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70" windowWidth="20730" windowHeight="11760" activeTab="0"/>
  </bookViews>
  <sheets>
    <sheet name="MT-PR-S | Non-MT-PR-S " sheetId="1" r:id="rId1"/>
    <sheet name="Sheet1" sheetId="2" r:id="rId2"/>
  </sheets>
  <definedNames>
    <definedName name="__sm_DR_bdb7e700" localSheetId="0">'MT-PR-S | Non-MT-PR-S '!$A$1:$N$1</definedName>
    <definedName name="__sm_DR_fe8b4800" localSheetId="0">'MT-PR-S | Non-MT-PR-S '!$AA$93</definedName>
    <definedName name="__sm_DV_bdb7e700" localSheetId="0">{1;2;"";FALSE}</definedName>
    <definedName name="__sm_DV_fe8b4800" localSheetId="0">{1;2;"";FALSE}</definedName>
    <definedName name="__sm_VR_398b4881" localSheetId="0">'MT-PR-S | Non-MT-PR-S '!$AA$93</definedName>
    <definedName name="__sm_VR_b2b7e70d" localSheetId="0">'MT-PR-S | Non-MT-PR-S '!$M$1</definedName>
    <definedName name="__sm_VR_b2b7e70e" localSheetId="0">'MT-PR-S | Non-MT-PR-S '!$N$1</definedName>
    <definedName name="__sm_VR_b3b7e70c" localSheetId="0">'MT-PR-S | Non-MT-PR-S '!$L$1</definedName>
    <definedName name="__sm_VR_b4b7e70b" localSheetId="0">'MT-PR-S | Non-MT-PR-S '!$K$1</definedName>
    <definedName name="__sm_VR_b5b7e70a" localSheetId="0">'MT-PR-S | Non-MT-PR-S '!$J$1</definedName>
    <definedName name="__sm_VR_b6b7e708" localSheetId="0">'MT-PR-S | Non-MT-PR-S '!$H$1</definedName>
    <definedName name="__sm_VR_b6b7e709" localSheetId="0">'MT-PR-S | Non-MT-PR-S '!$I$1</definedName>
    <definedName name="__sm_VR_b7b7e707" localSheetId="0">'MT-PR-S | Non-MT-PR-S '!$G$1</definedName>
    <definedName name="__sm_VR_b8b7e706" localSheetId="0">'MT-PR-S | Non-MT-PR-S '!$F$1</definedName>
    <definedName name="__sm_VR_b9b7e704" localSheetId="0">'MT-PR-S | Non-MT-PR-S '!$D$1</definedName>
    <definedName name="__sm_VR_b9b7e705" localSheetId="0">'MT-PR-S | Non-MT-PR-S '!$E$1</definedName>
    <definedName name="__sm_VR_bab7e703" localSheetId="0">'MT-PR-S | Non-MT-PR-S '!$C$1</definedName>
    <definedName name="__sm_VR_bbb7e702" localSheetId="0">'MT-PR-S | Non-MT-PR-S '!$B$1</definedName>
    <definedName name="__sm_VR_bcb7e701" localSheetId="0">'MT-PR-S | Non-MT-PR-S '!$A$1</definedName>
    <definedName name="__sm_VV_398b4881" localSheetId="0">{1;134218756}</definedName>
    <definedName name="__sm_VV_b2b7e70d" localSheetId="0">{1;134218756}</definedName>
    <definedName name="__sm_VV_b2b7e70e" localSheetId="0">{1;134218756}</definedName>
    <definedName name="__sm_VV_b3b7e70c" localSheetId="0">{1;134218756}</definedName>
    <definedName name="__sm_VV_b4b7e70b" localSheetId="0">{1;134218756}</definedName>
    <definedName name="__sm_VV_b5b7e70a" localSheetId="0">{1;134218756}</definedName>
    <definedName name="__sm_VV_b6b7e708" localSheetId="0">{1;134218756}</definedName>
    <definedName name="__sm_VV_b6b7e709" localSheetId="0">{1;134218756}</definedName>
    <definedName name="__sm_VV_b7b7e707" localSheetId="0">{1;134218756}</definedName>
    <definedName name="__sm_VV_b8b7e706" localSheetId="0">{1;134218756}</definedName>
    <definedName name="__sm_VV_b9b7e704" localSheetId="0">{1;134218756}</definedName>
    <definedName name="__sm_VV_b9b7e705" localSheetId="0">{1;134218756}</definedName>
    <definedName name="__sm_VV_bab7e703" localSheetId="0">{1;134218756}</definedName>
    <definedName name="__sm_VV_bbb7e702" localSheetId="0">{1;134218756}</definedName>
    <definedName name="__sm_VV_bcb7e701" localSheetId="0">{1;134218756}</definedName>
    <definedName name="_xlnm.Print_Area" localSheetId="0">'MT-PR-S | Non-MT-PR-S '!$O$37:$X$86</definedName>
  </definedNames>
  <calcPr fullCalcOnLoad="1"/>
</workbook>
</file>

<file path=xl/sharedStrings.xml><?xml version="1.0" encoding="utf-8"?>
<sst xmlns="http://schemas.openxmlformats.org/spreadsheetml/2006/main" count="196" uniqueCount="196">
  <si>
    <t>N</t>
  </si>
  <si>
    <t>Unused</t>
  </si>
  <si>
    <t>Total</t>
  </si>
  <si>
    <t>%Cov(95)</t>
  </si>
  <si>
    <t>Accession</t>
  </si>
  <si>
    <t>Name</t>
  </si>
  <si>
    <t>Peptides(95%)</t>
  </si>
  <si>
    <t>P08670|VIME_HUMAN</t>
  </si>
  <si>
    <t>Vimentin - Homo sapiens (Human)</t>
  </si>
  <si>
    <t>P02768|ALBU_HUMAN</t>
  </si>
  <si>
    <t>Serum albumin precursor - Homo sapiens (Human)</t>
  </si>
  <si>
    <t>P10745|IRBP_HUMAN</t>
  </si>
  <si>
    <t>Interphotoreceptor retinoid-binding protein precursor - Homo sapiens (Human)</t>
  </si>
  <si>
    <t>P06733|ENOA_HUMAN</t>
  </si>
  <si>
    <t>Alpha-enolase - Homo sapiens (Human)</t>
  </si>
  <si>
    <t>P60174|TPIS_HUMAN</t>
  </si>
  <si>
    <t>Triosephosphate isomerase - Homo sapiens (Human)</t>
  </si>
  <si>
    <t>P02787|TRFE_HUMAN</t>
  </si>
  <si>
    <t>Serotransferrin precursor - Homo sapiens (Human)</t>
  </si>
  <si>
    <t>P00918|CAH2_HUMAN</t>
  </si>
  <si>
    <t>Carbonic anhydrase 2 - Homo sapiens (Human)</t>
  </si>
  <si>
    <t>P12271|RLBP1_HUMAN</t>
  </si>
  <si>
    <t>Retinaldehyde-binding protein 1 - Homo sapiens (Human)</t>
  </si>
  <si>
    <t>P00338|LDHA_HUMAN</t>
  </si>
  <si>
    <t>L-lactate dehydrogenase A chain - Homo sapiens (Human)</t>
  </si>
  <si>
    <t>P62873|GBB1_HUMAN</t>
  </si>
  <si>
    <t>Guanine nucleotide-binding protein G(I)/G(S)/G(T) subunit beta-1 - Homo sapiens (Human)</t>
  </si>
  <si>
    <t>P30086|PEBP1_HUMAN</t>
  </si>
  <si>
    <t>Phosphatidylethanolamine-binding protein 1 - Homo sapiens (Human)</t>
  </si>
  <si>
    <t>P29401|TKT_HUMAN</t>
  </si>
  <si>
    <t>Transketolase - Homo sapiens (Human)</t>
  </si>
  <si>
    <t>P21796|VDAC1_HUMAN</t>
  </si>
  <si>
    <t>Voltage-dependent anion-selective channel protein 1 - Homo sapiens (Human)</t>
  </si>
  <si>
    <t>P62805|H4_HUMAN</t>
  </si>
  <si>
    <t>Histone H4 - Homo sapiens (Human)</t>
  </si>
  <si>
    <t>P02489|CRYAA_HUMAN</t>
  </si>
  <si>
    <t>Alpha-crystallin A chain - Homo sapiens (Human)</t>
  </si>
  <si>
    <t>P09211|GSTP1_HUMAN</t>
  </si>
  <si>
    <t>Glutathione S-transferase P - Homo sapiens (Human)</t>
  </si>
  <si>
    <t>Q14894|CRYM_HUMAN</t>
  </si>
  <si>
    <t>Mu-crystallin homolog - Homo sapiens (Human)</t>
  </si>
  <si>
    <t>Q99497|PARK7_HUMAN</t>
  </si>
  <si>
    <t>Protein DJ-1 - Homo sapiens (Human)</t>
  </si>
  <si>
    <t>P08107|HSP71_HUMAN</t>
  </si>
  <si>
    <t>Heat shock 70 kDa protein 1 - Homo sapiens (Human)</t>
  </si>
  <si>
    <t>P02511|CRYAB_HUMAN</t>
  </si>
  <si>
    <t>Alpha-crystallin B chain - Homo sapiens (Human)</t>
  </si>
  <si>
    <t>P12532|KCRU_HUMAN</t>
  </si>
  <si>
    <t>Creatine kinase, ubiquitous mitochondrial precursor - Homo sapiens (Human)</t>
  </si>
  <si>
    <t>P09471|GNAO1_HUMAN</t>
  </si>
  <si>
    <t>Guanine nucleotide-binding protein G(o) subunit alpha 1 - Homo sapiens (Human)</t>
  </si>
  <si>
    <t>P20962|PTMS_HUMAN</t>
  </si>
  <si>
    <t>Parathymosin - Homo sapiens (Human)</t>
  </si>
  <si>
    <t>Q00839|HNRPU_HUMAN</t>
  </si>
  <si>
    <t>Heterogeneous nuclear ribonucleoprotein U - Homo sapiens (Human)</t>
  </si>
  <si>
    <t>P63211|GBG1_HUMAN</t>
  </si>
  <si>
    <t>Guanine nucleotide-binding protein G(T) subunit gamma-T1 precursor - Homo sapiens (Human)</t>
  </si>
  <si>
    <t>P62988|UBIQ_HUMAN</t>
  </si>
  <si>
    <t>Ubiquitin - Homo sapiens (Human)</t>
  </si>
  <si>
    <t>P10909|CLUS_HUMAN</t>
  </si>
  <si>
    <t>Clusterin precursor - Homo sapiens (Human)</t>
  </si>
  <si>
    <t>P41222|PTGDS_HUMAN</t>
  </si>
  <si>
    <t>Prostaglandin-H2 D-isomerase precursor - Homo sapiens (Human)</t>
  </si>
  <si>
    <t>Q9NQC3|RTN4_HUMAN</t>
  </si>
  <si>
    <t>Reticulon-4 - Homo sapiens (Human)</t>
  </si>
  <si>
    <t>P01009|A1AT_HUMAN</t>
  </si>
  <si>
    <t>Alpha-1-antitrypsin precursor - Homo sapiens (Human)</t>
  </si>
  <si>
    <t>P01834|KAC_HUMAN</t>
  </si>
  <si>
    <t>Ig kappa chain C region - Homo sapiens (Human)</t>
  </si>
  <si>
    <t>P05026|AT1B1_HUMAN</t>
  </si>
  <si>
    <t>Sodium/potassium-transporting ATPase subunit beta-1 - Homo sapiens (Human)</t>
  </si>
  <si>
    <t>P10606|COX5B_HUMAN</t>
  </si>
  <si>
    <t>Cytochrome c oxidase subunit 5B, mitochondrial precursor - Homo sapiens (Human)</t>
  </si>
  <si>
    <t>P62826|RAN_HUMAN</t>
  </si>
  <si>
    <t>GTP-binding nuclear protein Ran - Homo sapiens (Human)</t>
  </si>
  <si>
    <t>P49189|AL9A1_HUMAN</t>
  </si>
  <si>
    <t>4-trimethylaminobutyraldehyde dehydrogenase - Homo sapiens (Human)</t>
  </si>
  <si>
    <t>P05141|ADT2_HUMAN</t>
  </si>
  <si>
    <t>ADP/ATP translocase 2 - Homo sapiens (Human)</t>
  </si>
  <si>
    <t>P11216|PYGB_HUMAN</t>
  </si>
  <si>
    <t>Glycogen phosphorylase, brain form - Homo sapiens (Human)</t>
  </si>
  <si>
    <t>P00403|COX2_HUMAN</t>
  </si>
  <si>
    <t>Cytochrome c oxidase subunit 2 - Homo sapiens (Human)</t>
  </si>
  <si>
    <t>P13489|RINI_HUMAN</t>
  </si>
  <si>
    <t>Ribonuclease inhibitor - Homo sapiens (Human)</t>
  </si>
  <si>
    <t>Q71UI9|H2AV_HUMAN</t>
  </si>
  <si>
    <t>Histone H2AV - Homo sapiens (Human)</t>
  </si>
  <si>
    <t>P35232|PHB_HUMAN</t>
  </si>
  <si>
    <t>Prohibitin - Homo sapiens (Human)</t>
  </si>
  <si>
    <t>P36957|ODO2_HUMAN</t>
  </si>
  <si>
    <t>Dihydrolipoyllysine-residue succinyltransferase component of 2-oxoglutarate dehydrogenase complex, mitochondrial precursor - Homo sapiens (Human)</t>
  </si>
  <si>
    <t>Q92561|PHYIP_HUMAN</t>
  </si>
  <si>
    <t>Phytanoyl-CoA hydroxylase-interacting protein - Homo sapiens (Human)</t>
  </si>
  <si>
    <t>P14406|CX7A2_HUMAN</t>
  </si>
  <si>
    <t>Cytochrome c oxidase polypeptide VIIa-liver/heart, mitochondrial precursor - Homo sapiens (Human)</t>
  </si>
  <si>
    <t>Q7Z4Y8|AT5L2_HUMAN</t>
  </si>
  <si>
    <t>ATP synthase subunit g 2, mitochondrial - Homo sapiens (Human)</t>
  </si>
  <si>
    <t xml:space="preserve">PVal </t>
  </si>
  <si>
    <t xml:space="preserve">EF </t>
  </si>
  <si>
    <t xml:space="preserve">LowerCI </t>
  </si>
  <si>
    <t xml:space="preserve">UpperCI </t>
  </si>
  <si>
    <t>MT-PR-S:Non MT-PR-S</t>
  </si>
  <si>
    <t>P14618|KPYM_HUMAN</t>
  </si>
  <si>
    <t>Pyruvate kinase isozymes M1/M2 - Homo sapiens (Human)</t>
  </si>
  <si>
    <t>P04406|G3P_HUMAN</t>
  </si>
  <si>
    <t>Glyceraldehyde-3-phosphate dehydrogenase - Homo sapiens (Human)</t>
  </si>
  <si>
    <t>P60709|ACTB_HUMAN</t>
  </si>
  <si>
    <t>Actin, cytoplasmic 1 - Homo sapiens (Human)</t>
  </si>
  <si>
    <t>P10523|ARRS_HUMAN</t>
  </si>
  <si>
    <t>S-arrestin - Homo sapiens (Human)</t>
  </si>
  <si>
    <t>P06576|ATPB_HUMAN</t>
  </si>
  <si>
    <t>ATP synthase subunit beta, mitochondrial precursor - Homo sapiens (Human)</t>
  </si>
  <si>
    <t>P09972|ALDOC_HUMAN</t>
  </si>
  <si>
    <t>Fructose-bisphosphate aldolase C - Homo sapiens (Human)</t>
  </si>
  <si>
    <t>P00558|PGK1_HUMAN</t>
  </si>
  <si>
    <t>Phosphoglycerate kinase 1 - Homo sapiens (Human)</t>
  </si>
  <si>
    <t>P11142|HSP7C_HUMAN</t>
  </si>
  <si>
    <t>Heat shock cognate 71 kDa protein - Homo sapiens (Human)</t>
  </si>
  <si>
    <t>P40926|MDHM_HUMAN</t>
  </si>
  <si>
    <t>Malate dehydrogenase, mitochondrial precursor - Homo sapiens (Human)</t>
  </si>
  <si>
    <t>P07900|HS90A_HUMAN</t>
  </si>
  <si>
    <t>Heat shock protein HSP 90-alpha - Homo sapiens (Human)</t>
  </si>
  <si>
    <t>Q06830|PRDX1_HUMAN</t>
  </si>
  <si>
    <t>Peroxiredoxin-1 - Homo sapiens (Human)</t>
  </si>
  <si>
    <t>P62937|PPIA_HUMAN</t>
  </si>
  <si>
    <t>Peptidyl-prolyl cis-trans isomerase A - Homo sapiens (Human)</t>
  </si>
  <si>
    <t>P30041|PRDX6_HUMAN</t>
  </si>
  <si>
    <t>Peroxiredoxin-6 - Homo sapiens (Human)</t>
  </si>
  <si>
    <t>P04075|ALDOA_HUMAN</t>
  </si>
  <si>
    <t>Fructose-bisphosphate aldolase A - Homo sapiens (Human)</t>
  </si>
  <si>
    <t>P35243|RECO_HUMAN</t>
  </si>
  <si>
    <t>Recoverin - Homo sapiens (Human)</t>
  </si>
  <si>
    <t>P68871|HBB_HUMAN</t>
  </si>
  <si>
    <t>Hemoglobin subunit beta - Homo sapiens (Human)</t>
  </si>
  <si>
    <t>P11488|GNAT1_HUMAN</t>
  </si>
  <si>
    <t>Guanine nucleotide-binding protein G(t) subunit alpha-1 - Homo sapiens (Human)</t>
  </si>
  <si>
    <t>P80723|BASP_HUMAN</t>
  </si>
  <si>
    <t>Brain acid soluble protein 1 - Homo sapiens (Human)</t>
  </si>
  <si>
    <t>P15104|GLNA_HUMAN</t>
  </si>
  <si>
    <t>Glutamine synthetase - Homo sapiens (Human)</t>
  </si>
  <si>
    <t>P36955|PEDF_HUMAN</t>
  </si>
  <si>
    <t>Pigment epithelium-derived factor precursor - Homo sapiens (Human)</t>
  </si>
  <si>
    <t>P14136|GFAP_HUMAN</t>
  </si>
  <si>
    <t>Glial fibrillary acidic protein - Homo sapiens (Human)</t>
  </si>
  <si>
    <t>P69905|HBA_HUMAN</t>
  </si>
  <si>
    <t>Hemoglobin subunit alpha - Homo sapiens (Human)</t>
  </si>
  <si>
    <t>P68104|EF1A1_HUMAN</t>
  </si>
  <si>
    <t>Elongation factor 1-alpha 1 - Homo sapiens (Human)</t>
  </si>
  <si>
    <t>P00505|AATM_HUMAN</t>
  </si>
  <si>
    <t>Aspartate aminotransferase, mitochondrial precursor - Homo sapiens (Human)</t>
  </si>
  <si>
    <t>P29762|RABP1_HUMAN</t>
  </si>
  <si>
    <t>Cellular retinoic acid-binding protein 1 - Homo sapiens (Human)</t>
  </si>
  <si>
    <t>P10809|CH60_HUMAN</t>
  </si>
  <si>
    <t>60 kDa heat shock protein, mitochondrial precursor - Homo sapiens (Human)</t>
  </si>
  <si>
    <t>Q14103|HNRPD_HUMAN</t>
  </si>
  <si>
    <t>Heterogeneous nuclear ribonucleoprotein D0 - Homo sapiens (Human)</t>
  </si>
  <si>
    <t>P01857|IGHG1_HUMAN</t>
  </si>
  <si>
    <t>Ig gamma-1 chain C region - Homo sapiens (Human)</t>
  </si>
  <si>
    <t>Q71U36|TBA1A_HUMAN</t>
  </si>
  <si>
    <t>Tubulin alpha-1A chain - Homo sapiens (Human)</t>
  </si>
  <si>
    <t>P22392|NDKB_HUMAN</t>
  </si>
  <si>
    <t>Nucleoside diphosphate kinase B - Homo sapiens (Human)</t>
  </si>
  <si>
    <t>O15540|FABPB_HUMAN</t>
  </si>
  <si>
    <t>Fatty acid-binding protein, brain - Homo sapiens (Human)</t>
  </si>
  <si>
    <t>Q96G03|PGM2_HUMAN</t>
  </si>
  <si>
    <t>Phosphoglucomutase-2 - Homo sapiens (Human)</t>
  </si>
  <si>
    <t>Q00610|CLH1_HUMAN</t>
  </si>
  <si>
    <t>Clathrin heavy chain 1 - Homo sapiens (Human)</t>
  </si>
  <si>
    <t>P09417|DHPR_HUMAN</t>
  </si>
  <si>
    <t>Dihydropteridine reductase - Homo sapiens (Human)</t>
  </si>
  <si>
    <t>P00367|DHE3_HUMAN</t>
  </si>
  <si>
    <t>Glutamate dehydrogenase 1, mitochondrial precursor - Homo sapiens (Human)</t>
  </si>
  <si>
    <t>P14314|GLU2B_HUMAN</t>
  </si>
  <si>
    <t>Glucosidase 2 subunit beta precursor - Homo sapiens (Human)</t>
  </si>
  <si>
    <t>P14625|ENPL_HUMAN</t>
  </si>
  <si>
    <t>Endoplasmin precursor - Homo sapiens (Human)</t>
  </si>
  <si>
    <t>P14174|MIF_HUMAN</t>
  </si>
  <si>
    <t>Macrophage migration inhibitory factor - Homo sapiens (Human)</t>
  </si>
  <si>
    <t>Q86VP6|CAND1_HUMAN</t>
  </si>
  <si>
    <t>Cullin-associated NEDD8-dissociated protein 1 - Homo sapiens (Human)</t>
  </si>
  <si>
    <t>Q8IZP2|F10A4_HUMAN</t>
  </si>
  <si>
    <t>Protein FAM10A4 - Homo sapiens (Human)</t>
  </si>
  <si>
    <t>P02042|HBD_HUMAN</t>
  </si>
  <si>
    <t>Hemoglobin subunit delta - Homo sapiens (Human)</t>
  </si>
  <si>
    <t>Q13247|SFRS6_HUMAN</t>
  </si>
  <si>
    <t>Splicing factor, arginine/serine-rich 6 - Homo sapiens (Human)</t>
  </si>
  <si>
    <t>P29218|IMPA1_HUMAN</t>
  </si>
  <si>
    <t>Inositol monophosphatase - Homo sapiens (Human)</t>
  </si>
  <si>
    <t>P07437|TBB5_HUMAN</t>
  </si>
  <si>
    <t>Tubulin beta chain - Homo sapiens (Human)</t>
  </si>
  <si>
    <t>Q07955|SFRS1_HUMAN</t>
  </si>
  <si>
    <t>Splicing factor, arginine/serine-rich 1 - Homo sapiens (Human)</t>
  </si>
  <si>
    <t>P01842|LAC_HUMAN</t>
  </si>
  <si>
    <t>Ig lambda chain C regions - Homo sapiens (Human)</t>
  </si>
  <si>
    <t xml:space="preserve">ratios </t>
  </si>
  <si>
    <t>ratios log2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</si>
</sst>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17"/>
      <name val="Calibri"/>
      <family val="2"/>
    </font>
    <font>
      <sz val="9"/>
      <color indexed="6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rgb="FF00B050"/>
      <name val="Calibri"/>
      <family val="2"/>
    </font>
    <font>
      <sz val="9"/>
      <color theme="3" tint="0.399980008602142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1" fontId="4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/>
    </xf>
    <xf numFmtId="9" fontId="40" fillId="0" borderId="0" xfId="0" applyNumberFormat="1" applyFont="1" applyFill="1" applyAlignment="1">
      <alignment/>
    </xf>
    <xf numFmtId="9" fontId="40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03"/>
  <sheetViews>
    <sheetView tabSelected="1" zoomScalePageLayoutView="0" workbookViewId="0" topLeftCell="A1">
      <selection activeCell="N1" sqref="N1:N16384"/>
    </sheetView>
  </sheetViews>
  <sheetFormatPr defaultColWidth="9.140625" defaultRowHeight="15"/>
  <cols>
    <col min="1" max="1" width="3.57421875" style="3" bestFit="1" customWidth="1"/>
    <col min="2" max="2" width="6.28125" style="3" bestFit="1" customWidth="1"/>
    <col min="3" max="3" width="5.28125" style="3" bestFit="1" customWidth="1"/>
    <col min="4" max="4" width="10.421875" style="3" bestFit="1" customWidth="1"/>
    <col min="5" max="5" width="30.421875" style="3" customWidth="1"/>
    <col min="6" max="6" width="42.140625" style="3" customWidth="1"/>
    <col min="7" max="7" width="11.140625" style="3" bestFit="1" customWidth="1"/>
    <col min="8" max="8" width="17.28125" style="3" bestFit="1" customWidth="1"/>
    <col min="9" max="10" width="8.57421875" style="3" customWidth="1"/>
    <col min="11" max="11" width="9.57421875" style="3" customWidth="1"/>
    <col min="12" max="12" width="9.421875" style="3" customWidth="1"/>
    <col min="13" max="20" width="9.140625" style="3" customWidth="1"/>
    <col min="21" max="21" width="9.140625" style="10" customWidth="1"/>
    <col min="22" max="27" width="9.140625" style="3" customWidth="1"/>
    <col min="28" max="28" width="16.8515625" style="6" customWidth="1"/>
    <col min="29" max="16384" width="9.140625" style="6" customWidth="1"/>
  </cols>
  <sheetData>
    <row r="1" spans="1:27" s="2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101</v>
      </c>
      <c r="I1" s="1" t="s">
        <v>97</v>
      </c>
      <c r="J1" s="1" t="s">
        <v>98</v>
      </c>
      <c r="K1" s="1" t="s">
        <v>99</v>
      </c>
      <c r="L1" s="1" t="s">
        <v>100</v>
      </c>
      <c r="M1" s="1" t="s">
        <v>194</v>
      </c>
      <c r="N1" s="1" t="s">
        <v>195</v>
      </c>
      <c r="O1" s="1"/>
      <c r="P1" s="1"/>
      <c r="Q1" s="1"/>
      <c r="R1" s="1"/>
      <c r="S1" s="1"/>
      <c r="T1" s="1"/>
      <c r="U1" s="9"/>
      <c r="V1" s="1"/>
      <c r="W1" s="1"/>
      <c r="X1" s="1"/>
      <c r="Y1" s="1"/>
      <c r="Z1" s="1"/>
      <c r="AA1" s="1"/>
    </row>
    <row r="2" spans="1:14" ht="15">
      <c r="A2" s="3">
        <v>135</v>
      </c>
      <c r="B2" s="3">
        <v>4.27</v>
      </c>
      <c r="C2" s="3">
        <v>4.27</v>
      </c>
      <c r="D2" s="3">
        <v>5.12249432504177</v>
      </c>
      <c r="E2" s="3" t="s">
        <v>59</v>
      </c>
      <c r="F2" s="3" t="s">
        <v>60</v>
      </c>
      <c r="G2" s="3">
        <v>2</v>
      </c>
      <c r="H2" s="4">
        <v>4.66370010375977</v>
      </c>
      <c r="I2" s="5">
        <v>5.04533533007834E-11</v>
      </c>
      <c r="J2" s="3">
        <v>1.2034285068512</v>
      </c>
      <c r="K2" s="3">
        <v>3.87534454868654</v>
      </c>
      <c r="L2" s="3">
        <v>5.61242965226938</v>
      </c>
      <c r="M2" s="3">
        <f>H2</f>
        <v>4.66370010375977</v>
      </c>
      <c r="N2" s="3">
        <f aca="true" t="shared" si="0" ref="N2:N65">LOG(M2,2)</f>
        <v>2.221475019942958</v>
      </c>
    </row>
    <row r="3" spans="1:14" ht="15">
      <c r="A3" s="3">
        <v>4</v>
      </c>
      <c r="B3" s="3">
        <v>45.33</v>
      </c>
      <c r="C3" s="3">
        <v>45.33</v>
      </c>
      <c r="D3" s="3">
        <v>34.6469610929489</v>
      </c>
      <c r="E3" s="3" t="s">
        <v>9</v>
      </c>
      <c r="F3" s="3" t="s">
        <v>10</v>
      </c>
      <c r="G3" s="3">
        <v>32</v>
      </c>
      <c r="H3" s="4">
        <v>4.32833671569824</v>
      </c>
      <c r="I3" s="3">
        <v>0</v>
      </c>
      <c r="J3" s="3">
        <v>1.04325950145721</v>
      </c>
      <c r="K3" s="3">
        <v>4.1488591377816</v>
      </c>
      <c r="L3" s="3">
        <v>4.5155784041583</v>
      </c>
      <c r="M3" s="3">
        <f aca="true" t="shared" si="1" ref="M3:M47">H3</f>
        <v>4.32833671569824</v>
      </c>
      <c r="N3" s="3">
        <f t="shared" si="0"/>
        <v>2.1138127355724006</v>
      </c>
    </row>
    <row r="4" spans="1:14" ht="15">
      <c r="A4" s="3">
        <v>21</v>
      </c>
      <c r="B4" s="3">
        <v>23.17</v>
      </c>
      <c r="C4" s="3">
        <v>23.17</v>
      </c>
      <c r="D4" s="3">
        <v>20.0573071837425</v>
      </c>
      <c r="E4" s="3" t="s">
        <v>17</v>
      </c>
      <c r="F4" s="3" t="s">
        <v>18</v>
      </c>
      <c r="G4" s="3">
        <v>13</v>
      </c>
      <c r="H4" s="4">
        <v>4.26724481582642</v>
      </c>
      <c r="I4" s="5">
        <v>1.39397596264578E-31</v>
      </c>
      <c r="J4" s="3">
        <v>1.11563980579376</v>
      </c>
      <c r="K4" s="3">
        <v>3.82493058571922</v>
      </c>
      <c r="L4" s="3">
        <v>4.76070817760302</v>
      </c>
      <c r="M4" s="3">
        <f t="shared" si="1"/>
        <v>4.26724481582642</v>
      </c>
      <c r="N4" s="3">
        <f t="shared" si="0"/>
        <v>2.0933048816772857</v>
      </c>
    </row>
    <row r="5" spans="1:14" ht="15">
      <c r="A5" s="3">
        <v>140</v>
      </c>
      <c r="B5" s="3">
        <v>4.03</v>
      </c>
      <c r="C5" s="3">
        <v>4.03</v>
      </c>
      <c r="D5" s="3">
        <v>17.368420958519</v>
      </c>
      <c r="E5" s="3" t="s">
        <v>61</v>
      </c>
      <c r="F5" s="3" t="s">
        <v>62</v>
      </c>
      <c r="G5" s="3">
        <v>2</v>
      </c>
      <c r="H5" s="4">
        <v>3.11562085151672</v>
      </c>
      <c r="I5" s="5">
        <v>5.2405539463507E-08</v>
      </c>
      <c r="J5" s="3">
        <v>1.29803061485291</v>
      </c>
      <c r="K5" s="3">
        <v>2.40026761762456</v>
      </c>
      <c r="L5" s="3">
        <v>4.04417124954279</v>
      </c>
      <c r="M5" s="3">
        <f t="shared" si="1"/>
        <v>3.11562085151672</v>
      </c>
      <c r="N5" s="3">
        <f t="shared" si="0"/>
        <v>1.6395196785478678</v>
      </c>
    </row>
    <row r="6" spans="1:14" ht="15">
      <c r="A6" s="3">
        <v>52</v>
      </c>
      <c r="B6" s="3">
        <v>13.11</v>
      </c>
      <c r="C6" s="3">
        <v>13.11</v>
      </c>
      <c r="D6" s="3">
        <v>19.856458902359</v>
      </c>
      <c r="E6" s="3" t="s">
        <v>140</v>
      </c>
      <c r="F6" s="3" t="s">
        <v>141</v>
      </c>
      <c r="G6" s="3">
        <v>7</v>
      </c>
      <c r="H6" s="4">
        <v>2.84276294708252</v>
      </c>
      <c r="I6" s="5">
        <v>3.79619677914889E-08</v>
      </c>
      <c r="J6" s="3">
        <v>1.24365055561066</v>
      </c>
      <c r="K6" s="3">
        <v>2.28582131391938</v>
      </c>
      <c r="L6" s="3">
        <v>3.53540371860856</v>
      </c>
      <c r="M6" s="3">
        <f t="shared" si="1"/>
        <v>2.84276294708252</v>
      </c>
      <c r="N6" s="3">
        <f t="shared" si="0"/>
        <v>1.5072938002721203</v>
      </c>
    </row>
    <row r="7" spans="1:14" ht="15">
      <c r="A7" s="3">
        <v>158</v>
      </c>
      <c r="B7" s="3">
        <v>4</v>
      </c>
      <c r="C7" s="3">
        <v>4</v>
      </c>
      <c r="D7" s="3">
        <v>6.69856444001198</v>
      </c>
      <c r="E7" s="3" t="s">
        <v>65</v>
      </c>
      <c r="F7" s="3" t="s">
        <v>66</v>
      </c>
      <c r="G7" s="3">
        <v>4</v>
      </c>
      <c r="H7" s="4">
        <v>2.31442046165466</v>
      </c>
      <c r="I7" s="5">
        <v>1.44103779575744E-07</v>
      </c>
      <c r="J7" s="3">
        <v>1.24275279045105</v>
      </c>
      <c r="K7" s="3">
        <v>1.86233374765922</v>
      </c>
      <c r="L7" s="3">
        <v>2.87625248699834</v>
      </c>
      <c r="M7" s="3">
        <f t="shared" si="1"/>
        <v>2.31442046165466</v>
      </c>
      <c r="N7" s="3">
        <f t="shared" si="0"/>
        <v>1.2106509832182137</v>
      </c>
    </row>
    <row r="8" spans="1:14" ht="15">
      <c r="A8" s="3">
        <v>42</v>
      </c>
      <c r="B8" s="3">
        <v>14.46</v>
      </c>
      <c r="C8" s="3">
        <v>14.46</v>
      </c>
      <c r="D8" s="3">
        <v>53.7414968013763</v>
      </c>
      <c r="E8" s="3" t="s">
        <v>132</v>
      </c>
      <c r="F8" s="3" t="s">
        <v>133</v>
      </c>
      <c r="G8" s="3">
        <v>11</v>
      </c>
      <c r="H8" s="4">
        <v>2.03777813911438</v>
      </c>
      <c r="I8" s="5">
        <v>3.28961854852908E-17</v>
      </c>
      <c r="J8" s="3">
        <v>1.08723211288452</v>
      </c>
      <c r="K8" s="3">
        <v>1.8742806756397</v>
      </c>
      <c r="L8" s="3">
        <v>2.21553783177922</v>
      </c>
      <c r="M8" s="3">
        <f t="shared" si="1"/>
        <v>2.03777813911438</v>
      </c>
      <c r="N8" s="3">
        <f t="shared" si="0"/>
        <v>1.0269969881951546</v>
      </c>
    </row>
    <row r="9" spans="1:14" ht="15">
      <c r="A9" s="3">
        <v>170</v>
      </c>
      <c r="B9" s="3">
        <v>4</v>
      </c>
      <c r="C9" s="3">
        <v>4</v>
      </c>
      <c r="D9" s="3">
        <v>8.25082510709763</v>
      </c>
      <c r="E9" s="3" t="s">
        <v>69</v>
      </c>
      <c r="F9" s="3" t="s">
        <v>70</v>
      </c>
      <c r="G9" s="3">
        <v>2</v>
      </c>
      <c r="H9" s="4">
        <v>1.99615883827209</v>
      </c>
      <c r="I9" s="5">
        <v>2.88667081349558E-07</v>
      </c>
      <c r="J9" s="3">
        <v>1.14863932132721</v>
      </c>
      <c r="K9" s="3">
        <v>1.73784651213717</v>
      </c>
      <c r="L9" s="3">
        <v>2.29286653325417</v>
      </c>
      <c r="M9" s="3">
        <f t="shared" si="1"/>
        <v>1.99615883827209</v>
      </c>
      <c r="N9" s="3">
        <f t="shared" si="0"/>
        <v>0.9972265233154752</v>
      </c>
    </row>
    <row r="10" spans="1:14" ht="15">
      <c r="A10" s="3">
        <v>238</v>
      </c>
      <c r="B10" s="3">
        <v>2.02</v>
      </c>
      <c r="C10" s="3">
        <v>8.54</v>
      </c>
      <c r="D10" s="3">
        <v>34.6938788890839</v>
      </c>
      <c r="E10" s="3" t="s">
        <v>182</v>
      </c>
      <c r="F10" s="3" t="s">
        <v>183</v>
      </c>
      <c r="G10" s="3">
        <v>5</v>
      </c>
      <c r="H10" s="4">
        <v>1.90724956989288</v>
      </c>
      <c r="I10" s="3">
        <v>0.00113728735595942</v>
      </c>
      <c r="J10" s="3">
        <v>1.09831154346466</v>
      </c>
      <c r="K10" s="3">
        <v>1.73652874836988</v>
      </c>
      <c r="L10" s="3">
        <v>2.09475421888136</v>
      </c>
      <c r="M10" s="3">
        <f t="shared" si="1"/>
        <v>1.90724956989288</v>
      </c>
      <c r="N10" s="3">
        <f t="shared" si="0"/>
        <v>0.9314936374045802</v>
      </c>
    </row>
    <row r="11" spans="1:14" ht="15">
      <c r="A11" s="3">
        <v>196</v>
      </c>
      <c r="B11" s="3">
        <v>2.71</v>
      </c>
      <c r="C11" s="3">
        <v>11.75</v>
      </c>
      <c r="D11" s="3">
        <v>16.4429530501366</v>
      </c>
      <c r="E11" s="3" t="s">
        <v>77</v>
      </c>
      <c r="F11" s="3" t="s">
        <v>78</v>
      </c>
      <c r="G11" s="3">
        <v>5</v>
      </c>
      <c r="H11" s="4">
        <v>1.82411670684814</v>
      </c>
      <c r="I11" s="3">
        <v>0.0108688082545996</v>
      </c>
      <c r="J11" s="3">
        <v>1.31242263317108</v>
      </c>
      <c r="K11" s="3">
        <v>1.38988513360266</v>
      </c>
      <c r="L11" s="3">
        <v>2.394012051613</v>
      </c>
      <c r="M11" s="3">
        <f t="shared" si="1"/>
        <v>1.82411670684814</v>
      </c>
      <c r="N11" s="3">
        <f t="shared" si="0"/>
        <v>0.867198035974534</v>
      </c>
    </row>
    <row r="12" spans="1:14" ht="15">
      <c r="A12" s="3">
        <v>296</v>
      </c>
      <c r="B12" s="3">
        <v>2</v>
      </c>
      <c r="C12" s="3">
        <v>2</v>
      </c>
      <c r="D12" s="3">
        <v>12.9999995231628</v>
      </c>
      <c r="E12" s="3" t="s">
        <v>95</v>
      </c>
      <c r="F12" s="3" t="s">
        <v>96</v>
      </c>
      <c r="G12" s="3">
        <v>1</v>
      </c>
      <c r="H12" s="4">
        <v>1.80929327011108</v>
      </c>
      <c r="I12" s="5">
        <v>3.82559647960079E-07</v>
      </c>
      <c r="J12" s="3">
        <v>1.10848271846771</v>
      </c>
      <c r="K12" s="3">
        <v>1.63222505860274</v>
      </c>
      <c r="L12" s="3">
        <v>2.00557032255807</v>
      </c>
      <c r="M12" s="3">
        <f t="shared" si="1"/>
        <v>1.80929327011108</v>
      </c>
      <c r="N12" s="3">
        <f t="shared" si="0"/>
        <v>0.8554262747600115</v>
      </c>
    </row>
    <row r="13" spans="1:14" ht="15">
      <c r="A13" s="3">
        <v>184</v>
      </c>
      <c r="B13" s="3">
        <v>3.15</v>
      </c>
      <c r="C13" s="3">
        <v>3.15</v>
      </c>
      <c r="D13" s="3">
        <v>6.20155036449432</v>
      </c>
      <c r="E13" s="3" t="s">
        <v>71</v>
      </c>
      <c r="F13" s="3" t="s">
        <v>72</v>
      </c>
      <c r="G13" s="3">
        <v>1</v>
      </c>
      <c r="H13" s="4">
        <v>1.77665209770203</v>
      </c>
      <c r="I13" s="5">
        <v>8.81131043684036E-08</v>
      </c>
      <c r="J13" s="3">
        <v>1.09858381748199</v>
      </c>
      <c r="K13" s="3">
        <v>1.61722034261728</v>
      </c>
      <c r="L13" s="3">
        <v>1.95180124383089</v>
      </c>
      <c r="M13" s="3">
        <f t="shared" si="1"/>
        <v>1.77665209770203</v>
      </c>
      <c r="N13" s="3">
        <f t="shared" si="0"/>
        <v>0.8291612018734953</v>
      </c>
    </row>
    <row r="14" spans="1:14" ht="15">
      <c r="A14" s="3">
        <v>41</v>
      </c>
      <c r="B14" s="3">
        <v>15.23</v>
      </c>
      <c r="C14" s="3">
        <v>15.23</v>
      </c>
      <c r="D14" s="3">
        <v>33.9222609996796</v>
      </c>
      <c r="E14" s="3" t="s">
        <v>31</v>
      </c>
      <c r="F14" s="3" t="s">
        <v>32</v>
      </c>
      <c r="G14" s="3">
        <v>11</v>
      </c>
      <c r="H14" s="4">
        <v>1.6703794002533</v>
      </c>
      <c r="I14" s="5">
        <v>2.41103361234285E-12</v>
      </c>
      <c r="J14" s="3">
        <v>1.0970504283905</v>
      </c>
      <c r="K14" s="3">
        <v>1.5226094963601</v>
      </c>
      <c r="L14" s="3">
        <v>1.83249043662255</v>
      </c>
      <c r="M14" s="3">
        <f t="shared" si="1"/>
        <v>1.6703794002533</v>
      </c>
      <c r="N14" s="3">
        <f t="shared" si="0"/>
        <v>0.7401758252725539</v>
      </c>
    </row>
    <row r="15" spans="1:14" ht="15">
      <c r="A15" s="3">
        <v>70</v>
      </c>
      <c r="B15" s="3">
        <v>11.01</v>
      </c>
      <c r="C15" s="3">
        <v>11.01</v>
      </c>
      <c r="D15" s="3">
        <v>50</v>
      </c>
      <c r="E15" s="3" t="s">
        <v>144</v>
      </c>
      <c r="F15" s="3" t="s">
        <v>145</v>
      </c>
      <c r="G15" s="3">
        <v>7</v>
      </c>
      <c r="H15" s="4">
        <v>1.62708759307861</v>
      </c>
      <c r="I15" s="5">
        <v>1.76587770863436E-19</v>
      </c>
      <c r="J15" s="3">
        <v>1.07336235046387</v>
      </c>
      <c r="K15" s="3">
        <v>1.5158791365986</v>
      </c>
      <c r="L15" s="3">
        <v>1.74645456331746</v>
      </c>
      <c r="M15" s="3">
        <f t="shared" si="1"/>
        <v>1.62708759307861</v>
      </c>
      <c r="N15" s="3">
        <f t="shared" si="0"/>
        <v>0.7022919195405849</v>
      </c>
    </row>
    <row r="16" spans="1:14" ht="15">
      <c r="A16" s="3">
        <v>74</v>
      </c>
      <c r="B16" s="3">
        <v>10.01</v>
      </c>
      <c r="C16" s="3">
        <v>16.68</v>
      </c>
      <c r="D16" s="3">
        <v>13.5725423693657</v>
      </c>
      <c r="E16" s="3" t="s">
        <v>43</v>
      </c>
      <c r="F16" s="3" t="s">
        <v>44</v>
      </c>
      <c r="G16" s="3">
        <v>9</v>
      </c>
      <c r="H16" s="4">
        <v>1.56674838066101</v>
      </c>
      <c r="I16" s="5">
        <v>2.31238601600126E-08</v>
      </c>
      <c r="J16" s="3">
        <v>1.08998084068298</v>
      </c>
      <c r="K16" s="3">
        <v>1.43740910131896</v>
      </c>
      <c r="L16" s="3">
        <v>1.70772571709159</v>
      </c>
      <c r="M16" s="3">
        <f t="shared" si="1"/>
        <v>1.56674838066101</v>
      </c>
      <c r="N16" s="3">
        <f t="shared" si="0"/>
        <v>0.647773502005362</v>
      </c>
    </row>
    <row r="17" spans="1:14" ht="15">
      <c r="A17" s="3">
        <v>95</v>
      </c>
      <c r="B17" s="3">
        <v>7.15</v>
      </c>
      <c r="C17" s="3">
        <v>7.15</v>
      </c>
      <c r="D17" s="3">
        <v>11.212120950222</v>
      </c>
      <c r="E17" s="3" t="s">
        <v>156</v>
      </c>
      <c r="F17" s="3" t="s">
        <v>157</v>
      </c>
      <c r="G17" s="3">
        <v>3</v>
      </c>
      <c r="H17" s="4">
        <v>1.55134522914886</v>
      </c>
      <c r="I17" s="5">
        <v>9.96964510946441E-10</v>
      </c>
      <c r="J17" s="3">
        <v>1.12132024765015</v>
      </c>
      <c r="K17" s="3">
        <v>1.38349881079904</v>
      </c>
      <c r="L17" s="3">
        <v>1.73955481654008</v>
      </c>
      <c r="M17" s="3">
        <f t="shared" si="1"/>
        <v>1.55134522914886</v>
      </c>
      <c r="N17" s="3">
        <f t="shared" si="0"/>
        <v>0.6335197727433781</v>
      </c>
    </row>
    <row r="18" spans="1:14" ht="15">
      <c r="A18" s="3">
        <v>106</v>
      </c>
      <c r="B18" s="3">
        <v>6.1</v>
      </c>
      <c r="C18" s="3">
        <v>6.14</v>
      </c>
      <c r="D18" s="3">
        <v>9.83213409781456</v>
      </c>
      <c r="E18" s="3" t="s">
        <v>47</v>
      </c>
      <c r="F18" s="3" t="s">
        <v>48</v>
      </c>
      <c r="G18" s="3">
        <v>3</v>
      </c>
      <c r="H18" s="4">
        <v>1.51027059555054</v>
      </c>
      <c r="I18" s="5">
        <v>2.21580146319805E-17</v>
      </c>
      <c r="J18" s="3">
        <v>1.04890382289886</v>
      </c>
      <c r="K18" s="3">
        <v>1.43985612653846</v>
      </c>
      <c r="L18" s="3">
        <v>1.5841286012847</v>
      </c>
      <c r="M18" s="3">
        <f t="shared" si="1"/>
        <v>1.51027059555054</v>
      </c>
      <c r="N18" s="3">
        <f t="shared" si="0"/>
        <v>0.5948070607317499</v>
      </c>
    </row>
    <row r="19" spans="1:14" ht="15">
      <c r="A19" s="3">
        <v>165</v>
      </c>
      <c r="B19" s="3">
        <v>4</v>
      </c>
      <c r="C19" s="3">
        <v>4</v>
      </c>
      <c r="D19" s="3">
        <v>33.0188691616058</v>
      </c>
      <c r="E19" s="3" t="s">
        <v>67</v>
      </c>
      <c r="F19" s="3" t="s">
        <v>68</v>
      </c>
      <c r="G19" s="3">
        <v>2</v>
      </c>
      <c r="H19" s="4">
        <v>1.4737241268158</v>
      </c>
      <c r="I19" s="5">
        <v>8.70162997212987E-10</v>
      </c>
      <c r="J19" s="3">
        <v>1.10334229469299</v>
      </c>
      <c r="K19" s="3">
        <v>1.33569077692781</v>
      </c>
      <c r="L19" s="3">
        <v>1.62602215982537</v>
      </c>
      <c r="M19" s="3">
        <f t="shared" si="1"/>
        <v>1.4737241268158</v>
      </c>
      <c r="N19" s="3">
        <f t="shared" si="0"/>
        <v>0.5594664849999834</v>
      </c>
    </row>
    <row r="20" spans="1:14" ht="15">
      <c r="A20" s="3">
        <v>278</v>
      </c>
      <c r="B20" s="3">
        <v>2</v>
      </c>
      <c r="C20" s="3">
        <v>2</v>
      </c>
      <c r="D20" s="3">
        <v>1.76600441336632</v>
      </c>
      <c r="E20" s="3" t="s">
        <v>89</v>
      </c>
      <c r="F20" s="3" t="s">
        <v>90</v>
      </c>
      <c r="G20" s="3">
        <v>1</v>
      </c>
      <c r="H20" s="4">
        <v>1.45457530021667</v>
      </c>
      <c r="I20" s="5">
        <v>6.30225122222328E-06</v>
      </c>
      <c r="J20" s="3">
        <v>1.09500372409821</v>
      </c>
      <c r="K20" s="3">
        <v>1.32837475179785</v>
      </c>
      <c r="L20" s="3">
        <v>1.59276537071852</v>
      </c>
      <c r="M20" s="3">
        <f t="shared" si="1"/>
        <v>1.45457530021667</v>
      </c>
      <c r="N20" s="3">
        <f t="shared" si="0"/>
        <v>0.5405979835727763</v>
      </c>
    </row>
    <row r="21" spans="1:14" ht="15">
      <c r="A21" s="3">
        <v>304</v>
      </c>
      <c r="B21" s="3">
        <v>2</v>
      </c>
      <c r="C21" s="3">
        <v>2</v>
      </c>
      <c r="D21" s="3">
        <v>9.5238097012043</v>
      </c>
      <c r="E21" s="3" t="s">
        <v>192</v>
      </c>
      <c r="F21" s="3" t="s">
        <v>193</v>
      </c>
      <c r="G21" s="3">
        <v>1</v>
      </c>
      <c r="H21" s="4">
        <v>1.41857719421387</v>
      </c>
      <c r="I21" s="5">
        <v>2.12326384030348E-07</v>
      </c>
      <c r="J21" s="3">
        <v>1.05836117267609</v>
      </c>
      <c r="K21" s="3">
        <v>1.34035264221472</v>
      </c>
      <c r="L21" s="3">
        <v>1.50136702279974</v>
      </c>
      <c r="M21" s="3">
        <f t="shared" si="1"/>
        <v>1.41857719421387</v>
      </c>
      <c r="N21" s="3">
        <f t="shared" si="0"/>
        <v>0.5044446593745927</v>
      </c>
    </row>
    <row r="22" spans="1:14" ht="15">
      <c r="A22" s="3">
        <v>151</v>
      </c>
      <c r="B22" s="3">
        <v>4</v>
      </c>
      <c r="C22" s="3">
        <v>4</v>
      </c>
      <c r="D22" s="3">
        <v>3.10402680188417</v>
      </c>
      <c r="E22" s="3" t="s">
        <v>63</v>
      </c>
      <c r="F22" s="3" t="s">
        <v>64</v>
      </c>
      <c r="G22" s="3">
        <v>3</v>
      </c>
      <c r="H22" s="4">
        <v>1.41153717041016</v>
      </c>
      <c r="I22" s="3">
        <v>0.00497774267569184</v>
      </c>
      <c r="J22" s="3">
        <v>1.21555054187775</v>
      </c>
      <c r="K22" s="3">
        <v>1.16123280915136</v>
      </c>
      <c r="L22" s="3">
        <v>1.71579477237265</v>
      </c>
      <c r="M22" s="3">
        <f t="shared" si="1"/>
        <v>1.41153717041016</v>
      </c>
      <c r="N22" s="3">
        <f t="shared" si="0"/>
        <v>0.497267120187061</v>
      </c>
    </row>
    <row r="23" spans="1:14" ht="15">
      <c r="A23" s="3">
        <v>271</v>
      </c>
      <c r="B23" s="3">
        <v>2</v>
      </c>
      <c r="C23" s="3">
        <v>2</v>
      </c>
      <c r="D23" s="3">
        <v>3.6764707416296</v>
      </c>
      <c r="E23" s="3" t="s">
        <v>87</v>
      </c>
      <c r="F23" s="3" t="s">
        <v>88</v>
      </c>
      <c r="G23" s="3">
        <v>2</v>
      </c>
      <c r="H23" s="4">
        <v>1.37068450450897</v>
      </c>
      <c r="I23" s="3">
        <v>0.00600669626146555</v>
      </c>
      <c r="J23" s="3">
        <v>1.17884945869446</v>
      </c>
      <c r="K23" s="3">
        <v>1.16273074089288</v>
      </c>
      <c r="L23" s="3">
        <v>1.61583068618128</v>
      </c>
      <c r="M23" s="3">
        <f t="shared" si="1"/>
        <v>1.37068450450897</v>
      </c>
      <c r="N23" s="3">
        <f t="shared" si="0"/>
        <v>0.4548965389073114</v>
      </c>
    </row>
    <row r="24" spans="1:14" ht="15">
      <c r="A24" s="3">
        <v>220</v>
      </c>
      <c r="B24" s="3">
        <v>2.11</v>
      </c>
      <c r="C24" s="3">
        <v>2.11</v>
      </c>
      <c r="D24" s="3">
        <v>4.40528616309166</v>
      </c>
      <c r="E24" s="3" t="s">
        <v>81</v>
      </c>
      <c r="F24" s="3" t="s">
        <v>82</v>
      </c>
      <c r="G24" s="3">
        <v>1</v>
      </c>
      <c r="H24" s="4">
        <v>1.3418220281601</v>
      </c>
      <c r="I24" s="3">
        <v>0.0109760705381632</v>
      </c>
      <c r="J24" s="3">
        <v>1.24279475212097</v>
      </c>
      <c r="K24" s="3">
        <v>1.07968111859993</v>
      </c>
      <c r="L24" s="3">
        <v>1.66760937487769</v>
      </c>
      <c r="M24" s="3">
        <f t="shared" si="1"/>
        <v>1.3418220281601</v>
      </c>
      <c r="N24" s="3">
        <f t="shared" si="0"/>
        <v>0.4241933331493928</v>
      </c>
    </row>
    <row r="25" spans="1:14" ht="15">
      <c r="A25" s="3">
        <v>109</v>
      </c>
      <c r="B25" s="3">
        <v>6.01</v>
      </c>
      <c r="C25" s="3">
        <v>8.01</v>
      </c>
      <c r="D25" s="3">
        <v>11.8644066154957</v>
      </c>
      <c r="E25" s="3" t="s">
        <v>49</v>
      </c>
      <c r="F25" s="3" t="s">
        <v>50</v>
      </c>
      <c r="G25" s="3">
        <v>6</v>
      </c>
      <c r="H25" s="4">
        <v>1.28661799430847</v>
      </c>
      <c r="I25" s="3">
        <v>0.00040980803896673</v>
      </c>
      <c r="J25" s="3">
        <v>1.110431432724</v>
      </c>
      <c r="K25" s="3">
        <v>1.15866496245722</v>
      </c>
      <c r="L25" s="3">
        <v>1.42870106278843</v>
      </c>
      <c r="M25" s="3">
        <f t="shared" si="1"/>
        <v>1.28661799430847</v>
      </c>
      <c r="N25" s="3">
        <f t="shared" si="0"/>
        <v>0.36358377110020174</v>
      </c>
    </row>
    <row r="26" spans="1:14" ht="15">
      <c r="A26" s="3">
        <v>75</v>
      </c>
      <c r="B26" s="3">
        <v>10</v>
      </c>
      <c r="C26" s="3">
        <v>10</v>
      </c>
      <c r="D26" s="3">
        <v>15.3488367795944</v>
      </c>
      <c r="E26" s="3" t="s">
        <v>148</v>
      </c>
      <c r="F26" s="3" t="s">
        <v>149</v>
      </c>
      <c r="G26" s="3">
        <v>6</v>
      </c>
      <c r="H26" s="4">
        <v>1.27954411506653</v>
      </c>
      <c r="I26" s="5">
        <v>2.07564735319465E-05</v>
      </c>
      <c r="J26" s="3">
        <v>1.09859716892242</v>
      </c>
      <c r="K26" s="3">
        <v>1.16470727511667</v>
      </c>
      <c r="L26" s="3">
        <v>1.40570354232344</v>
      </c>
      <c r="M26" s="3">
        <f t="shared" si="1"/>
        <v>1.27954411506653</v>
      </c>
      <c r="N26" s="3">
        <f t="shared" si="0"/>
        <v>0.35562988828439807</v>
      </c>
    </row>
    <row r="27" spans="1:14" ht="15">
      <c r="A27" s="3">
        <v>44</v>
      </c>
      <c r="B27" s="3">
        <v>14.34</v>
      </c>
      <c r="C27" s="3">
        <v>14.34</v>
      </c>
      <c r="D27" s="3">
        <v>52.4271845817566</v>
      </c>
      <c r="E27" s="3" t="s">
        <v>33</v>
      </c>
      <c r="F27" s="3" t="s">
        <v>34</v>
      </c>
      <c r="G27" s="3">
        <v>14</v>
      </c>
      <c r="H27" s="4">
        <v>1.22918796539307</v>
      </c>
      <c r="I27" s="3">
        <v>0</v>
      </c>
      <c r="J27" s="3">
        <v>1.02276706695557</v>
      </c>
      <c r="K27" s="3">
        <v>1.20182591433252</v>
      </c>
      <c r="L27" s="3">
        <v>1.25717297010215</v>
      </c>
      <c r="M27" s="3">
        <f t="shared" si="1"/>
        <v>1.22918796539307</v>
      </c>
      <c r="N27" s="3">
        <f t="shared" si="0"/>
        <v>0.2977055471226448</v>
      </c>
    </row>
    <row r="28" spans="1:14" ht="15">
      <c r="A28" s="3">
        <v>22</v>
      </c>
      <c r="B28" s="3">
        <v>22.01</v>
      </c>
      <c r="C28" s="3">
        <v>22.01</v>
      </c>
      <c r="D28" s="3">
        <v>44.3786978721619</v>
      </c>
      <c r="E28" s="3" t="s">
        <v>118</v>
      </c>
      <c r="F28" s="3" t="s">
        <v>119</v>
      </c>
      <c r="G28" s="3">
        <v>12</v>
      </c>
      <c r="H28" s="4">
        <v>1.21094596385956</v>
      </c>
      <c r="I28" s="5">
        <v>5.19453824381344E-05</v>
      </c>
      <c r="J28" s="3">
        <v>1.09149146080017</v>
      </c>
      <c r="K28" s="3">
        <v>1.1094415369698</v>
      </c>
      <c r="L28" s="3">
        <v>1.32173717904314</v>
      </c>
      <c r="M28" s="3">
        <f t="shared" si="1"/>
        <v>1.21094596385956</v>
      </c>
      <c r="N28" s="3">
        <f t="shared" si="0"/>
        <v>0.27613448897016796</v>
      </c>
    </row>
    <row r="29" spans="1:14" ht="15">
      <c r="A29" s="3">
        <v>261</v>
      </c>
      <c r="B29" s="3">
        <v>2</v>
      </c>
      <c r="C29" s="3">
        <v>4.09</v>
      </c>
      <c r="D29" s="3">
        <v>14.84375</v>
      </c>
      <c r="E29" s="3" t="s">
        <v>85</v>
      </c>
      <c r="F29" s="3" t="s">
        <v>86</v>
      </c>
      <c r="G29" s="3">
        <v>2</v>
      </c>
      <c r="H29" s="4">
        <v>1.20963847637177</v>
      </c>
      <c r="I29" s="3">
        <v>0.00383858545683324</v>
      </c>
      <c r="J29" s="3">
        <v>1.09175050258636</v>
      </c>
      <c r="K29" s="3">
        <v>1.10798069110673</v>
      </c>
      <c r="L29" s="3">
        <v>1.32062341452668</v>
      </c>
      <c r="M29" s="3">
        <f t="shared" si="1"/>
        <v>1.20963847637177</v>
      </c>
      <c r="N29" s="3">
        <f t="shared" si="0"/>
        <v>0.27457593487326387</v>
      </c>
    </row>
    <row r="30" spans="1:14" ht="15">
      <c r="A30" s="3">
        <v>156</v>
      </c>
      <c r="B30" s="3">
        <v>4</v>
      </c>
      <c r="C30" s="3">
        <v>4</v>
      </c>
      <c r="D30" s="3">
        <v>4.16666679084301</v>
      </c>
      <c r="E30" s="3" t="s">
        <v>172</v>
      </c>
      <c r="F30" s="3" t="s">
        <v>173</v>
      </c>
      <c r="G30" s="3">
        <v>2</v>
      </c>
      <c r="H30" s="4">
        <v>1.20518314838409</v>
      </c>
      <c r="I30" s="3">
        <v>0.011647641658783</v>
      </c>
      <c r="J30" s="3">
        <v>1.1431827545166</v>
      </c>
      <c r="K30" s="3">
        <v>1.05423489255986</v>
      </c>
      <c r="L30" s="3">
        <v>1.37774459126672</v>
      </c>
      <c r="M30" s="3">
        <f t="shared" si="1"/>
        <v>1.20518314838409</v>
      </c>
      <c r="N30" s="3">
        <f t="shared" si="0"/>
        <v>0.26925240553200813</v>
      </c>
    </row>
    <row r="31" spans="1:14" ht="15">
      <c r="A31" s="3">
        <v>49</v>
      </c>
      <c r="B31" s="3">
        <v>14</v>
      </c>
      <c r="C31" s="3">
        <v>14</v>
      </c>
      <c r="D31" s="3">
        <v>49.779736995697</v>
      </c>
      <c r="E31" s="3" t="s">
        <v>136</v>
      </c>
      <c r="F31" s="3" t="s">
        <v>137</v>
      </c>
      <c r="G31" s="3">
        <v>8</v>
      </c>
      <c r="H31" s="3">
        <v>1.17020046710968</v>
      </c>
      <c r="I31" s="3">
        <v>0.00837820488959551</v>
      </c>
      <c r="J31" s="3">
        <v>1.12111067771912</v>
      </c>
      <c r="K31" s="3">
        <v>1.04378674680937</v>
      </c>
      <c r="L31" s="3">
        <v>1.31192423874856</v>
      </c>
      <c r="M31" s="3">
        <f t="shared" si="1"/>
        <v>1.17020046710968</v>
      </c>
      <c r="N31" s="3">
        <f t="shared" si="0"/>
        <v>0.22675569915145094</v>
      </c>
    </row>
    <row r="32" spans="1:14" ht="15">
      <c r="A32" s="3">
        <v>117</v>
      </c>
      <c r="B32" s="3">
        <v>5.89</v>
      </c>
      <c r="C32" s="3">
        <v>5.89</v>
      </c>
      <c r="D32" s="3">
        <v>1.82038843631744</v>
      </c>
      <c r="E32" s="3" t="s">
        <v>53</v>
      </c>
      <c r="F32" s="3" t="s">
        <v>54</v>
      </c>
      <c r="G32" s="3">
        <v>1</v>
      </c>
      <c r="H32" s="3">
        <v>1.15562641620636</v>
      </c>
      <c r="I32" s="3">
        <v>0.000543221365660429</v>
      </c>
      <c r="J32" s="3">
        <v>1.07211017608643</v>
      </c>
      <c r="K32" s="3">
        <v>1.07789893425394</v>
      </c>
      <c r="L32" s="3">
        <v>1.23895884056913</v>
      </c>
      <c r="M32" s="3">
        <f t="shared" si="1"/>
        <v>1.15562641620636</v>
      </c>
      <c r="N32" s="3">
        <f t="shared" si="0"/>
        <v>0.2086750876360829</v>
      </c>
    </row>
    <row r="33" spans="1:14" ht="15">
      <c r="A33" s="3">
        <v>91</v>
      </c>
      <c r="B33" s="3">
        <v>7.59</v>
      </c>
      <c r="C33" s="3">
        <v>7.59</v>
      </c>
      <c r="D33" s="3">
        <v>5.2356019616127</v>
      </c>
      <c r="E33" s="3" t="s">
        <v>152</v>
      </c>
      <c r="F33" s="3" t="s">
        <v>153</v>
      </c>
      <c r="G33" s="3">
        <v>3</v>
      </c>
      <c r="H33" s="3">
        <v>1.15252363681793</v>
      </c>
      <c r="I33" s="3">
        <v>0.00493775634095073</v>
      </c>
      <c r="J33" s="3">
        <v>1.09568977355957</v>
      </c>
      <c r="K33" s="3">
        <v>1.05187039673988</v>
      </c>
      <c r="L33" s="3">
        <v>1.26280836264709</v>
      </c>
      <c r="M33" s="3">
        <f t="shared" si="1"/>
        <v>1.15252363681793</v>
      </c>
      <c r="N33" s="3">
        <f t="shared" si="0"/>
        <v>0.20479633882843187</v>
      </c>
    </row>
    <row r="34" spans="1:14" ht="15">
      <c r="A34" s="3">
        <v>210</v>
      </c>
      <c r="B34" s="3">
        <v>2.25</v>
      </c>
      <c r="C34" s="3">
        <v>4.54</v>
      </c>
      <c r="D34" s="3">
        <v>2.37247925251722</v>
      </c>
      <c r="E34" s="3" t="s">
        <v>79</v>
      </c>
      <c r="F34" s="3" t="s">
        <v>80</v>
      </c>
      <c r="G34" s="3">
        <v>2</v>
      </c>
      <c r="H34" s="3">
        <v>1.14004075527191</v>
      </c>
      <c r="I34" s="3">
        <v>0.00210848031565547</v>
      </c>
      <c r="J34" s="3">
        <v>1.07362222671509</v>
      </c>
      <c r="K34" s="3">
        <v>1.06186396565209</v>
      </c>
      <c r="L34" s="3">
        <v>1.22397309422098</v>
      </c>
      <c r="M34" s="3">
        <f t="shared" si="1"/>
        <v>1.14004075527191</v>
      </c>
      <c r="N34" s="3">
        <f t="shared" si="0"/>
        <v>0.1890854001599194</v>
      </c>
    </row>
    <row r="35" spans="1:14" ht="15">
      <c r="A35" s="3">
        <v>14</v>
      </c>
      <c r="B35" s="3">
        <v>27.08</v>
      </c>
      <c r="C35" s="3">
        <v>27.08</v>
      </c>
      <c r="D35" s="3">
        <v>39.8351639509201</v>
      </c>
      <c r="E35" s="3" t="s">
        <v>112</v>
      </c>
      <c r="F35" s="3" t="s">
        <v>113</v>
      </c>
      <c r="G35" s="3">
        <v>20</v>
      </c>
      <c r="H35" s="3">
        <v>1.14001262187958</v>
      </c>
      <c r="I35" s="5">
        <v>1.40047757213324E-06</v>
      </c>
      <c r="J35" s="3">
        <v>1.05277991294861</v>
      </c>
      <c r="K35" s="3">
        <v>1.0828593971618</v>
      </c>
      <c r="L35" s="3">
        <v>1.2001823888227</v>
      </c>
      <c r="M35" s="3">
        <f t="shared" si="1"/>
        <v>1.14001262187958</v>
      </c>
      <c r="N35" s="3">
        <f t="shared" si="0"/>
        <v>0.18904979756744794</v>
      </c>
    </row>
    <row r="36" spans="1:14" ht="15">
      <c r="A36" s="3">
        <v>115</v>
      </c>
      <c r="B36" s="3">
        <v>6</v>
      </c>
      <c r="C36" s="3">
        <v>6</v>
      </c>
      <c r="D36" s="3">
        <v>22.549019753933</v>
      </c>
      <c r="E36" s="3" t="s">
        <v>51</v>
      </c>
      <c r="F36" s="3" t="s">
        <v>52</v>
      </c>
      <c r="G36" s="3">
        <v>3</v>
      </c>
      <c r="H36" s="3">
        <v>1.13652741909027</v>
      </c>
      <c r="I36" s="5">
        <v>5.48873285879381E-05</v>
      </c>
      <c r="J36" s="3">
        <v>1.0519345998764</v>
      </c>
      <c r="K36" s="3">
        <v>1.0804164243897</v>
      </c>
      <c r="L36" s="3">
        <v>1.19555251584929</v>
      </c>
      <c r="M36" s="3">
        <f t="shared" si="1"/>
        <v>1.13652741909027</v>
      </c>
      <c r="N36" s="3">
        <f t="shared" si="0"/>
        <v>0.18463249005843316</v>
      </c>
    </row>
    <row r="37" spans="1:14" ht="15">
      <c r="A37" s="3">
        <v>292</v>
      </c>
      <c r="B37" s="3">
        <v>2</v>
      </c>
      <c r="C37" s="3">
        <v>2</v>
      </c>
      <c r="D37" s="3">
        <v>12.0481930673122</v>
      </c>
      <c r="E37" s="3" t="s">
        <v>93</v>
      </c>
      <c r="F37" s="3" t="s">
        <v>94</v>
      </c>
      <c r="G37" s="3">
        <v>1</v>
      </c>
      <c r="H37" s="3">
        <v>1.12940621376038</v>
      </c>
      <c r="I37" s="3">
        <v>0.000488937250338495</v>
      </c>
      <c r="J37" s="3">
        <v>1.04465317726135</v>
      </c>
      <c r="K37" s="3">
        <v>1.08113031036885</v>
      </c>
      <c r="L37" s="3">
        <v>1.17983778962349</v>
      </c>
      <c r="M37" s="3">
        <f t="shared" si="1"/>
        <v>1.12940621376038</v>
      </c>
      <c r="N37" s="3">
        <f t="shared" si="0"/>
        <v>0.17556447386465823</v>
      </c>
    </row>
    <row r="38" spans="1:14" ht="15">
      <c r="A38" s="3">
        <v>93</v>
      </c>
      <c r="B38" s="3">
        <v>7.23</v>
      </c>
      <c r="C38" s="3">
        <v>7.23</v>
      </c>
      <c r="D38" s="3">
        <v>11.5492954850197</v>
      </c>
      <c r="E38" s="3" t="s">
        <v>154</v>
      </c>
      <c r="F38" s="3" t="s">
        <v>155</v>
      </c>
      <c r="G38" s="3">
        <v>4</v>
      </c>
      <c r="H38" s="3">
        <v>1.11500704288483</v>
      </c>
      <c r="I38" s="3">
        <v>0.000136801885673776</v>
      </c>
      <c r="J38" s="3">
        <v>1.0505485534668</v>
      </c>
      <c r="K38" s="3">
        <v>1.06135698269758</v>
      </c>
      <c r="L38" s="3">
        <v>1.17136903600795</v>
      </c>
      <c r="M38" s="3">
        <f t="shared" si="1"/>
        <v>1.11500704288483</v>
      </c>
      <c r="N38" s="3">
        <f t="shared" si="0"/>
        <v>0.1570528228836319</v>
      </c>
    </row>
    <row r="39" spans="1:14" ht="15">
      <c r="A39" s="3">
        <v>29</v>
      </c>
      <c r="B39" s="3">
        <v>18.52</v>
      </c>
      <c r="C39" s="3">
        <v>18.52</v>
      </c>
      <c r="D39" s="3">
        <v>50.3030300140381</v>
      </c>
      <c r="E39" s="3" t="s">
        <v>124</v>
      </c>
      <c r="F39" s="3" t="s">
        <v>125</v>
      </c>
      <c r="G39" s="3">
        <v>10</v>
      </c>
      <c r="H39" s="3">
        <v>1.11321568489075</v>
      </c>
      <c r="I39" s="3">
        <v>0.010876277461648</v>
      </c>
      <c r="J39" s="3">
        <v>1.0837858915329</v>
      </c>
      <c r="K39" s="3">
        <v>1.02715461936511</v>
      </c>
      <c r="L39" s="3">
        <v>1.20648745351772</v>
      </c>
      <c r="M39" s="3">
        <f t="shared" si="1"/>
        <v>1.11321568489075</v>
      </c>
      <c r="N39" s="3">
        <f t="shared" si="0"/>
        <v>0.1547331410860445</v>
      </c>
    </row>
    <row r="40" spans="1:14" ht="15">
      <c r="A40" s="3">
        <v>13</v>
      </c>
      <c r="B40" s="3">
        <v>27.78</v>
      </c>
      <c r="C40" s="3">
        <v>27.78</v>
      </c>
      <c r="D40" s="3">
        <v>36.8620038032532</v>
      </c>
      <c r="E40" s="3" t="s">
        <v>110</v>
      </c>
      <c r="F40" s="3" t="s">
        <v>111</v>
      </c>
      <c r="G40" s="3">
        <v>27</v>
      </c>
      <c r="H40" s="3">
        <v>1.10968458652496</v>
      </c>
      <c r="I40" s="3">
        <v>0.000110577857412864</v>
      </c>
      <c r="J40" s="3">
        <v>1.05264592170715</v>
      </c>
      <c r="K40" s="3">
        <v>1.05418599325907</v>
      </c>
      <c r="L40" s="3">
        <v>1.16810495438679</v>
      </c>
      <c r="M40" s="3">
        <f t="shared" si="1"/>
        <v>1.10968458652496</v>
      </c>
      <c r="N40" s="3">
        <f t="shared" si="0"/>
        <v>0.1501496674577842</v>
      </c>
    </row>
    <row r="41" spans="1:14" ht="15">
      <c r="A41" s="3">
        <v>268</v>
      </c>
      <c r="B41" s="3">
        <v>2</v>
      </c>
      <c r="C41" s="3">
        <v>2</v>
      </c>
      <c r="D41" s="3">
        <v>4.03225794434547</v>
      </c>
      <c r="E41" s="3" t="s">
        <v>190</v>
      </c>
      <c r="F41" s="3" t="s">
        <v>191</v>
      </c>
      <c r="G41" s="3">
        <v>1</v>
      </c>
      <c r="H41" s="3">
        <v>1.10511136054993</v>
      </c>
      <c r="I41" s="3">
        <v>0.00297237583436072</v>
      </c>
      <c r="J41" s="3">
        <v>1.04885232448578</v>
      </c>
      <c r="K41" s="3">
        <v>1.05363866270853</v>
      </c>
      <c r="L41" s="3">
        <v>1.15909861932843</v>
      </c>
      <c r="M41" s="3">
        <f t="shared" si="1"/>
        <v>1.10511136054993</v>
      </c>
      <c r="N41" s="3">
        <f t="shared" si="0"/>
        <v>0.14419175533449333</v>
      </c>
    </row>
    <row r="42" spans="1:14" ht="15">
      <c r="A42" s="3">
        <v>153</v>
      </c>
      <c r="B42" s="3">
        <v>4</v>
      </c>
      <c r="C42" s="3">
        <v>4</v>
      </c>
      <c r="D42" s="3">
        <v>3.94265241920948</v>
      </c>
      <c r="E42" s="3" t="s">
        <v>170</v>
      </c>
      <c r="F42" s="3" t="s">
        <v>171</v>
      </c>
      <c r="G42" s="3">
        <v>2</v>
      </c>
      <c r="H42" s="3">
        <v>1.10097992420197</v>
      </c>
      <c r="I42" s="3">
        <v>0.0132114673033357</v>
      </c>
      <c r="J42" s="3">
        <v>1.04923105239868</v>
      </c>
      <c r="K42" s="3">
        <v>1.04932075893577</v>
      </c>
      <c r="L42" s="3">
        <v>1.15518232454025</v>
      </c>
      <c r="M42" s="3">
        <f t="shared" si="1"/>
        <v>1.10097992420197</v>
      </c>
      <c r="N42" s="3">
        <f t="shared" si="0"/>
        <v>0.13878816234613012</v>
      </c>
    </row>
    <row r="43" spans="1:14" ht="15">
      <c r="A43" s="3">
        <v>160</v>
      </c>
      <c r="B43" s="3">
        <v>4</v>
      </c>
      <c r="C43" s="3">
        <v>4</v>
      </c>
      <c r="D43" s="3">
        <v>3.11332494020462</v>
      </c>
      <c r="E43" s="3" t="s">
        <v>174</v>
      </c>
      <c r="F43" s="3" t="s">
        <v>175</v>
      </c>
      <c r="G43" s="3">
        <v>2</v>
      </c>
      <c r="H43" s="3">
        <v>1.08638036251068</v>
      </c>
      <c r="I43" s="3">
        <v>0.00135361193679273</v>
      </c>
      <c r="J43" s="3">
        <v>1.04705369472504</v>
      </c>
      <c r="K43" s="3">
        <v>1.03755936107553</v>
      </c>
      <c r="L43" s="3">
        <v>1.13749857244353</v>
      </c>
      <c r="M43" s="3">
        <f t="shared" si="1"/>
        <v>1.08638036251068</v>
      </c>
      <c r="N43" s="3">
        <f t="shared" si="0"/>
        <v>0.11952930667198376</v>
      </c>
    </row>
    <row r="44" spans="1:14" ht="15">
      <c r="A44" s="3">
        <v>241</v>
      </c>
      <c r="B44" s="3">
        <v>2.02</v>
      </c>
      <c r="C44" s="3">
        <v>2.02</v>
      </c>
      <c r="D44" s="3">
        <v>2.61627901345491</v>
      </c>
      <c r="E44" s="3" t="s">
        <v>184</v>
      </c>
      <c r="F44" s="3" t="s">
        <v>185</v>
      </c>
      <c r="G44" s="3">
        <v>1</v>
      </c>
      <c r="H44" s="3">
        <v>1.07210230827332</v>
      </c>
      <c r="I44" s="3">
        <v>0.00821099057793617</v>
      </c>
      <c r="J44" s="3">
        <v>1.04317486286163</v>
      </c>
      <c r="K44" s="3">
        <v>1.02773019791939</v>
      </c>
      <c r="L44" s="3">
        <v>1.11839017840666</v>
      </c>
      <c r="M44" s="3">
        <f t="shared" si="1"/>
        <v>1.07210230827332</v>
      </c>
      <c r="N44" s="3">
        <f t="shared" si="0"/>
        <v>0.10044258545593603</v>
      </c>
    </row>
    <row r="45" spans="1:14" ht="15">
      <c r="A45" s="3">
        <v>9</v>
      </c>
      <c r="B45" s="3">
        <v>29.84</v>
      </c>
      <c r="C45" s="3">
        <v>29.84</v>
      </c>
      <c r="D45" s="3">
        <v>38.7654334306717</v>
      </c>
      <c r="E45" s="3" t="s">
        <v>108</v>
      </c>
      <c r="F45" s="3" t="s">
        <v>109</v>
      </c>
      <c r="G45" s="3">
        <v>27</v>
      </c>
      <c r="H45" s="3">
        <v>1.06718111038208</v>
      </c>
      <c r="I45" s="3">
        <v>0.00513952225446701</v>
      </c>
      <c r="J45" s="3">
        <v>1.04613840579987</v>
      </c>
      <c r="K45" s="3">
        <v>1.02011464684362</v>
      </c>
      <c r="L45" s="3">
        <v>1.11641914551484</v>
      </c>
      <c r="M45" s="3">
        <f t="shared" si="1"/>
        <v>1.06718111038208</v>
      </c>
      <c r="N45" s="3">
        <f t="shared" si="0"/>
        <v>0.09380503546639281</v>
      </c>
    </row>
    <row r="46" spans="1:14" ht="15">
      <c r="A46" s="3">
        <v>20</v>
      </c>
      <c r="B46" s="3">
        <v>23.27</v>
      </c>
      <c r="C46" s="3">
        <v>23.27</v>
      </c>
      <c r="D46" s="3">
        <v>16.0990715026855</v>
      </c>
      <c r="E46" s="3" t="s">
        <v>116</v>
      </c>
      <c r="F46" s="3" t="s">
        <v>117</v>
      </c>
      <c r="G46" s="3">
        <v>15</v>
      </c>
      <c r="H46" s="3">
        <v>1.05261993408203</v>
      </c>
      <c r="I46" s="3">
        <v>0.0136924246326089</v>
      </c>
      <c r="J46" s="3">
        <v>1.04130041599274</v>
      </c>
      <c r="K46" s="3">
        <v>1.01087055946146</v>
      </c>
      <c r="L46" s="3">
        <v>1.09609357524187</v>
      </c>
      <c r="M46" s="3">
        <f t="shared" si="1"/>
        <v>1.05261993408203</v>
      </c>
      <c r="N46" s="3">
        <f t="shared" si="0"/>
        <v>0.07398462136549465</v>
      </c>
    </row>
    <row r="47" spans="1:14" ht="15">
      <c r="A47" s="3">
        <v>25</v>
      </c>
      <c r="B47" s="3">
        <v>20.74</v>
      </c>
      <c r="C47" s="3">
        <v>20.74</v>
      </c>
      <c r="D47" s="3">
        <v>53.8461565971375</v>
      </c>
      <c r="E47" s="3" t="s">
        <v>19</v>
      </c>
      <c r="F47" s="3" t="s">
        <v>20</v>
      </c>
      <c r="G47" s="3">
        <v>17</v>
      </c>
      <c r="H47" s="3">
        <v>1.05034422874451</v>
      </c>
      <c r="I47" s="3">
        <v>0.00161376094911247</v>
      </c>
      <c r="J47" s="3">
        <v>1.03062283992767</v>
      </c>
      <c r="K47" s="3">
        <v>1.01913540827236</v>
      </c>
      <c r="L47" s="3">
        <v>1.08250875193031</v>
      </c>
      <c r="M47" s="3">
        <f t="shared" si="1"/>
        <v>1.05034422874451</v>
      </c>
      <c r="N47" s="3">
        <f t="shared" si="0"/>
        <v>0.07086221904922424</v>
      </c>
    </row>
    <row r="48" spans="1:14" ht="15">
      <c r="A48" s="3">
        <v>8</v>
      </c>
      <c r="B48" s="3">
        <v>31.56</v>
      </c>
      <c r="C48" s="3">
        <v>31.56</v>
      </c>
      <c r="D48" s="3">
        <v>49.8666673898697</v>
      </c>
      <c r="E48" s="3" t="s">
        <v>106</v>
      </c>
      <c r="F48" s="3" t="s">
        <v>107</v>
      </c>
      <c r="G48" s="3">
        <v>22</v>
      </c>
      <c r="H48" s="3">
        <v>-1.0628892654317785</v>
      </c>
      <c r="I48" s="3">
        <v>0.00935545843094587</v>
      </c>
      <c r="J48" s="3">
        <v>1.04629790782928</v>
      </c>
      <c r="K48" s="3">
        <v>0.899200670663256</v>
      </c>
      <c r="L48" s="3">
        <v>0.984390323487034</v>
      </c>
      <c r="M48" s="3">
        <f>1/ABS(H48)</f>
        <v>0.9408317804336551</v>
      </c>
      <c r="N48" s="3">
        <f t="shared" si="0"/>
        <v>-0.0879913009762161</v>
      </c>
    </row>
    <row r="49" spans="1:14" ht="15">
      <c r="A49" s="3">
        <v>98</v>
      </c>
      <c r="B49" s="3">
        <v>7.02</v>
      </c>
      <c r="C49" s="3">
        <v>21.19</v>
      </c>
      <c r="D49" s="3">
        <v>30.3769409656525</v>
      </c>
      <c r="E49" s="3" t="s">
        <v>158</v>
      </c>
      <c r="F49" s="3" t="s">
        <v>159</v>
      </c>
      <c r="G49" s="3">
        <v>24</v>
      </c>
      <c r="H49" s="3">
        <v>-1.066035665382086</v>
      </c>
      <c r="I49" s="5">
        <v>2.84696088783676E-05</v>
      </c>
      <c r="J49" s="3">
        <v>1.02996170520782</v>
      </c>
      <c r="K49" s="3">
        <v>0.91076679307565</v>
      </c>
      <c r="L49" s="3">
        <v>0.966160644201963</v>
      </c>
      <c r="M49" s="3">
        <f aca="true" t="shared" si="2" ref="M49:M92">1/ABS(H49)</f>
        <v>0.9380549192428589</v>
      </c>
      <c r="N49" s="3">
        <f t="shared" si="0"/>
        <v>-0.09225570583548279</v>
      </c>
    </row>
    <row r="50" spans="1:14" ht="15">
      <c r="A50" s="3">
        <v>36</v>
      </c>
      <c r="B50" s="3">
        <v>16.01</v>
      </c>
      <c r="C50" s="3">
        <v>16.01</v>
      </c>
      <c r="D50" s="3">
        <v>65.2406394481659</v>
      </c>
      <c r="E50" s="3" t="s">
        <v>27</v>
      </c>
      <c r="F50" s="3" t="s">
        <v>28</v>
      </c>
      <c r="G50" s="3">
        <v>11</v>
      </c>
      <c r="H50" s="3">
        <v>-1.081341248071003</v>
      </c>
      <c r="I50" s="3">
        <v>0.00903724133968353</v>
      </c>
      <c r="J50" s="3">
        <v>1.05954241752625</v>
      </c>
      <c r="K50" s="3">
        <v>0.872808330162422</v>
      </c>
      <c r="L50" s="3">
        <v>0.979840933115568</v>
      </c>
      <c r="M50" s="3">
        <f t="shared" si="2"/>
        <v>0.9247774481773381</v>
      </c>
      <c r="N50" s="3">
        <f t="shared" si="0"/>
        <v>-0.11282187849278204</v>
      </c>
    </row>
    <row r="51" spans="1:14" ht="15">
      <c r="A51" s="3">
        <v>257</v>
      </c>
      <c r="B51" s="3">
        <v>2</v>
      </c>
      <c r="C51" s="3">
        <v>35.4</v>
      </c>
      <c r="D51" s="3">
        <v>42.7927941083908</v>
      </c>
      <c r="E51" s="3" t="s">
        <v>188</v>
      </c>
      <c r="F51" s="3" t="s">
        <v>189</v>
      </c>
      <c r="G51" s="3">
        <v>40</v>
      </c>
      <c r="H51" s="3">
        <v>-1.082281003803513</v>
      </c>
      <c r="I51" s="3">
        <v>0.0026869042776525</v>
      </c>
      <c r="J51" s="3">
        <v>1.05116105079651</v>
      </c>
      <c r="K51" s="3">
        <v>0.879003701385995</v>
      </c>
      <c r="L51" s="3">
        <v>0.971245958399308</v>
      </c>
      <c r="M51" s="3">
        <f t="shared" si="2"/>
        <v>0.923974454402924</v>
      </c>
      <c r="N51" s="3">
        <f t="shared" si="0"/>
        <v>-0.11407512962663677</v>
      </c>
    </row>
    <row r="52" spans="1:14" ht="15">
      <c r="A52" s="3">
        <v>30</v>
      </c>
      <c r="B52" s="3">
        <v>18.1</v>
      </c>
      <c r="C52" s="3">
        <v>18.11</v>
      </c>
      <c r="D52" s="3">
        <v>30.2941173315048</v>
      </c>
      <c r="E52" s="3" t="s">
        <v>25</v>
      </c>
      <c r="F52" s="3" t="s">
        <v>26</v>
      </c>
      <c r="G52" s="3">
        <v>12</v>
      </c>
      <c r="H52" s="3">
        <v>-1.0968537432978176</v>
      </c>
      <c r="I52" s="3">
        <v>0.00720883160829544</v>
      </c>
      <c r="J52" s="3">
        <v>1.06841063499451</v>
      </c>
      <c r="K52" s="3">
        <v>0.85332226199049</v>
      </c>
      <c r="L52" s="3">
        <v>0.974068458555109</v>
      </c>
      <c r="M52" s="3">
        <f t="shared" si="2"/>
        <v>0.911698579788208</v>
      </c>
      <c r="N52" s="3">
        <f t="shared" si="0"/>
        <v>-0.13337116668354104</v>
      </c>
    </row>
    <row r="53" spans="1:14" ht="15">
      <c r="A53" s="3">
        <v>27</v>
      </c>
      <c r="B53" s="3">
        <v>19.85</v>
      </c>
      <c r="C53" s="3">
        <v>19.85</v>
      </c>
      <c r="D53" s="3">
        <v>38.1703466176987</v>
      </c>
      <c r="E53" s="3" t="s">
        <v>21</v>
      </c>
      <c r="F53" s="3" t="s">
        <v>22</v>
      </c>
      <c r="G53" s="3">
        <v>15</v>
      </c>
      <c r="H53" s="3">
        <v>-1.10283840670595</v>
      </c>
      <c r="I53" s="3">
        <v>0.00119187566451728</v>
      </c>
      <c r="J53" s="3">
        <v>1.05965375900269</v>
      </c>
      <c r="K53" s="3">
        <v>0.855705128349357</v>
      </c>
      <c r="L53" s="3">
        <v>0.960842270779949</v>
      </c>
      <c r="M53" s="3">
        <f t="shared" si="2"/>
        <v>0.906751155853271</v>
      </c>
      <c r="N53" s="3">
        <f t="shared" si="0"/>
        <v>-0.1412214156593074</v>
      </c>
    </row>
    <row r="54" spans="1:14" ht="15">
      <c r="A54" s="3">
        <v>3</v>
      </c>
      <c r="B54" s="3">
        <v>46.68</v>
      </c>
      <c r="C54" s="3">
        <v>46.68</v>
      </c>
      <c r="D54" s="3">
        <v>63.8805985450745</v>
      </c>
      <c r="E54" s="3" t="s">
        <v>104</v>
      </c>
      <c r="F54" s="3" t="s">
        <v>105</v>
      </c>
      <c r="G54" s="3">
        <v>62</v>
      </c>
      <c r="H54" s="3">
        <v>-1.1031647275888237</v>
      </c>
      <c r="I54" s="5">
        <v>1.51926789692148E-19</v>
      </c>
      <c r="J54" s="3">
        <v>1.02104878425598</v>
      </c>
      <c r="K54" s="3">
        <v>0.88779591037104</v>
      </c>
      <c r="L54" s="3">
        <v>0.925563298681311</v>
      </c>
      <c r="M54" s="3">
        <f t="shared" si="2"/>
        <v>0.906482934951782</v>
      </c>
      <c r="N54" s="3">
        <f t="shared" si="0"/>
        <v>-0.1416482342032844</v>
      </c>
    </row>
    <row r="55" spans="1:14" ht="15">
      <c r="A55" s="3">
        <v>24</v>
      </c>
      <c r="B55" s="3">
        <v>21.63</v>
      </c>
      <c r="C55" s="3">
        <v>21.63</v>
      </c>
      <c r="D55" s="3">
        <v>15.4371589422226</v>
      </c>
      <c r="E55" s="3" t="s">
        <v>120</v>
      </c>
      <c r="F55" s="3" t="s">
        <v>121</v>
      </c>
      <c r="G55" s="3">
        <v>12</v>
      </c>
      <c r="H55" s="3">
        <v>-1.116599299087891</v>
      </c>
      <c r="I55" s="3">
        <v>0.00836510118097067</v>
      </c>
      <c r="J55" s="3">
        <v>1.08372139930725</v>
      </c>
      <c r="K55" s="3">
        <v>0.826389898749455</v>
      </c>
      <c r="L55" s="3">
        <v>0.970555328301302</v>
      </c>
      <c r="M55" s="3">
        <f t="shared" si="2"/>
        <v>0.895576417446136</v>
      </c>
      <c r="N55" s="3">
        <f t="shared" si="0"/>
        <v>-0.15911155562209858</v>
      </c>
    </row>
    <row r="56" spans="1:14" ht="15">
      <c r="A56" s="3">
        <v>134</v>
      </c>
      <c r="B56" s="3">
        <v>4.3</v>
      </c>
      <c r="C56" s="3">
        <v>4.3</v>
      </c>
      <c r="D56" s="3">
        <v>32.8947365283966</v>
      </c>
      <c r="E56" s="3" t="s">
        <v>57</v>
      </c>
      <c r="F56" s="3" t="s">
        <v>58</v>
      </c>
      <c r="G56" s="3">
        <v>2</v>
      </c>
      <c r="H56" s="3">
        <v>-1.1169082364880443</v>
      </c>
      <c r="I56" s="3">
        <v>0.00379400351084769</v>
      </c>
      <c r="J56" s="3">
        <v>1.0751975774765</v>
      </c>
      <c r="K56" s="3">
        <v>0.8327108610529</v>
      </c>
      <c r="L56" s="3">
        <v>0.962655249868426</v>
      </c>
      <c r="M56" s="3">
        <f t="shared" si="2"/>
        <v>0.89532870054245</v>
      </c>
      <c r="N56" s="3">
        <f t="shared" si="0"/>
        <v>-0.15951066102101868</v>
      </c>
    </row>
    <row r="57" spans="1:14" ht="15">
      <c r="A57" s="3">
        <v>26</v>
      </c>
      <c r="B57" s="3">
        <v>20.11</v>
      </c>
      <c r="C57" s="3">
        <v>20.11</v>
      </c>
      <c r="D57" s="3">
        <v>41.7085438966751</v>
      </c>
      <c r="E57" s="3" t="s">
        <v>122</v>
      </c>
      <c r="F57" s="3" t="s">
        <v>123</v>
      </c>
      <c r="G57" s="3">
        <v>12</v>
      </c>
      <c r="H57" s="3">
        <v>-1.1184941157646835</v>
      </c>
      <c r="I57" s="5">
        <v>2.75178791753206E-07</v>
      </c>
      <c r="J57" s="3">
        <v>1.04009425640106</v>
      </c>
      <c r="K57" s="3">
        <v>0.859594440903511</v>
      </c>
      <c r="L57" s="3">
        <v>0.92990588125712</v>
      </c>
      <c r="M57" s="3">
        <f t="shared" si="2"/>
        <v>0.894059240818024</v>
      </c>
      <c r="N57" s="3">
        <f t="shared" si="0"/>
        <v>-0.16155766660763474</v>
      </c>
    </row>
    <row r="58" spans="1:14" ht="15">
      <c r="A58" s="3">
        <v>10</v>
      </c>
      <c r="B58" s="3">
        <v>29.79</v>
      </c>
      <c r="C58" s="3">
        <v>29.79</v>
      </c>
      <c r="D58" s="3">
        <v>71.4859426021576</v>
      </c>
      <c r="E58" s="3" t="s">
        <v>15</v>
      </c>
      <c r="F58" s="3" t="s">
        <v>16</v>
      </c>
      <c r="G58" s="3">
        <v>28</v>
      </c>
      <c r="H58" s="3">
        <v>-1.1193105504052205</v>
      </c>
      <c r="I58" s="5">
        <v>9.97038841887843E-06</v>
      </c>
      <c r="J58" s="3">
        <v>1.0503625869751</v>
      </c>
      <c r="K58" s="3">
        <v>0.850570191168393</v>
      </c>
      <c r="L58" s="3">
        <v>0.938401399499753</v>
      </c>
      <c r="M58" s="3">
        <f t="shared" si="2"/>
        <v>0.8934071063995359</v>
      </c>
      <c r="N58" s="3">
        <f t="shared" si="0"/>
        <v>-0.16261036461759037</v>
      </c>
    </row>
    <row r="59" spans="1:14" ht="15">
      <c r="A59" s="3">
        <v>72</v>
      </c>
      <c r="B59" s="3">
        <v>10.14</v>
      </c>
      <c r="C59" s="3">
        <v>10.14</v>
      </c>
      <c r="D59" s="3">
        <v>13.8528138399124</v>
      </c>
      <c r="E59" s="3" t="s">
        <v>146</v>
      </c>
      <c r="F59" s="3" t="s">
        <v>147</v>
      </c>
      <c r="G59" s="3">
        <v>6</v>
      </c>
      <c r="H59" s="3">
        <v>-1.1235822800289685</v>
      </c>
      <c r="I59" s="3">
        <v>0.000276777253020555</v>
      </c>
      <c r="J59" s="3">
        <v>1.05787599086761</v>
      </c>
      <c r="K59" s="3">
        <v>0.841318343355562</v>
      </c>
      <c r="L59" s="3">
        <v>0.941520714299926</v>
      </c>
      <c r="M59" s="3">
        <f t="shared" si="2"/>
        <v>0.890010476112366</v>
      </c>
      <c r="N59" s="3">
        <f t="shared" si="0"/>
        <v>-0.16810577707079097</v>
      </c>
    </row>
    <row r="60" spans="1:14" ht="15">
      <c r="A60" s="3">
        <v>65</v>
      </c>
      <c r="B60" s="3">
        <v>11.89</v>
      </c>
      <c r="C60" s="3">
        <v>11.89</v>
      </c>
      <c r="D60" s="3">
        <v>46.0317462682724</v>
      </c>
      <c r="E60" s="3" t="s">
        <v>41</v>
      </c>
      <c r="F60" s="3" t="s">
        <v>42</v>
      </c>
      <c r="G60" s="3">
        <v>10</v>
      </c>
      <c r="H60" s="3">
        <v>-1.1304526354394795</v>
      </c>
      <c r="I60" s="3">
        <v>0.0115008652210236</v>
      </c>
      <c r="J60" s="3">
        <v>1.0989316701889</v>
      </c>
      <c r="K60" s="3">
        <v>0.804964892905109</v>
      </c>
      <c r="L60" s="3">
        <v>0.972116509562277</v>
      </c>
      <c r="M60" s="3">
        <f t="shared" si="2"/>
        <v>0.884601414203644</v>
      </c>
      <c r="N60" s="3">
        <f t="shared" si="0"/>
        <v>-0.17690054622647633</v>
      </c>
    </row>
    <row r="61" spans="1:14" ht="15">
      <c r="A61" s="3">
        <v>254</v>
      </c>
      <c r="B61" s="3">
        <v>2.01</v>
      </c>
      <c r="C61" s="3">
        <v>2.01</v>
      </c>
      <c r="D61" s="3">
        <v>3.97111922502518</v>
      </c>
      <c r="E61" s="3" t="s">
        <v>186</v>
      </c>
      <c r="F61" s="3" t="s">
        <v>187</v>
      </c>
      <c r="G61" s="3">
        <v>1</v>
      </c>
      <c r="H61" s="3">
        <v>-1.1335430578323828</v>
      </c>
      <c r="I61" s="3">
        <v>0.00877332873642445</v>
      </c>
      <c r="J61" s="3">
        <v>1.08363485336304</v>
      </c>
      <c r="K61" s="3">
        <v>0.814102359599163</v>
      </c>
      <c r="L61" s="3">
        <v>0.955971496517492</v>
      </c>
      <c r="M61" s="3">
        <f t="shared" si="2"/>
        <v>0.882189691066742</v>
      </c>
      <c r="N61" s="3">
        <f t="shared" si="0"/>
        <v>-0.1808391931443615</v>
      </c>
    </row>
    <row r="62" spans="1:14" ht="15">
      <c r="A62" s="3">
        <v>112</v>
      </c>
      <c r="B62" s="3">
        <v>6</v>
      </c>
      <c r="C62" s="3">
        <v>6</v>
      </c>
      <c r="D62" s="3">
        <v>24.3421047925949</v>
      </c>
      <c r="E62" s="3" t="s">
        <v>160</v>
      </c>
      <c r="F62" s="3" t="s">
        <v>161</v>
      </c>
      <c r="G62" s="3">
        <v>3</v>
      </c>
      <c r="H62" s="3">
        <v>-1.1370487698655656</v>
      </c>
      <c r="I62" s="3">
        <v>0.0141437323763967</v>
      </c>
      <c r="J62" s="3">
        <v>1.08948361873627</v>
      </c>
      <c r="K62" s="3">
        <v>0.807235406927767</v>
      </c>
      <c r="L62" s="3">
        <v>0.958167888317647</v>
      </c>
      <c r="M62" s="3">
        <f t="shared" si="2"/>
        <v>0.8794697523117069</v>
      </c>
      <c r="N62" s="3">
        <f t="shared" si="0"/>
        <v>-0.18529413508701803</v>
      </c>
    </row>
    <row r="63" spans="1:14" ht="15">
      <c r="A63" s="3">
        <v>122</v>
      </c>
      <c r="B63" s="3">
        <v>5.4</v>
      </c>
      <c r="C63" s="3">
        <v>5.4</v>
      </c>
      <c r="D63" s="3">
        <v>25</v>
      </c>
      <c r="E63" s="3" t="s">
        <v>162</v>
      </c>
      <c r="F63" s="3" t="s">
        <v>163</v>
      </c>
      <c r="G63" s="3">
        <v>3</v>
      </c>
      <c r="H63" s="3">
        <v>-1.1380827205965907</v>
      </c>
      <c r="I63" s="3">
        <v>0.0122683281078935</v>
      </c>
      <c r="J63" s="3">
        <v>1.10393369197845</v>
      </c>
      <c r="K63" s="3">
        <v>0.79594522608849</v>
      </c>
      <c r="L63" s="3">
        <v>0.969994247342377</v>
      </c>
      <c r="M63" s="3">
        <f t="shared" si="2"/>
        <v>0.8786707520484919</v>
      </c>
      <c r="N63" s="3">
        <f t="shared" si="0"/>
        <v>-0.18660542254545248</v>
      </c>
    </row>
    <row r="64" spans="1:14" ht="15">
      <c r="A64" s="3">
        <v>281</v>
      </c>
      <c r="B64" s="3">
        <v>2</v>
      </c>
      <c r="C64" s="3">
        <v>2</v>
      </c>
      <c r="D64" s="3">
        <v>2.72727273404598</v>
      </c>
      <c r="E64" s="3" t="s">
        <v>91</v>
      </c>
      <c r="F64" s="3" t="s">
        <v>92</v>
      </c>
      <c r="G64" s="3">
        <v>1</v>
      </c>
      <c r="H64" s="3">
        <v>-1.1460557799623088</v>
      </c>
      <c r="I64" s="3">
        <v>0.00508409552276134</v>
      </c>
      <c r="J64" s="3">
        <v>1.07028019428253</v>
      </c>
      <c r="K64" s="3">
        <v>0.815261165399017</v>
      </c>
      <c r="L64" s="3">
        <v>0.933881415717593</v>
      </c>
      <c r="M64" s="3">
        <f t="shared" si="2"/>
        <v>0.8725578784942629</v>
      </c>
      <c r="N64" s="3">
        <f t="shared" si="0"/>
        <v>-0.19667726356829082</v>
      </c>
    </row>
    <row r="65" spans="1:14" ht="15">
      <c r="A65" s="3">
        <v>231</v>
      </c>
      <c r="B65" s="3">
        <v>2.03</v>
      </c>
      <c r="C65" s="3">
        <v>2.03</v>
      </c>
      <c r="D65" s="3">
        <v>2.38611716777086</v>
      </c>
      <c r="E65" s="3" t="s">
        <v>83</v>
      </c>
      <c r="F65" s="3" t="s">
        <v>84</v>
      </c>
      <c r="G65" s="3">
        <v>1</v>
      </c>
      <c r="H65" s="3">
        <v>-1.1564141490553637</v>
      </c>
      <c r="I65" s="3">
        <v>0.00512555940076709</v>
      </c>
      <c r="J65" s="3">
        <v>1.07526397705078</v>
      </c>
      <c r="K65" s="3">
        <v>0.804213773263941</v>
      </c>
      <c r="L65" s="3">
        <v>0.929826029826017</v>
      </c>
      <c r="M65" s="3">
        <f t="shared" si="2"/>
        <v>0.8647421002388</v>
      </c>
      <c r="N65" s="3">
        <f t="shared" si="0"/>
        <v>-0.20965816581892485</v>
      </c>
    </row>
    <row r="66" spans="1:14" ht="15">
      <c r="A66" s="3">
        <v>186</v>
      </c>
      <c r="B66" s="3">
        <v>3.13</v>
      </c>
      <c r="C66" s="3">
        <v>3.13</v>
      </c>
      <c r="D66" s="3">
        <v>5.09259253740311</v>
      </c>
      <c r="E66" s="3" t="s">
        <v>73</v>
      </c>
      <c r="F66" s="3" t="s">
        <v>74</v>
      </c>
      <c r="G66" s="3">
        <v>1</v>
      </c>
      <c r="H66" s="3">
        <v>-1.17375178628072</v>
      </c>
      <c r="I66" s="3">
        <v>0.00828731246292591</v>
      </c>
      <c r="J66" s="3">
        <v>1.1119087934494</v>
      </c>
      <c r="K66" s="3">
        <v>0.766221914501702</v>
      </c>
      <c r="L66" s="3">
        <v>0.947311694385334</v>
      </c>
      <c r="M66" s="3">
        <f t="shared" si="2"/>
        <v>0.8519688844680788</v>
      </c>
      <c r="N66" s="3">
        <f aca="true" t="shared" si="3" ref="N66:N91">LOG(M66,2)</f>
        <v>-0.23112735345423668</v>
      </c>
    </row>
    <row r="67" spans="1:14" ht="15">
      <c r="A67" s="3">
        <v>39</v>
      </c>
      <c r="B67" s="3">
        <v>15.71</v>
      </c>
      <c r="C67" s="3">
        <v>15.71</v>
      </c>
      <c r="D67" s="3">
        <v>40.9999996423721</v>
      </c>
      <c r="E67" s="3" t="s">
        <v>130</v>
      </c>
      <c r="F67" s="3" t="s">
        <v>131</v>
      </c>
      <c r="G67" s="3">
        <v>9</v>
      </c>
      <c r="H67" s="3">
        <v>-1.1739542393952758</v>
      </c>
      <c r="I67" s="5">
        <v>3.17397075377812E-06</v>
      </c>
      <c r="J67" s="3">
        <v>1.06476068496704</v>
      </c>
      <c r="K67" s="3">
        <v>0.800012595360877</v>
      </c>
      <c r="L67" s="3">
        <v>0.906986532554726</v>
      </c>
      <c r="M67" s="3">
        <f t="shared" si="2"/>
        <v>0.851821959018707</v>
      </c>
      <c r="N67" s="3">
        <f t="shared" si="3"/>
        <v>-0.2313761734529176</v>
      </c>
    </row>
    <row r="68" spans="1:14" ht="15">
      <c r="A68" s="3">
        <v>51</v>
      </c>
      <c r="B68" s="3">
        <v>13.3</v>
      </c>
      <c r="C68" s="3">
        <v>13.3</v>
      </c>
      <c r="D68" s="3">
        <v>48.5714286565781</v>
      </c>
      <c r="E68" s="3" t="s">
        <v>37</v>
      </c>
      <c r="F68" s="3" t="s">
        <v>38</v>
      </c>
      <c r="G68" s="3">
        <v>10</v>
      </c>
      <c r="H68" s="3">
        <v>-1.1748772091601847</v>
      </c>
      <c r="I68" s="3">
        <v>0.00196946528740227</v>
      </c>
      <c r="J68" s="3">
        <v>1.10379219055176</v>
      </c>
      <c r="K68" s="3">
        <v>0.771116868698214</v>
      </c>
      <c r="L68" s="3">
        <v>0.939495788960585</v>
      </c>
      <c r="M68" s="3">
        <f t="shared" si="2"/>
        <v>0.851152777671814</v>
      </c>
      <c r="N68" s="3">
        <f t="shared" si="3"/>
        <v>-0.23250998317951893</v>
      </c>
    </row>
    <row r="69" spans="1:14" ht="15">
      <c r="A69" s="3">
        <v>33</v>
      </c>
      <c r="B69" s="3">
        <v>17.23</v>
      </c>
      <c r="C69" s="3">
        <v>24.52</v>
      </c>
      <c r="D69" s="3">
        <v>37.3626381158829</v>
      </c>
      <c r="E69" s="3" t="s">
        <v>128</v>
      </c>
      <c r="F69" s="3" t="s">
        <v>129</v>
      </c>
      <c r="G69" s="3">
        <v>16</v>
      </c>
      <c r="H69" s="3">
        <v>-1.1838804373068332</v>
      </c>
      <c r="I69" s="5">
        <v>4.76249368830395E-08</v>
      </c>
      <c r="J69" s="3">
        <v>1.05567348003387</v>
      </c>
      <c r="K69" s="3">
        <v>0.800133666364373</v>
      </c>
      <c r="L69" s="3">
        <v>0.891706161168933</v>
      </c>
      <c r="M69" s="3">
        <f t="shared" si="2"/>
        <v>0.844679892063141</v>
      </c>
      <c r="N69" s="3">
        <f t="shared" si="3"/>
        <v>-0.24352338737360862</v>
      </c>
    </row>
    <row r="70" spans="1:14" ht="15">
      <c r="A70" s="3">
        <v>48</v>
      </c>
      <c r="B70" s="3">
        <v>14.01</v>
      </c>
      <c r="C70" s="3">
        <v>14.01</v>
      </c>
      <c r="D70" s="3">
        <v>22.8571429848671</v>
      </c>
      <c r="E70" s="3" t="s">
        <v>134</v>
      </c>
      <c r="F70" s="3" t="s">
        <v>135</v>
      </c>
      <c r="G70" s="3">
        <v>12</v>
      </c>
      <c r="H70" s="3">
        <v>-1.1855458125551623</v>
      </c>
      <c r="I70" s="5">
        <v>3.51870653503283E-07</v>
      </c>
      <c r="J70" s="3">
        <v>1.06383490562439</v>
      </c>
      <c r="K70" s="3">
        <v>0.792879927082794</v>
      </c>
      <c r="L70" s="3">
        <v>0.897337660306476</v>
      </c>
      <c r="M70" s="3">
        <f t="shared" si="2"/>
        <v>0.8434933423995971</v>
      </c>
      <c r="N70" s="3">
        <f t="shared" si="3"/>
        <v>-0.24555141336324762</v>
      </c>
    </row>
    <row r="71" spans="1:14" ht="15">
      <c r="A71" s="3">
        <v>40</v>
      </c>
      <c r="B71" s="3">
        <v>15.53</v>
      </c>
      <c r="C71" s="3">
        <v>15.53</v>
      </c>
      <c r="D71" s="3">
        <v>14.7672548890114</v>
      </c>
      <c r="E71" s="3" t="s">
        <v>29</v>
      </c>
      <c r="F71" s="3" t="s">
        <v>30</v>
      </c>
      <c r="G71" s="3">
        <v>10</v>
      </c>
      <c r="H71" s="3">
        <v>-1.187419306848215</v>
      </c>
      <c r="I71" s="5">
        <v>1.1579360034375E-05</v>
      </c>
      <c r="J71" s="3">
        <v>1.0726854801178</v>
      </c>
      <c r="K71" s="3">
        <v>0.785097314637436</v>
      </c>
      <c r="L71" s="3">
        <v>0.903375474805983</v>
      </c>
      <c r="M71" s="3">
        <f t="shared" si="2"/>
        <v>0.8421624898910521</v>
      </c>
      <c r="N71" s="3">
        <f t="shared" si="3"/>
        <v>-0.2478294759147962</v>
      </c>
    </row>
    <row r="72" spans="1:14" ht="15">
      <c r="A72" s="3">
        <v>54</v>
      </c>
      <c r="B72" s="3">
        <v>13</v>
      </c>
      <c r="C72" s="3">
        <v>13</v>
      </c>
      <c r="D72" s="3">
        <v>23.8853499293327</v>
      </c>
      <c r="E72" s="3" t="s">
        <v>39</v>
      </c>
      <c r="F72" s="3" t="s">
        <v>40</v>
      </c>
      <c r="G72" s="3">
        <v>7</v>
      </c>
      <c r="H72" s="3">
        <v>-1.1884544942262194</v>
      </c>
      <c r="I72" s="3">
        <v>0.000608429545536637</v>
      </c>
      <c r="J72" s="3">
        <v>1.09855329990387</v>
      </c>
      <c r="K72" s="3">
        <v>0.765942749979843</v>
      </c>
      <c r="L72" s="3">
        <v>0.924354533758667</v>
      </c>
      <c r="M72" s="3">
        <f t="shared" si="2"/>
        <v>0.841428935527802</v>
      </c>
      <c r="N72" s="3">
        <f t="shared" si="3"/>
        <v>-0.24908666372541916</v>
      </c>
    </row>
    <row r="73" spans="1:14" ht="15">
      <c r="A73" s="3">
        <v>185</v>
      </c>
      <c r="B73" s="3">
        <v>3.15</v>
      </c>
      <c r="C73" s="3">
        <v>3.15</v>
      </c>
      <c r="D73" s="3">
        <v>4.16666679084301</v>
      </c>
      <c r="E73" s="3" t="s">
        <v>180</v>
      </c>
      <c r="F73" s="3" t="s">
        <v>181</v>
      </c>
      <c r="G73" s="3">
        <v>1</v>
      </c>
      <c r="H73" s="3">
        <v>-1.193117994557825</v>
      </c>
      <c r="I73" s="3">
        <v>0.000846115581225604</v>
      </c>
      <c r="J73" s="3">
        <v>1.07791996002197</v>
      </c>
      <c r="K73" s="3">
        <v>0.7775531593471</v>
      </c>
      <c r="L73" s="3">
        <v>0.903447911219757</v>
      </c>
      <c r="M73" s="3">
        <f t="shared" si="2"/>
        <v>0.8381400704383849</v>
      </c>
      <c r="N73" s="3">
        <f t="shared" si="3"/>
        <v>-0.254736726809847</v>
      </c>
    </row>
    <row r="74" spans="1:14" ht="15">
      <c r="A74" s="3">
        <v>77</v>
      </c>
      <c r="B74" s="3">
        <v>9.23</v>
      </c>
      <c r="C74" s="3">
        <v>9.23</v>
      </c>
      <c r="D74" s="3">
        <v>29.9270063638687</v>
      </c>
      <c r="E74" s="3" t="s">
        <v>150</v>
      </c>
      <c r="F74" s="3" t="s">
        <v>151</v>
      </c>
      <c r="G74" s="3">
        <v>9</v>
      </c>
      <c r="H74" s="3">
        <v>-1.196289404329418</v>
      </c>
      <c r="I74" s="5">
        <v>6.39737015532132E-13</v>
      </c>
      <c r="J74" s="3">
        <v>1.04369616508484</v>
      </c>
      <c r="K74" s="3">
        <v>0.800920954253481</v>
      </c>
      <c r="L74" s="3">
        <v>0.872444545030376</v>
      </c>
      <c r="M74" s="3">
        <f t="shared" si="2"/>
        <v>0.835918128490448</v>
      </c>
      <c r="N74" s="3">
        <f t="shared" si="3"/>
        <v>-0.25856644612770324</v>
      </c>
    </row>
    <row r="75" spans="1:14" ht="15">
      <c r="A75" s="3">
        <v>124</v>
      </c>
      <c r="B75" s="3">
        <v>5.16</v>
      </c>
      <c r="C75" s="3">
        <v>5.16</v>
      </c>
      <c r="D75" s="3">
        <v>28.3783793449402</v>
      </c>
      <c r="E75" s="3" t="s">
        <v>55</v>
      </c>
      <c r="F75" s="3" t="s">
        <v>56</v>
      </c>
      <c r="G75" s="3">
        <v>3</v>
      </c>
      <c r="H75" s="3">
        <v>-1.1995636524523385</v>
      </c>
      <c r="I75" s="5">
        <v>6.51624532110873E-08</v>
      </c>
      <c r="J75" s="3">
        <v>1.05260908603668</v>
      </c>
      <c r="K75" s="3">
        <v>0.791971562612366</v>
      </c>
      <c r="L75" s="3">
        <v>0.877493315077338</v>
      </c>
      <c r="M75" s="3">
        <f t="shared" si="2"/>
        <v>0.833636462688446</v>
      </c>
      <c r="N75" s="3">
        <f t="shared" si="3"/>
        <v>-0.2625097133969746</v>
      </c>
    </row>
    <row r="76" spans="1:14" ht="15">
      <c r="A76" s="3">
        <v>18</v>
      </c>
      <c r="B76" s="3">
        <v>23.99</v>
      </c>
      <c r="C76" s="3">
        <v>23.99</v>
      </c>
      <c r="D76" s="3">
        <v>29.9760192632675</v>
      </c>
      <c r="E76" s="3" t="s">
        <v>114</v>
      </c>
      <c r="F76" s="3" t="s">
        <v>115</v>
      </c>
      <c r="G76" s="3">
        <v>15</v>
      </c>
      <c r="H76" s="7">
        <v>-1.2214523498112364</v>
      </c>
      <c r="I76" s="5">
        <v>2.2718263902044E-12</v>
      </c>
      <c r="J76" s="3">
        <v>1.05313897132874</v>
      </c>
      <c r="K76" s="3">
        <v>0.777387917870771</v>
      </c>
      <c r="L76" s="3">
        <v>0.862202255774847</v>
      </c>
      <c r="M76" s="3">
        <f t="shared" si="2"/>
        <v>0.8186975121498111</v>
      </c>
      <c r="N76" s="3">
        <f t="shared" si="3"/>
        <v>-0.2885975835954173</v>
      </c>
    </row>
    <row r="77" spans="1:14" ht="15">
      <c r="A77" s="3">
        <v>141</v>
      </c>
      <c r="B77" s="3">
        <v>4.02</v>
      </c>
      <c r="C77" s="3">
        <v>4.02</v>
      </c>
      <c r="D77" s="3">
        <v>11.8852458894253</v>
      </c>
      <c r="E77" s="3" t="s">
        <v>168</v>
      </c>
      <c r="F77" s="3" t="s">
        <v>169</v>
      </c>
      <c r="G77" s="3">
        <v>2</v>
      </c>
      <c r="H77" s="7">
        <v>-1.2294548588050425</v>
      </c>
      <c r="I77" s="3">
        <v>0.00144630647264421</v>
      </c>
      <c r="J77" s="3">
        <v>1.08745694160461</v>
      </c>
      <c r="K77" s="3">
        <v>0.747954780892872</v>
      </c>
      <c r="L77" s="3">
        <v>0.88450335025847</v>
      </c>
      <c r="M77" s="3">
        <f t="shared" si="2"/>
        <v>0.813368618488312</v>
      </c>
      <c r="N77" s="3">
        <f t="shared" si="3"/>
        <v>-0.29801876529294696</v>
      </c>
    </row>
    <row r="78" spans="1:14" ht="15">
      <c r="A78" s="3">
        <v>2</v>
      </c>
      <c r="B78" s="3">
        <v>53.41</v>
      </c>
      <c r="C78" s="3">
        <v>53.41</v>
      </c>
      <c r="D78" s="3">
        <v>51.7890751361847</v>
      </c>
      <c r="E78" s="3" t="s">
        <v>102</v>
      </c>
      <c r="F78" s="3" t="s">
        <v>103</v>
      </c>
      <c r="G78" s="3">
        <v>37</v>
      </c>
      <c r="H78" s="7">
        <v>-1.241205326024346</v>
      </c>
      <c r="I78" s="5">
        <v>5.04397279098151E-34</v>
      </c>
      <c r="J78" s="3">
        <v>1.03192150592804</v>
      </c>
      <c r="K78" s="3">
        <v>0.780745888728378</v>
      </c>
      <c r="L78" s="3">
        <v>0.831386624188397</v>
      </c>
      <c r="M78" s="3">
        <f t="shared" si="2"/>
        <v>0.805668473243713</v>
      </c>
      <c r="N78" s="3">
        <f t="shared" si="3"/>
        <v>-0.3117417926112597</v>
      </c>
    </row>
    <row r="79" spans="1:14" ht="15">
      <c r="A79" s="3">
        <v>179</v>
      </c>
      <c r="B79" s="3">
        <v>3.42</v>
      </c>
      <c r="C79" s="3">
        <v>3.42</v>
      </c>
      <c r="D79" s="3">
        <v>1.8699187785387</v>
      </c>
      <c r="E79" s="3" t="s">
        <v>178</v>
      </c>
      <c r="F79" s="3" t="s">
        <v>179</v>
      </c>
      <c r="G79" s="3">
        <v>2</v>
      </c>
      <c r="H79" s="7">
        <v>-1.2453417011221373</v>
      </c>
      <c r="I79" s="3">
        <v>0.0143836876377463</v>
      </c>
      <c r="J79" s="3">
        <v>1.15851962566376</v>
      </c>
      <c r="K79" s="3">
        <v>0.693119430455755</v>
      </c>
      <c r="L79" s="3">
        <v>0.930282527775191</v>
      </c>
      <c r="M79" s="3">
        <f t="shared" si="2"/>
        <v>0.802992463111877</v>
      </c>
      <c r="N79" s="3">
        <f t="shared" si="3"/>
        <v>-0.3165416482184309</v>
      </c>
    </row>
    <row r="80" spans="1:14" ht="15">
      <c r="A80" s="3">
        <v>133</v>
      </c>
      <c r="B80" s="3">
        <v>4.37</v>
      </c>
      <c r="C80" s="3">
        <v>4.37</v>
      </c>
      <c r="D80" s="3">
        <v>1.01492535322905</v>
      </c>
      <c r="E80" s="3" t="s">
        <v>166</v>
      </c>
      <c r="F80" s="3" t="s">
        <v>167</v>
      </c>
      <c r="G80" s="3">
        <v>2</v>
      </c>
      <c r="H80" s="7">
        <v>-1.2576227734958862</v>
      </c>
      <c r="I80" s="3">
        <v>0.000514814164489508</v>
      </c>
      <c r="J80" s="3">
        <v>1.02264094352722</v>
      </c>
      <c r="K80" s="3">
        <v>0.777546606448141</v>
      </c>
      <c r="L80" s="3">
        <v>0.813153964033688</v>
      </c>
      <c r="M80" s="3">
        <f t="shared" si="2"/>
        <v>0.795150995254517</v>
      </c>
      <c r="N80" s="3">
        <f t="shared" si="3"/>
        <v>-0.330699247798295</v>
      </c>
    </row>
    <row r="81" spans="1:14" ht="15">
      <c r="A81" s="3">
        <v>32</v>
      </c>
      <c r="B81" s="3">
        <v>17.71</v>
      </c>
      <c r="C81" s="3">
        <v>17.71</v>
      </c>
      <c r="D81" s="3">
        <v>52.6785731315613</v>
      </c>
      <c r="E81" s="3" t="s">
        <v>126</v>
      </c>
      <c r="F81" s="3" t="s">
        <v>127</v>
      </c>
      <c r="G81" s="3">
        <v>10</v>
      </c>
      <c r="H81" s="7">
        <v>-1.2700097386093654</v>
      </c>
      <c r="I81" s="5">
        <v>2.53558584841636E-17</v>
      </c>
      <c r="J81" s="3">
        <v>1.04676353931427</v>
      </c>
      <c r="K81" s="3">
        <v>0.752219109021877</v>
      </c>
      <c r="L81" s="3">
        <v>0.82421693904525</v>
      </c>
      <c r="M81" s="3">
        <f t="shared" si="2"/>
        <v>0.787395536899567</v>
      </c>
      <c r="N81" s="3">
        <f t="shared" si="3"/>
        <v>-0.344839559823873</v>
      </c>
    </row>
    <row r="82" spans="1:14" ht="15">
      <c r="A82" s="3">
        <v>123</v>
      </c>
      <c r="B82" s="3">
        <v>5.18</v>
      </c>
      <c r="C82" s="3">
        <v>5.18</v>
      </c>
      <c r="D82" s="3">
        <v>5.39215691387653</v>
      </c>
      <c r="E82" s="3" t="s">
        <v>164</v>
      </c>
      <c r="F82" s="3" t="s">
        <v>165</v>
      </c>
      <c r="G82" s="3">
        <v>2</v>
      </c>
      <c r="H82" s="7">
        <v>-1.278699077438534</v>
      </c>
      <c r="I82" s="5">
        <v>4.52815584139898E-05</v>
      </c>
      <c r="J82" s="3">
        <v>1.08703804016113</v>
      </c>
      <c r="K82" s="3">
        <v>0.719427286852037</v>
      </c>
      <c r="L82" s="3">
        <v>0.850112477079961</v>
      </c>
      <c r="M82" s="3">
        <f t="shared" si="2"/>
        <v>0.78204482793808</v>
      </c>
      <c r="N82" s="3">
        <f t="shared" si="3"/>
        <v>-0.35467678762282984</v>
      </c>
    </row>
    <row r="83" spans="1:14" ht="15">
      <c r="A83" s="3">
        <v>50</v>
      </c>
      <c r="B83" s="3">
        <v>13.59</v>
      </c>
      <c r="C83" s="3">
        <v>13.59</v>
      </c>
      <c r="D83" s="3">
        <v>18.7667563557625</v>
      </c>
      <c r="E83" s="3" t="s">
        <v>138</v>
      </c>
      <c r="F83" s="3" t="s">
        <v>139</v>
      </c>
      <c r="G83" s="3">
        <v>7</v>
      </c>
      <c r="H83" s="7">
        <v>-1.3061267196750435</v>
      </c>
      <c r="I83" s="5">
        <v>9.50803587329574E-05</v>
      </c>
      <c r="J83" s="3">
        <v>1.13161969184875</v>
      </c>
      <c r="K83" s="3">
        <v>0.676572263738273</v>
      </c>
      <c r="L83" s="3">
        <v>0.866393493680533</v>
      </c>
      <c r="M83" s="3">
        <f t="shared" si="2"/>
        <v>0.765622496604919</v>
      </c>
      <c r="N83" s="3">
        <f t="shared" si="3"/>
        <v>-0.38529487313092836</v>
      </c>
    </row>
    <row r="84" spans="1:14" ht="15">
      <c r="A84" s="3">
        <v>174</v>
      </c>
      <c r="B84" s="3">
        <v>3.73</v>
      </c>
      <c r="C84" s="3">
        <v>3.73</v>
      </c>
      <c r="D84" s="3">
        <v>17.3913046717644</v>
      </c>
      <c r="E84" s="3" t="s">
        <v>176</v>
      </c>
      <c r="F84" s="3" t="s">
        <v>177</v>
      </c>
      <c r="G84" s="3">
        <v>5</v>
      </c>
      <c r="H84" s="7">
        <v>-1.3175477796342732</v>
      </c>
      <c r="I84" s="5">
        <v>9.72745401668362E-05</v>
      </c>
      <c r="J84" s="3">
        <v>1.10361087322235</v>
      </c>
      <c r="K84" s="3">
        <v>0.687729503435983</v>
      </c>
      <c r="L84" s="3">
        <v>0.837624934959621</v>
      </c>
      <c r="M84" s="3">
        <f t="shared" si="2"/>
        <v>0.758985757827759</v>
      </c>
      <c r="N84" s="3">
        <f t="shared" si="3"/>
        <v>-0.39785528079344945</v>
      </c>
    </row>
    <row r="85" spans="1:14" ht="15">
      <c r="A85" s="3">
        <v>193</v>
      </c>
      <c r="B85" s="3">
        <v>2.86</v>
      </c>
      <c r="C85" s="3">
        <v>2.86</v>
      </c>
      <c r="D85" s="3">
        <v>2.22672056406736</v>
      </c>
      <c r="E85" s="3" t="s">
        <v>75</v>
      </c>
      <c r="F85" s="3" t="s">
        <v>76</v>
      </c>
      <c r="G85" s="3">
        <v>1</v>
      </c>
      <c r="H85" s="7">
        <v>-1.3419595604809083</v>
      </c>
      <c r="I85" s="5">
        <v>1.13755191932796E-08</v>
      </c>
      <c r="J85" s="3">
        <v>1.0480751991272</v>
      </c>
      <c r="K85" s="3">
        <v>0.710997587322501</v>
      </c>
      <c r="L85" s="3">
        <v>0.781003563737499</v>
      </c>
      <c r="M85" s="3">
        <f t="shared" si="2"/>
        <v>0.745178937911987</v>
      </c>
      <c r="N85" s="3">
        <f t="shared" si="3"/>
        <v>-0.4243411970427925</v>
      </c>
    </row>
    <row r="86" spans="1:14" ht="15">
      <c r="A86" s="3">
        <v>1</v>
      </c>
      <c r="B86" s="3">
        <v>58.86</v>
      </c>
      <c r="C86" s="3">
        <v>58.86</v>
      </c>
      <c r="D86" s="3">
        <v>54.7210276126862</v>
      </c>
      <c r="E86" s="3" t="s">
        <v>7</v>
      </c>
      <c r="F86" s="3" t="s">
        <v>8</v>
      </c>
      <c r="G86" s="3">
        <v>43</v>
      </c>
      <c r="H86" s="7">
        <v>-1.3860002803853126</v>
      </c>
      <c r="I86" s="3">
        <v>0</v>
      </c>
      <c r="J86" s="3">
        <v>1.02772057056427</v>
      </c>
      <c r="K86" s="3">
        <v>0.702039636266412</v>
      </c>
      <c r="L86" s="3">
        <v>0.741500983158936</v>
      </c>
      <c r="M86" s="3">
        <f t="shared" si="2"/>
        <v>0.7215005755424498</v>
      </c>
      <c r="N86" s="3">
        <f t="shared" si="3"/>
        <v>-0.470927549329715</v>
      </c>
    </row>
    <row r="87" spans="1:14" ht="15">
      <c r="A87" s="3">
        <v>7</v>
      </c>
      <c r="B87" s="3">
        <v>39.36</v>
      </c>
      <c r="C87" s="3">
        <v>39.36</v>
      </c>
      <c r="D87" s="3">
        <v>51.3824880123138</v>
      </c>
      <c r="E87" s="3" t="s">
        <v>13</v>
      </c>
      <c r="F87" s="3" t="s">
        <v>14</v>
      </c>
      <c r="G87" s="3">
        <v>32</v>
      </c>
      <c r="H87" s="7">
        <v>-1.397259019021366</v>
      </c>
      <c r="I87" s="5">
        <v>7.84727140021898E-44</v>
      </c>
      <c r="J87" s="3">
        <v>1.04146981239319</v>
      </c>
      <c r="K87" s="3">
        <v>0.687189305718251</v>
      </c>
      <c r="L87" s="3">
        <v>0.74536631949789</v>
      </c>
      <c r="M87" s="3">
        <f t="shared" si="2"/>
        <v>0.715686917304993</v>
      </c>
      <c r="N87" s="3">
        <f t="shared" si="3"/>
        <v>-0.4825994873323613</v>
      </c>
    </row>
    <row r="88" spans="1:14" ht="15">
      <c r="A88" s="3">
        <v>28</v>
      </c>
      <c r="B88" s="3">
        <v>19</v>
      </c>
      <c r="C88" s="3">
        <v>19</v>
      </c>
      <c r="D88" s="3">
        <v>28.91566157341</v>
      </c>
      <c r="E88" s="3" t="s">
        <v>23</v>
      </c>
      <c r="F88" s="3" t="s">
        <v>24</v>
      </c>
      <c r="G88" s="3">
        <v>12</v>
      </c>
      <c r="H88" s="7">
        <v>-1.41232022023056</v>
      </c>
      <c r="I88" s="5">
        <v>1.29896376955288E-27</v>
      </c>
      <c r="J88" s="3">
        <v>1.04652619361877</v>
      </c>
      <c r="K88" s="3">
        <v>0.676576205806241</v>
      </c>
      <c r="L88" s="3">
        <v>0.740997812413909</v>
      </c>
      <c r="M88" s="3">
        <f t="shared" si="2"/>
        <v>0.708054721355438</v>
      </c>
      <c r="N88" s="3">
        <f t="shared" si="3"/>
        <v>-0.4980672329160961</v>
      </c>
    </row>
    <row r="89" spans="1:14" ht="15">
      <c r="A89" s="3">
        <v>60</v>
      </c>
      <c r="B89" s="3">
        <v>12.4</v>
      </c>
      <c r="C89" s="3">
        <v>14.63</v>
      </c>
      <c r="D89" s="3">
        <v>14.1203701496124</v>
      </c>
      <c r="E89" s="3" t="s">
        <v>142</v>
      </c>
      <c r="F89" s="3" t="s">
        <v>143</v>
      </c>
      <c r="G89" s="3">
        <v>7</v>
      </c>
      <c r="H89" s="7">
        <v>-1.5355779128948541</v>
      </c>
      <c r="I89" s="5">
        <v>1.1043907761632E-06</v>
      </c>
      <c r="J89" s="3">
        <v>1.16373431682587</v>
      </c>
      <c r="K89" s="3">
        <v>0.559595614104367</v>
      </c>
      <c r="L89" s="3">
        <v>0.757847782944474</v>
      </c>
      <c r="M89" s="3">
        <f t="shared" si="2"/>
        <v>0.651220619678497</v>
      </c>
      <c r="N89" s="3">
        <f t="shared" si="3"/>
        <v>-0.6187817143296528</v>
      </c>
    </row>
    <row r="90" spans="1:14" ht="15">
      <c r="A90" s="3">
        <v>6</v>
      </c>
      <c r="B90" s="3">
        <v>39.39</v>
      </c>
      <c r="C90" s="3">
        <v>39.39</v>
      </c>
      <c r="D90" s="3">
        <v>18.604651093483</v>
      </c>
      <c r="E90" s="3" t="s">
        <v>11</v>
      </c>
      <c r="F90" s="3" t="s">
        <v>12</v>
      </c>
      <c r="G90" s="3">
        <v>27</v>
      </c>
      <c r="H90" s="7">
        <v>-1.7352123071169379</v>
      </c>
      <c r="I90" s="3">
        <v>0</v>
      </c>
      <c r="J90" s="3">
        <v>1.04843163490295</v>
      </c>
      <c r="K90" s="3">
        <v>0.549676618742582</v>
      </c>
      <c r="L90" s="3">
        <v>0.604209427631901</v>
      </c>
      <c r="M90" s="3">
        <f t="shared" si="2"/>
        <v>0.576298356056213</v>
      </c>
      <c r="N90" s="3">
        <f t="shared" si="3"/>
        <v>-0.7951121905764946</v>
      </c>
    </row>
    <row r="91" spans="1:14" ht="15">
      <c r="A91" s="3">
        <v>102</v>
      </c>
      <c r="B91" s="3">
        <v>6.6</v>
      </c>
      <c r="C91" s="3">
        <v>6.6</v>
      </c>
      <c r="D91" s="3">
        <v>20.0000002980232</v>
      </c>
      <c r="E91" s="3" t="s">
        <v>45</v>
      </c>
      <c r="F91" s="3" t="s">
        <v>46</v>
      </c>
      <c r="G91" s="3">
        <v>3</v>
      </c>
      <c r="H91" s="7">
        <v>-1.9833048476562047</v>
      </c>
      <c r="I91" s="5">
        <v>2.15417170212895E-10</v>
      </c>
      <c r="J91" s="3">
        <v>1.10931003093719</v>
      </c>
      <c r="K91" s="3">
        <v>0.454524802196363</v>
      </c>
      <c r="L91" s="3">
        <v>0.559324015291011</v>
      </c>
      <c r="M91" s="3">
        <f t="shared" si="2"/>
        <v>0.504208922386169</v>
      </c>
      <c r="N91" s="3">
        <f t="shared" si="3"/>
        <v>-0.9879064468051789</v>
      </c>
    </row>
    <row r="92" spans="1:14" ht="15">
      <c r="A92" s="3">
        <v>46</v>
      </c>
      <c r="B92" s="3">
        <v>14.09</v>
      </c>
      <c r="C92" s="3">
        <v>14.09</v>
      </c>
      <c r="D92" s="3">
        <v>36.9942188262939</v>
      </c>
      <c r="E92" s="3" t="s">
        <v>35</v>
      </c>
      <c r="F92" s="3" t="s">
        <v>36</v>
      </c>
      <c r="G92" s="3">
        <v>9</v>
      </c>
      <c r="H92" s="7">
        <v>-2.867614634953014</v>
      </c>
      <c r="I92" s="5">
        <v>6.81499087348946E-40</v>
      </c>
      <c r="J92" s="3">
        <v>1.09598624706268</v>
      </c>
      <c r="K92" s="3">
        <v>0.318180901061683</v>
      </c>
      <c r="L92" s="3">
        <v>0.382194397288895</v>
      </c>
      <c r="M92" s="3">
        <f t="shared" si="2"/>
        <v>0.348721891641617</v>
      </c>
      <c r="N92" s="3">
        <f>LOG(M92,2)</f>
        <v>-1.5198511601635152</v>
      </c>
    </row>
    <row r="93" spans="13:14" ht="15">
      <c r="M93" s="1"/>
      <c r="N93" s="1"/>
    </row>
    <row r="94" spans="13:14" ht="15">
      <c r="M94" s="1"/>
      <c r="N94" s="1"/>
    </row>
    <row r="95" spans="13:14" ht="15">
      <c r="M95" s="1"/>
      <c r="N95" s="1"/>
    </row>
    <row r="96" spans="13:14" ht="15">
      <c r="M96" s="1"/>
      <c r="N96" s="1"/>
    </row>
    <row r="97" spans="13:14" ht="15">
      <c r="M97" s="1"/>
      <c r="N97" s="1"/>
    </row>
    <row r="98" spans="13:21" ht="15">
      <c r="M98" s="1"/>
      <c r="N98" s="1"/>
      <c r="P98" s="11"/>
      <c r="U98" s="12"/>
    </row>
    <row r="99" spans="13:20" ht="15">
      <c r="M99" s="1"/>
      <c r="N99" s="1"/>
      <c r="Q99" s="8"/>
      <c r="R99" s="8"/>
      <c r="S99" s="8"/>
      <c r="T99" s="8"/>
    </row>
    <row r="100" spans="13:20" ht="15">
      <c r="M100" s="1"/>
      <c r="N100" s="1"/>
      <c r="Q100" s="8"/>
      <c r="R100" s="8"/>
      <c r="S100" s="8"/>
      <c r="T100" s="8"/>
    </row>
    <row r="101" spans="13:20" ht="15">
      <c r="M101" s="1"/>
      <c r="N101" s="1"/>
      <c r="Q101" s="8"/>
      <c r="R101" s="8"/>
      <c r="S101" s="8"/>
      <c r="T101" s="8"/>
    </row>
    <row r="102" spans="13:21" ht="15">
      <c r="M102" s="1"/>
      <c r="N102" s="1"/>
      <c r="P102" s="11"/>
      <c r="U102" s="12"/>
    </row>
    <row r="103" spans="13:16" ht="15">
      <c r="M103" s="1"/>
      <c r="N103" s="1"/>
      <c r="P103" s="1"/>
    </row>
  </sheetData>
  <sheetProtection/>
  <printOptions/>
  <pageMargins left="0.31" right="0.2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3" sqref="K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alice-len</dc:creator>
  <cp:keywords/>
  <dc:description/>
  <cp:lastModifiedBy>McCarty, Ann</cp:lastModifiedBy>
  <cp:lastPrinted>2011-08-24T17:12:54Z</cp:lastPrinted>
  <dcterms:created xsi:type="dcterms:W3CDTF">2010-03-05T05:08:44Z</dcterms:created>
  <dcterms:modified xsi:type="dcterms:W3CDTF">2011-12-06T19:44:56Z</dcterms:modified>
  <cp:category/>
  <cp:version/>
  <cp:contentType/>
  <cp:contentStatus/>
</cp:coreProperties>
</file>