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Manuscripts\Published\FXS STEK pathways\Proofs\"/>
    </mc:Choice>
  </mc:AlternateContent>
  <bookViews>
    <workbookView xWindow="0" yWindow="0" windowWidth="28800" windowHeight="11835" firstSheet="3" activeTab="11"/>
  </bookViews>
  <sheets>
    <sheet name="Table index" sheetId="12" r:id="rId1"/>
    <sheet name="S0" sheetId="13" r:id="rId2"/>
    <sheet name=" S1 (All)" sheetId="1" r:id="rId3"/>
    <sheet name="S2 (KEGG)" sheetId="2" r:id="rId4"/>
    <sheet name="S3 (GOCC)" sheetId="4" r:id="rId5"/>
    <sheet name="S4 (GOMF)" sheetId="5" r:id="rId6"/>
    <sheet name="S5 (All)" sheetId="6" r:id="rId7"/>
    <sheet name="S6 (KEGG)" sheetId="7" r:id="rId8"/>
    <sheet name="S7 (PFAM)" sheetId="8" r:id="rId9"/>
    <sheet name="S8 (GOCC)" sheetId="9" r:id="rId10"/>
    <sheet name="S9 (GOMF)" sheetId="10" r:id="rId11"/>
    <sheet name="S10 (GOBP)" sheetId="11" r:id="rId12"/>
  </sheets>
  <definedNames>
    <definedName name="_xlnm._FilterDatabase" localSheetId="2" hidden="1">' S1 (All)'!$A$1:$I$23</definedName>
    <definedName name="_xlnm._FilterDatabase" localSheetId="6" hidden="1">'S5 (All)'!$A$1:$I$1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3" i="11" l="1"/>
  <c r="J57" i="11"/>
  <c r="J40" i="11"/>
  <c r="J72" i="11"/>
  <c r="J74" i="11"/>
  <c r="J80" i="11"/>
  <c r="J81" i="11"/>
  <c r="J91" i="11"/>
  <c r="J93" i="11"/>
  <c r="J94" i="11"/>
  <c r="J88" i="11"/>
  <c r="J49" i="11"/>
  <c r="J32" i="11"/>
  <c r="J38" i="11"/>
  <c r="J110" i="11"/>
  <c r="J85" i="11"/>
  <c r="J86" i="11"/>
  <c r="J65" i="11"/>
  <c r="J67" i="11"/>
  <c r="J31" i="11"/>
  <c r="J30" i="11"/>
  <c r="J35" i="11"/>
  <c r="J39" i="11"/>
  <c r="J98" i="11"/>
  <c r="J63" i="11"/>
  <c r="J66" i="11"/>
  <c r="J47" i="11"/>
  <c r="J46" i="11"/>
  <c r="J95" i="11"/>
  <c r="J105" i="11"/>
  <c r="J106" i="11"/>
  <c r="J107" i="11"/>
  <c r="J90" i="11"/>
  <c r="J78" i="11"/>
  <c r="J58" i="11"/>
  <c r="J52" i="11"/>
  <c r="J109" i="11"/>
  <c r="J33" i="11"/>
  <c r="J34" i="11"/>
  <c r="J36" i="11"/>
  <c r="J37" i="11"/>
  <c r="J44" i="11"/>
  <c r="J50" i="11"/>
  <c r="J104" i="11"/>
  <c r="J53" i="11"/>
  <c r="J100" i="11"/>
  <c r="J101" i="11"/>
  <c r="J102" i="11"/>
  <c r="J51" i="11"/>
  <c r="J103" i="11"/>
  <c r="J68" i="11"/>
  <c r="J77" i="11"/>
  <c r="J76" i="11"/>
  <c r="J75" i="11"/>
  <c r="J71" i="11"/>
  <c r="J96" i="11"/>
  <c r="J108" i="11"/>
  <c r="J99" i="11"/>
  <c r="J97" i="11"/>
  <c r="J41" i="11"/>
  <c r="J42" i="11"/>
  <c r="J56" i="11"/>
  <c r="J61" i="11"/>
  <c r="J60" i="11"/>
  <c r="J89" i="11"/>
  <c r="J79" i="11"/>
  <c r="J48" i="11"/>
  <c r="J55" i="11"/>
  <c r="J87" i="11"/>
  <c r="J64" i="11"/>
  <c r="J54" i="11"/>
  <c r="J62" i="11"/>
  <c r="J92" i="11"/>
  <c r="J59" i="11"/>
  <c r="J83" i="11"/>
  <c r="J73" i="11"/>
  <c r="J69" i="11"/>
  <c r="J70" i="11"/>
  <c r="J82" i="11"/>
  <c r="J84" i="11"/>
  <c r="J45" i="11"/>
  <c r="J11" i="11"/>
  <c r="J16" i="11"/>
  <c r="J24" i="11"/>
  <c r="J9" i="11"/>
  <c r="J22" i="11"/>
  <c r="J21" i="11"/>
  <c r="J23" i="11"/>
  <c r="J8" i="11"/>
  <c r="J28" i="11"/>
  <c r="J2" i="11"/>
  <c r="J4" i="11"/>
  <c r="J12" i="11"/>
  <c r="J6" i="11"/>
  <c r="J5" i="11"/>
  <c r="J13" i="11"/>
  <c r="J3" i="11"/>
  <c r="J29" i="11"/>
  <c r="J26" i="11"/>
  <c r="J27" i="11"/>
  <c r="J10" i="11"/>
  <c r="J19" i="11"/>
  <c r="J14" i="11"/>
  <c r="J15" i="11"/>
  <c r="J20" i="11"/>
  <c r="J18" i="11"/>
  <c r="J25" i="11"/>
  <c r="J17" i="11"/>
  <c r="J7" i="11"/>
  <c r="J22" i="10"/>
  <c r="J20" i="10"/>
  <c r="J19" i="10"/>
  <c r="J16" i="10"/>
  <c r="J12" i="10"/>
  <c r="J17" i="10"/>
  <c r="J18" i="10"/>
  <c r="J23" i="10"/>
  <c r="J24" i="10"/>
  <c r="J27" i="10"/>
  <c r="J14" i="10"/>
  <c r="J25" i="10"/>
  <c r="J26" i="10"/>
  <c r="J13" i="10"/>
  <c r="J15" i="10"/>
  <c r="J11" i="10"/>
  <c r="J21" i="10"/>
  <c r="J3" i="10"/>
  <c r="J5" i="10"/>
  <c r="J6" i="10"/>
  <c r="J2" i="10"/>
  <c r="J10" i="10"/>
  <c r="J7" i="10"/>
  <c r="J8" i="10"/>
  <c r="J9" i="10"/>
  <c r="J4" i="10"/>
  <c r="J46" i="9"/>
  <c r="J45" i="9"/>
  <c r="J57" i="9"/>
  <c r="J53" i="9"/>
  <c r="J44" i="9"/>
  <c r="J12" i="9"/>
  <c r="J27" i="9"/>
  <c r="J11" i="9"/>
  <c r="J30" i="9"/>
  <c r="J56" i="9"/>
  <c r="J32" i="9"/>
  <c r="J54" i="9"/>
  <c r="J16" i="9"/>
  <c r="J17" i="9"/>
  <c r="J49" i="9"/>
  <c r="J26" i="9"/>
  <c r="J37" i="9"/>
  <c r="J47" i="9"/>
  <c r="J58" i="9"/>
  <c r="J19" i="9"/>
  <c r="J40" i="9"/>
  <c r="J52" i="9"/>
  <c r="J21" i="9"/>
  <c r="J55" i="9"/>
  <c r="J31" i="9"/>
  <c r="J41" i="9"/>
  <c r="J22" i="9"/>
  <c r="J23" i="9"/>
  <c r="J25" i="9"/>
  <c r="J61" i="9"/>
  <c r="J62" i="9"/>
  <c r="J59" i="9"/>
  <c r="J36" i="9"/>
  <c r="J39" i="9"/>
  <c r="J35" i="9"/>
  <c r="J15" i="9"/>
  <c r="J34" i="9"/>
  <c r="J48" i="9"/>
  <c r="J50" i="9"/>
  <c r="J43" i="9"/>
  <c r="J60" i="9"/>
  <c r="J38" i="9"/>
  <c r="J29" i="9"/>
  <c r="J18" i="9"/>
  <c r="J33" i="9"/>
  <c r="J28" i="9"/>
  <c r="J42" i="9"/>
  <c r="J14" i="9"/>
  <c r="J24" i="9"/>
  <c r="J13" i="9"/>
  <c r="J9" i="9"/>
  <c r="J10" i="9"/>
  <c r="J20" i="9"/>
  <c r="J51" i="9"/>
  <c r="J2" i="9"/>
  <c r="J4" i="9"/>
  <c r="J8" i="9"/>
  <c r="J5" i="9"/>
  <c r="J7" i="9"/>
  <c r="J6" i="9"/>
  <c r="J3" i="9"/>
  <c r="J14" i="8"/>
  <c r="J15" i="8"/>
  <c r="J18" i="8"/>
  <c r="J6" i="8"/>
  <c r="J8" i="8"/>
  <c r="J7" i="8"/>
  <c r="J10" i="8"/>
  <c r="J13" i="8"/>
  <c r="J17" i="8"/>
  <c r="J9" i="8"/>
  <c r="J16" i="8"/>
  <c r="J19" i="8"/>
  <c r="J11" i="8"/>
  <c r="J3" i="8"/>
  <c r="J5" i="8"/>
  <c r="J2" i="8"/>
  <c r="J4" i="8"/>
  <c r="J12" i="8"/>
  <c r="J4" i="7"/>
  <c r="J3" i="7"/>
  <c r="J2" i="7"/>
  <c r="J4" i="5"/>
  <c r="J8" i="5"/>
  <c r="J3" i="5"/>
  <c r="J5" i="5"/>
  <c r="J7" i="5"/>
  <c r="J6" i="5"/>
  <c r="J2" i="5"/>
  <c r="J8" i="4"/>
  <c r="J9" i="4"/>
  <c r="J10" i="4"/>
  <c r="J12" i="4"/>
  <c r="J11" i="4"/>
  <c r="J3" i="4"/>
  <c r="J4" i="4"/>
  <c r="J2" i="4"/>
  <c r="J5" i="4"/>
  <c r="J6" i="4"/>
  <c r="J7" i="4"/>
  <c r="J4" i="2"/>
  <c r="J3" i="2"/>
  <c r="J2" i="2"/>
  <c r="J5" i="2"/>
</calcChain>
</file>

<file path=xl/sharedStrings.xml><?xml version="1.0" encoding="utf-8"?>
<sst xmlns="http://schemas.openxmlformats.org/spreadsheetml/2006/main" count="1101" uniqueCount="280">
  <si>
    <t>Category column</t>
  </si>
  <si>
    <t>Category value</t>
  </si>
  <si>
    <t>Total size</t>
  </si>
  <si>
    <t>Selection size</t>
  </si>
  <si>
    <t>Category size</t>
  </si>
  <si>
    <t>Intersection size</t>
  </si>
  <si>
    <t>Enrichment factor</t>
  </si>
  <si>
    <t>P value</t>
  </si>
  <si>
    <t>Benj. Hoch. FDR</t>
  </si>
  <si>
    <t>Pfam</t>
  </si>
  <si>
    <t>DNA_pol_phi</t>
  </si>
  <si>
    <t>KEGG name</t>
  </si>
  <si>
    <t>GOCC name</t>
  </si>
  <si>
    <t>nucleocytoplasmic shuttling complex</t>
  </si>
  <si>
    <t>NLS-dependent protein nuclear import complex</t>
  </si>
  <si>
    <t>GOMF name</t>
  </si>
  <si>
    <t>GOBP name</t>
  </si>
  <si>
    <t>nucleolar part</t>
  </si>
  <si>
    <t>positive regulation of cell cycle arrest</t>
  </si>
  <si>
    <t>rRNA transcription</t>
  </si>
  <si>
    <t>signal transduction by p53 class mediator resulting in induction of apoptosis</t>
  </si>
  <si>
    <t>mitotic spindle organization</t>
  </si>
  <si>
    <t>p53 signaling pathway</t>
  </si>
  <si>
    <t>spindle organization</t>
  </si>
  <si>
    <t>Pyrimidine metabolism</t>
  </si>
  <si>
    <t>Cell cycle</t>
  </si>
  <si>
    <t>condensed chromosome kinetochore</t>
  </si>
  <si>
    <t>Purine metabolism</t>
  </si>
  <si>
    <t>kinetochore</t>
  </si>
  <si>
    <t>regulation of cell cycle arrest</t>
  </si>
  <si>
    <t>regulation of cell cycle process</t>
  </si>
  <si>
    <t>cell division</t>
  </si>
  <si>
    <t>nuclear division</t>
  </si>
  <si>
    <t>mitosis</t>
  </si>
  <si>
    <t>nucleolus</t>
  </si>
  <si>
    <t>cell cycle phase</t>
  </si>
  <si>
    <t>organelle fission</t>
  </si>
  <si>
    <t>cell cycle process</t>
  </si>
  <si>
    <t>nucleotidyltransferase activity</t>
  </si>
  <si>
    <t>chromosomal part</t>
  </si>
  <si>
    <t>regulation of cell cycle</t>
  </si>
  <si>
    <t>non-membrane-bounded organelle</t>
  </si>
  <si>
    <t>intracellular non-membrane-bounded organelle</t>
  </si>
  <si>
    <t>ATP binding</t>
  </si>
  <si>
    <t>adenyl ribonucleotide binding</t>
  </si>
  <si>
    <t>adenyl nucleotide binding</t>
  </si>
  <si>
    <t>cytoskeletal part</t>
  </si>
  <si>
    <t>purine ribonucleoside triphosphate binding</t>
  </si>
  <si>
    <t>ribonucleotide binding</t>
  </si>
  <si>
    <t>purine ribonucleotide binding</t>
  </si>
  <si>
    <t>purine nucleotide binding</t>
  </si>
  <si>
    <t>response to chemical stimulus</t>
  </si>
  <si>
    <t>response to organic substance</t>
  </si>
  <si>
    <t>cytoplasm</t>
  </si>
  <si>
    <t>nucleotide binding</t>
  </si>
  <si>
    <t>nuclear part</t>
  </si>
  <si>
    <t>catalytic activity</t>
  </si>
  <si>
    <t>protein binding</t>
  </si>
  <si>
    <t>response to stimulus</t>
  </si>
  <si>
    <t>intracellular organelle</t>
  </si>
  <si>
    <t>organelle</t>
  </si>
  <si>
    <t>nucleobase-containing compound metabolic process</t>
  </si>
  <si>
    <t>cellular nitrogen compound metabolic process</t>
  </si>
  <si>
    <t>primary metabolic process</t>
  </si>
  <si>
    <t>organelle part</t>
  </si>
  <si>
    <t>nitrogen compound metabolic process</t>
  </si>
  <si>
    <t>intracellular organelle part</t>
  </si>
  <si>
    <t>intracellular part</t>
  </si>
  <si>
    <t>RNA metabolic process</t>
  </si>
  <si>
    <t>cytoplasmic part</t>
  </si>
  <si>
    <t>nucleoplasm part</t>
  </si>
  <si>
    <t>establishment of localization</t>
  </si>
  <si>
    <t>establishment of protein localization</t>
  </si>
  <si>
    <t>transport</t>
  </si>
  <si>
    <t>protein transport</t>
  </si>
  <si>
    <t>membrane</t>
  </si>
  <si>
    <t>organelle membrane</t>
  </si>
  <si>
    <t>membrane part</t>
  </si>
  <si>
    <t>cell surface receptor linked signaling pathway</t>
  </si>
  <si>
    <t>intrinsic to membrane</t>
  </si>
  <si>
    <t>RNA splicing</t>
  </si>
  <si>
    <t>integral to membrane</t>
  </si>
  <si>
    <t>mRNA processing</t>
  </si>
  <si>
    <t>mRNA metabolic process</t>
  </si>
  <si>
    <t>organelle inner membrane</t>
  </si>
  <si>
    <t>mitochondrial part</t>
  </si>
  <si>
    <t>respiratory electron transport chain</t>
  </si>
  <si>
    <t>electron transport chain</t>
  </si>
  <si>
    <t>DNA-directed DNA polymerase activity</t>
  </si>
  <si>
    <t>structural molecule activity</t>
  </si>
  <si>
    <t>cellular response to glucose starvation</t>
  </si>
  <si>
    <t>DNA polymerase activity</t>
  </si>
  <si>
    <t>actin cap</t>
  </si>
  <si>
    <t>large ribosomal subunit</t>
  </si>
  <si>
    <t>Caldesmon</t>
  </si>
  <si>
    <t>Filament</t>
  </si>
  <si>
    <t>intermediate filament</t>
  </si>
  <si>
    <t>RNA transport</t>
  </si>
  <si>
    <t>lamin filament</t>
  </si>
  <si>
    <t>nucleobase-containing compound transport</t>
  </si>
  <si>
    <t>regulation of cyclin-dependent protein kinase activity involved in G2/M</t>
  </si>
  <si>
    <t>nucleic acid transport</t>
  </si>
  <si>
    <t>establishment of RNA localization</t>
  </si>
  <si>
    <t>regulation of smooth muscle contraction</t>
  </si>
  <si>
    <t>positive regulation of cyclin-dependent protein kinase activity involved in G2/M</t>
  </si>
  <si>
    <t>structural constituent of ribosome</t>
  </si>
  <si>
    <t>nuclear membrane</t>
  </si>
  <si>
    <t>nucleocytoplasmic transport</t>
  </si>
  <si>
    <t>nuclear transport</t>
  </si>
  <si>
    <t>LTD</t>
  </si>
  <si>
    <t>germinal vesicle</t>
  </si>
  <si>
    <t>mRNA transport</t>
  </si>
  <si>
    <t>cellular response to starvation</t>
  </si>
  <si>
    <t>response to starvation</t>
  </si>
  <si>
    <t>regulation of muscle contraction</t>
  </si>
  <si>
    <t>organelle envelope</t>
  </si>
  <si>
    <t>nuclear envelope</t>
  </si>
  <si>
    <t>female germ cell nucleus</t>
  </si>
  <si>
    <t>envelope</t>
  </si>
  <si>
    <t>JUN kinase binding</t>
  </si>
  <si>
    <t>oxidation-reduction process</t>
  </si>
  <si>
    <t>macromolecular complex</t>
  </si>
  <si>
    <t>signal transduction by p53 class mediator</t>
  </si>
  <si>
    <t>generation of precursor metabolites and energy</t>
  </si>
  <si>
    <t>induction of apoptosis by intracellular signals</t>
  </si>
  <si>
    <t>Ribosomal_L1</t>
  </si>
  <si>
    <t>intracellular transport</t>
  </si>
  <si>
    <t>establishment of localization in cell</t>
  </si>
  <si>
    <t>positive regulation of cell cycle process</t>
  </si>
  <si>
    <t>germ cell nucleus</t>
  </si>
  <si>
    <t>translation</t>
  </si>
  <si>
    <t>regulation of muscle system process</t>
  </si>
  <si>
    <t>transcription factor binding</t>
  </si>
  <si>
    <t>dynein complex</t>
  </si>
  <si>
    <t>cellular response to nutrient levels</t>
  </si>
  <si>
    <t>cellular response to extracellular stimulus</t>
  </si>
  <si>
    <t>DLIC</t>
  </si>
  <si>
    <t>protein complex</t>
  </si>
  <si>
    <t>muscle system process</t>
  </si>
  <si>
    <t>cytoplasmic dynein complex</t>
  </si>
  <si>
    <t>nuclear inner membrane</t>
  </si>
  <si>
    <t>regulation of mitotic cell cycle spindle assembly checkpoint</t>
  </si>
  <si>
    <t>muscle contraction</t>
  </si>
  <si>
    <t>positive regulation of mitotic cell cycle spindle assembly checkpoint</t>
  </si>
  <si>
    <t>Nup35_RRM</t>
  </si>
  <si>
    <t>MARCKS</t>
  </si>
  <si>
    <t>nuclear pore</t>
  </si>
  <si>
    <t>cell communication</t>
  </si>
  <si>
    <t>pore complex</t>
  </si>
  <si>
    <t>Vasopressin-regulated water reabsorption</t>
  </si>
  <si>
    <t>Vascular smooth muscle contraction</t>
  </si>
  <si>
    <t>nuclear speck</t>
  </si>
  <si>
    <t>cytosolic large ribosomal subunit</t>
  </si>
  <si>
    <t>cellular response to external stimulus</t>
  </si>
  <si>
    <t>positive regulation of JNK cascade</t>
  </si>
  <si>
    <t>positive regulation of cyclin-dependent protein kinase activity</t>
  </si>
  <si>
    <t>response to nutrient levels</t>
  </si>
  <si>
    <t>response to extracellular stimulus</t>
  </si>
  <si>
    <t>nuclear inclusion body</t>
  </si>
  <si>
    <t>cell cortex part</t>
  </si>
  <si>
    <t>Ribosome</t>
  </si>
  <si>
    <t>RNA processing</t>
  </si>
  <si>
    <t>positive regulation of stress-activated protein kinase signaling cascade</t>
  </si>
  <si>
    <t>Nup107-160 complex</t>
  </si>
  <si>
    <t>juxtaparanode region of axon</t>
  </si>
  <si>
    <t>transcription of nuclear large rRNA transcript from RNA polymerase I promoter</t>
  </si>
  <si>
    <t>transcription from RNA polymerase I promoter</t>
  </si>
  <si>
    <t>Treacle</t>
  </si>
  <si>
    <t>structural constituent of cytoskeleton</t>
  </si>
  <si>
    <t>FA</t>
  </si>
  <si>
    <t>OSTMP1</t>
  </si>
  <si>
    <t>actin binding</t>
  </si>
  <si>
    <t>transmembrane receptor protein tyrosine kinase signaling pathway</t>
  </si>
  <si>
    <t>IR1-M</t>
  </si>
  <si>
    <t>catalytic step 2 spliceosome</t>
  </si>
  <si>
    <t>kinase activity</t>
  </si>
  <si>
    <t>ELYS</t>
  </si>
  <si>
    <t>induction of programmed cell death</t>
  </si>
  <si>
    <t>induction of apoptosis</t>
  </si>
  <si>
    <t>cellular response to organic substance</t>
  </si>
  <si>
    <t>Apc1</t>
  </si>
  <si>
    <t>negative regulation of response to stimulus</t>
  </si>
  <si>
    <t>sequence-specific DNA binding</t>
  </si>
  <si>
    <t>metallo-sulfur cluster assembly</t>
  </si>
  <si>
    <t>iron-sulfur cluster assembly</t>
  </si>
  <si>
    <t>plasma membrane part</t>
  </si>
  <si>
    <t>centrosome</t>
  </si>
  <si>
    <t>nuclear pore organization</t>
  </si>
  <si>
    <t>protein serine/threonine kinase activity</t>
  </si>
  <si>
    <t>Ran_BP1</t>
  </si>
  <si>
    <t>phosphotransferase activity, alcohol group as acceptor</t>
  </si>
  <si>
    <t>type III intermediate filament</t>
  </si>
  <si>
    <t>protein sumoylation</t>
  </si>
  <si>
    <t>positive regulation of spindle checkpoint</t>
  </si>
  <si>
    <t>cellular response to endogenous stimulus</t>
  </si>
  <si>
    <t>paranode region of axon</t>
  </si>
  <si>
    <t>regulation of cellular catabolic process</t>
  </si>
  <si>
    <t>CCR4-NOT complex</t>
  </si>
  <si>
    <t>protein localization to paranode region of axon</t>
  </si>
  <si>
    <t>protein localization to juxtaparanode region of axon</t>
  </si>
  <si>
    <t>paranodal junction assembly</t>
  </si>
  <si>
    <t>nuclear body</t>
  </si>
  <si>
    <t>regulation of spindle checkpoint</t>
  </si>
  <si>
    <t>mitotic spindle</t>
  </si>
  <si>
    <t>response to hormone stimulus</t>
  </si>
  <si>
    <t>muscle organ development</t>
  </si>
  <si>
    <t>cytoskeletal protein binding</t>
  </si>
  <si>
    <t>protein kinase activity</t>
  </si>
  <si>
    <t>peptidyl-prolyl cis-trans isomerase activity</t>
  </si>
  <si>
    <t>protein peptidyl-prolyl isomerization</t>
  </si>
  <si>
    <t>nucleic acid metabolic process</t>
  </si>
  <si>
    <t>cis-trans isomerase activity</t>
  </si>
  <si>
    <t>muscle structure development</t>
  </si>
  <si>
    <t>metal cluster binding</t>
  </si>
  <si>
    <t>spindle pole body separation</t>
  </si>
  <si>
    <t>negative regulation of cell communication</t>
  </si>
  <si>
    <t>nuclear envelope organization</t>
  </si>
  <si>
    <t>microtubule sliding</t>
  </si>
  <si>
    <t>response to endogenous stimulus</t>
  </si>
  <si>
    <t>iron-sulfur cluster binding</t>
  </si>
  <si>
    <t>cytoskeleton</t>
  </si>
  <si>
    <t>negative regulation of signaling</t>
  </si>
  <si>
    <t>enzyme linked receptor protein signaling pathway</t>
  </si>
  <si>
    <t>peptidyl-proline modification</t>
  </si>
  <si>
    <t>transmembrane transport</t>
  </si>
  <si>
    <t>lens fiber cell development</t>
  </si>
  <si>
    <t>Bergmann glial cell differentiation</t>
  </si>
  <si>
    <t>nucleus organization</t>
  </si>
  <si>
    <t>regulation of primary metabolic process</t>
  </si>
  <si>
    <t>regulation of catabolic process</t>
  </si>
  <si>
    <t>cellular response to chemical stimulus</t>
  </si>
  <si>
    <t>negative regulation of signal transduction</t>
  </si>
  <si>
    <t>structural constituent of eye lens</t>
  </si>
  <si>
    <t>Pro_isomerase</t>
  </si>
  <si>
    <t>nucleus</t>
  </si>
  <si>
    <t>extrinsic to membrane</t>
  </si>
  <si>
    <t>spliceosomal complex</t>
  </si>
  <si>
    <t>peroxisome</t>
  </si>
  <si>
    <t>condensed nuclear chromosome, centromeric region</t>
  </si>
  <si>
    <t>NifU_N</t>
  </si>
  <si>
    <t>nuclear pore complex assembly</t>
  </si>
  <si>
    <t>zf-RanBP</t>
  </si>
  <si>
    <t>intrinsic to endoplasmic reticulum membrane</t>
  </si>
  <si>
    <t>integral to endoplasmic reticulum membrane</t>
  </si>
  <si>
    <t>+/-10 log2(p)</t>
  </si>
  <si>
    <t>Table</t>
  </si>
  <si>
    <t>Description</t>
  </si>
  <si>
    <t>S0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</si>
  <si>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</si>
  <si>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</si>
  <si>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</si>
  <si>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</si>
  <si>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</si>
  <si>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</si>
  <si>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</si>
  <si>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</si>
  <si>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</si>
  <si>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</si>
  <si>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Functional enrichment analysis of KEGG terms of increased phosphorylation sites from class 1-3</t>
  </si>
  <si>
    <r>
      <rPr>
        <sz val="12"/>
        <color rgb="FF000000"/>
        <rFont val="Calibri"/>
        <family val="2"/>
        <scheme val="minor"/>
      </rPr>
      <t xml:space="preserve">Functional enrichment analysis of Gene Ontology, Pfam and KEGG terms of increased proteins </t>
    </r>
    <r>
      <rPr>
        <sz val="12"/>
        <color theme="1"/>
        <rFont val="Calibri"/>
        <family val="2"/>
        <scheme val="minor"/>
      </rPr>
      <t>from class 1-3</t>
    </r>
  </si>
  <si>
    <r>
      <rPr>
        <sz val="12"/>
        <color rgb="FF000000"/>
        <rFont val="Calibri"/>
        <family val="2"/>
        <scheme val="minor"/>
      </rPr>
      <t xml:space="preserve">Functional enrichment analysis of KEGG terms of increased proteins </t>
    </r>
    <r>
      <rPr>
        <sz val="12"/>
        <color theme="1"/>
        <rFont val="Calibri"/>
        <family val="2"/>
        <scheme val="minor"/>
      </rPr>
      <t>from class 1-3</t>
    </r>
  </si>
  <si>
    <r>
      <rPr>
        <sz val="12"/>
        <color rgb="FF000000"/>
        <rFont val="Calibri"/>
        <family val="2"/>
        <scheme val="minor"/>
      </rPr>
      <t xml:space="preserve">Functional enrichment analysis of Gene Ontology Cellular Compartment terms of increased proteins </t>
    </r>
    <r>
      <rPr>
        <sz val="12"/>
        <color theme="1"/>
        <rFont val="Calibri"/>
        <family val="2"/>
        <scheme val="minor"/>
      </rPr>
      <t>from class 1-3</t>
    </r>
  </si>
  <si>
    <r>
      <rPr>
        <sz val="12"/>
        <color rgb="FF000000"/>
        <rFont val="Calibri"/>
        <family val="2"/>
        <scheme val="minor"/>
      </rPr>
      <t xml:space="preserve">Functional enrichment analysis of Gene Ontology Molecular Funtion terms of increased proteins </t>
    </r>
    <r>
      <rPr>
        <sz val="12"/>
        <color theme="1"/>
        <rFont val="Calibri"/>
        <family val="2"/>
        <scheme val="minor"/>
      </rPr>
      <t>from class 1-3</t>
    </r>
  </si>
  <si>
    <r>
      <rPr>
        <sz val="12"/>
        <color rgb="FF000000"/>
        <rFont val="Calibri"/>
        <family val="2"/>
        <scheme val="minor"/>
      </rPr>
      <t xml:space="preserve">Functional enrichment analysis of Gene Ontology, Pfam and KEGG terms of increased phosphorylation sites </t>
    </r>
    <r>
      <rPr>
        <sz val="12"/>
        <color theme="1"/>
        <rFont val="Calibri"/>
        <family val="2"/>
        <scheme val="minor"/>
      </rPr>
      <t>from class 1-3</t>
    </r>
  </si>
  <si>
    <r>
      <rPr>
        <sz val="12"/>
        <color rgb="FF000000"/>
        <rFont val="Calibri"/>
        <family val="2"/>
        <scheme val="minor"/>
      </rPr>
      <t xml:space="preserve">Functional enrichment analysis of Protein family names of increased phosphorylation sites </t>
    </r>
    <r>
      <rPr>
        <sz val="12"/>
        <color theme="1"/>
        <rFont val="Calibri"/>
        <family val="2"/>
        <scheme val="minor"/>
      </rPr>
      <t>from class 1-3</t>
    </r>
  </si>
  <si>
    <r>
      <rPr>
        <sz val="12"/>
        <color rgb="FF000000"/>
        <rFont val="Calibri"/>
        <family val="2"/>
        <scheme val="minor"/>
      </rPr>
      <t xml:space="preserve">Functional enrichment analysis of Gene Ontology Cellular Compartment terms of increased phosphorylation sites </t>
    </r>
    <r>
      <rPr>
        <sz val="12"/>
        <color theme="1"/>
        <rFont val="Calibri"/>
        <family val="2"/>
        <scheme val="minor"/>
      </rPr>
      <t>from class 1-3</t>
    </r>
  </si>
  <si>
    <r>
      <rPr>
        <sz val="12"/>
        <color rgb="FF000000"/>
        <rFont val="Calibri"/>
        <family val="2"/>
        <scheme val="minor"/>
      </rPr>
      <t xml:space="preserve">Functional enrichment analysis of Gene Ontology Molecular Funtion terms of increased phosphorylation sites </t>
    </r>
    <r>
      <rPr>
        <sz val="12"/>
        <color theme="1"/>
        <rFont val="Calibri"/>
        <family val="2"/>
        <scheme val="minor"/>
      </rPr>
      <t>from class 1-3</t>
    </r>
  </si>
  <si>
    <r>
      <rPr>
        <sz val="12"/>
        <color rgb="FF000000"/>
        <rFont val="Calibri"/>
        <family val="2"/>
        <scheme val="minor"/>
      </rPr>
      <t xml:space="preserve">Functional enrichment analysis of Gene Ontology Biological Process terms of increased phosphorylation sites </t>
    </r>
    <r>
      <rPr>
        <sz val="12"/>
        <color theme="1"/>
        <rFont val="Calibri"/>
        <family val="2"/>
        <scheme val="minor"/>
      </rPr>
      <t>from class 1-3</t>
    </r>
  </si>
  <si>
    <t>Column</t>
  </si>
  <si>
    <t>S1-S10</t>
  </si>
  <si>
    <t>Indication of the category (Gene Ontology, Pfam or KEGG)</t>
  </si>
  <si>
    <t>Name of the category</t>
  </si>
  <si>
    <t>Size of the total dataset used</t>
  </si>
  <si>
    <t>Size of the choosen set of interest</t>
  </si>
  <si>
    <t>Size of the category in total dataset</t>
  </si>
  <si>
    <t>Size of the category in choosen dataset</t>
  </si>
  <si>
    <t>P value score</t>
  </si>
  <si>
    <t>Corrected p-value score</t>
  </si>
  <si>
    <t>Log transformation of the p-value</t>
  </si>
  <si>
    <t>Column descriptions for S1 - S10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</si>
</sst>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2"/>
      <color rgb="FF40383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1" fontId="0" fillId="0" borderId="0" xfId="0" applyNumberFormat="1"/>
    <xf numFmtId="0" fontId="0" fillId="0" borderId="0" xfId="0" applyAlignment="1"/>
    <xf numFmtId="0" fontId="1" fillId="0" borderId="0" xfId="0" applyFont="1" applyAlignment="1">
      <alignment horizontal="center" vertical="center" textRotation="90"/>
    </xf>
    <xf numFmtId="0" fontId="1" fillId="0" borderId="0" xfId="0" applyFont="1" applyFill="1" applyAlignment="1">
      <alignment horizontal="center" vertical="center" textRotation="90"/>
    </xf>
    <xf numFmtId="49" fontId="1" fillId="0" borderId="0" xfId="0" applyNumberFormat="1" applyFont="1" applyAlignment="1">
      <alignment horizontal="center" vertical="center" textRotation="90"/>
    </xf>
    <xf numFmtId="0" fontId="2" fillId="0" borderId="0" xfId="0" applyFont="1"/>
    <xf numFmtId="0" fontId="0" fillId="2" borderId="0" xfId="0" applyFill="1"/>
    <xf numFmtId="11" fontId="0" fillId="2" borderId="0" xfId="0" applyNumberFormat="1" applyFill="1"/>
    <xf numFmtId="0" fontId="0" fillId="3" borderId="0" xfId="0" applyFill="1"/>
    <xf numFmtId="11" fontId="0" fillId="3" borderId="0" xfId="0" applyNumberFormat="1" applyFill="1"/>
    <xf numFmtId="0" fontId="0" fillId="0" borderId="0" xfId="0" applyFill="1"/>
    <xf numFmtId="0" fontId="3" fillId="2" borderId="0" xfId="0" applyFont="1" applyFill="1"/>
    <xf numFmtId="49" fontId="1" fillId="0" borderId="0" xfId="0" applyNumberFormat="1" applyFont="1" applyFill="1" applyAlignment="1">
      <alignment horizontal="center" vertical="center" textRotation="90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Font="1"/>
    <xf numFmtId="0" fontId="1" fillId="0" borderId="1" xfId="0" applyFont="1" applyBorder="1"/>
    <xf numFmtId="0" fontId="1" fillId="0" borderId="0" xfId="0" applyFont="1" applyAlignment="1"/>
    <xf numFmtId="0" fontId="8" fillId="0" borderId="1" xfId="0" applyFont="1" applyBorder="1" applyAlignment="1"/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9" fillId="0" borderId="0" xfId="0" applyFont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'S2 (KEGG)'!$B$2:$B$5</c:f>
              <c:strCache>
                <c:ptCount val="4"/>
                <c:pt idx="0">
                  <c:v>Cell cycle</c:v>
                </c:pt>
                <c:pt idx="1">
                  <c:v>Pyrimidine metabolism</c:v>
                </c:pt>
                <c:pt idx="2">
                  <c:v>Purine metabolism</c:v>
                </c:pt>
                <c:pt idx="3">
                  <c:v>p53 signaling pathway</c:v>
                </c:pt>
              </c:strCache>
            </c:strRef>
          </c:cat>
          <c:val>
            <c:numRef>
              <c:f>'S2 (KEGG)'!$J$2:$J$5</c:f>
              <c:numCache>
                <c:formatCode>General</c:formatCode>
                <c:ptCount val="4"/>
                <c:pt idx="0">
                  <c:v>102.78580230025656</c:v>
                </c:pt>
                <c:pt idx="1">
                  <c:v>99.373565800894198</c:v>
                </c:pt>
                <c:pt idx="2">
                  <c:v>50.864215912768422</c:v>
                </c:pt>
                <c:pt idx="3">
                  <c:v>48.066395227216958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491398632"/>
        <c:axId val="491399024"/>
      </c:barChart>
      <c:catAx>
        <c:axId val="49139863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91399024"/>
        <c:crosses val="autoZero"/>
        <c:auto val="1"/>
        <c:lblAlgn val="ctr"/>
        <c:lblOffset val="100"/>
        <c:noMultiLvlLbl val="0"/>
      </c:catAx>
      <c:valAx>
        <c:axId val="4913990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+/-10log</a:t>
                </a:r>
                <a:r>
                  <a:rPr lang="en-US" b="1" baseline="-25000"/>
                  <a:t>2</a:t>
                </a:r>
                <a:r>
                  <a:rPr lang="en-US" b="1"/>
                  <a:t>(p)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398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'S3 (GOCC)'!$J$2:$J$7</c:f>
              <c:numCache>
                <c:formatCode>General</c:formatCode>
                <c:ptCount val="6"/>
                <c:pt idx="0">
                  <c:v>-102.29430522910859</c:v>
                </c:pt>
                <c:pt idx="1">
                  <c:v>-101.53869416245074</c:v>
                </c:pt>
                <c:pt idx="2">
                  <c:v>-97.10948401876324</c:v>
                </c:pt>
                <c:pt idx="3">
                  <c:v>-62.473678563341807</c:v>
                </c:pt>
                <c:pt idx="4">
                  <c:v>-49.177225165928263</c:v>
                </c:pt>
                <c:pt idx="5">
                  <c:v>-48.605252659510484</c:v>
                </c:pt>
              </c:numCache>
            </c:numRef>
          </c:val>
        </c:ser>
        <c:ser>
          <c:idx val="1"/>
          <c:order val="1"/>
          <c:spPr>
            <a:solidFill>
              <a:srgbClr val="FF0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'S3 (GOCC)'!$J$8:$J$12</c:f>
              <c:numCache>
                <c:formatCode>General</c:formatCode>
                <c:ptCount val="5"/>
                <c:pt idx="0">
                  <c:v>127.56942439381768</c:v>
                </c:pt>
                <c:pt idx="1">
                  <c:v>117.56992370855667</c:v>
                </c:pt>
                <c:pt idx="2">
                  <c:v>101.01719009479483</c:v>
                </c:pt>
                <c:pt idx="3">
                  <c:v>57.514263039122035</c:v>
                </c:pt>
                <c:pt idx="4">
                  <c:v>56.415497223915558</c:v>
                </c:pt>
              </c:numCache>
            </c:numRef>
          </c:val>
        </c:ser>
        <c:ser>
          <c:idx val="2"/>
          <c:order val="2"/>
          <c:tx>
            <c:strRef>
              <c:f>'S3 (GOCC)'!$B$2:$B$11</c:f>
              <c:strCache>
                <c:ptCount val="10"/>
                <c:pt idx="0">
                  <c:v>membrane part</c:v>
                </c:pt>
                <c:pt idx="1">
                  <c:v>integral to membrane</c:v>
                </c:pt>
                <c:pt idx="2">
                  <c:v>intrinsic to membrane</c:v>
                </c:pt>
                <c:pt idx="3">
                  <c:v>membrane</c:v>
                </c:pt>
                <c:pt idx="4">
                  <c:v>cytoplasmic part</c:v>
                </c:pt>
                <c:pt idx="5">
                  <c:v>mitochondrial part</c:v>
                </c:pt>
                <c:pt idx="6">
                  <c:v>non-membrane-bounded organelle</c:v>
                </c:pt>
                <c:pt idx="7">
                  <c:v>intracellular non-membrane-bounded organelle</c:v>
                </c:pt>
                <c:pt idx="8">
                  <c:v>nucleolus</c:v>
                </c:pt>
                <c:pt idx="9">
                  <c:v>cytoplasm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'S3 (GOCC)'!$B$12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491399808"/>
        <c:axId val="385875232"/>
      </c:barChart>
      <c:catAx>
        <c:axId val="49139980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85875232"/>
        <c:crosses val="autoZero"/>
        <c:auto val="1"/>
        <c:lblAlgn val="ctr"/>
        <c:lblOffset val="100"/>
        <c:tickLblSkip val="1"/>
        <c:noMultiLvlLbl val="0"/>
      </c:catAx>
      <c:valAx>
        <c:axId val="385875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+/-10 log</a:t>
                </a:r>
                <a:r>
                  <a:rPr lang="en-US" b="1" baseline="-25000"/>
                  <a:t>2</a:t>
                </a:r>
                <a:r>
                  <a:rPr lang="en-US" b="1"/>
                  <a:t>(p)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399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'S4 (GOMF)'!$J$2:$J$8</c:f>
              <c:numCache>
                <c:formatCode>General</c:formatCode>
                <c:ptCount val="7"/>
                <c:pt idx="0">
                  <c:v>65.186018507432593</c:v>
                </c:pt>
                <c:pt idx="1">
                  <c:v>63.891412217978065</c:v>
                </c:pt>
                <c:pt idx="2">
                  <c:v>61.303654441866072</c:v>
                </c:pt>
                <c:pt idx="3">
                  <c:v>58.923067749831191</c:v>
                </c:pt>
                <c:pt idx="4">
                  <c:v>55.737416871133966</c:v>
                </c:pt>
                <c:pt idx="5">
                  <c:v>54.773335454466128</c:v>
                </c:pt>
                <c:pt idx="6">
                  <c:v>49.552729625285778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385876408"/>
        <c:axId val="385876800"/>
      </c:barChart>
      <c:catAx>
        <c:axId val="38587640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85876800"/>
        <c:crosses val="autoZero"/>
        <c:auto val="1"/>
        <c:lblAlgn val="ctr"/>
        <c:lblOffset val="100"/>
        <c:tickLblSkip val="1"/>
        <c:noMultiLvlLbl val="0"/>
      </c:catAx>
      <c:valAx>
        <c:axId val="3858768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+/-10 log</a:t>
                </a:r>
                <a:r>
                  <a:rPr lang="en-US" b="1" baseline="-25000"/>
                  <a:t>2</a:t>
                </a:r>
                <a:r>
                  <a:rPr lang="en-US" b="1"/>
                  <a:t>(p)</a:t>
                </a:r>
              </a:p>
            </c:rich>
          </c:tx>
          <c:layout>
            <c:manualLayout>
              <c:xMode val="edge"/>
              <c:yMode val="edge"/>
              <c:x val="0.43130362513455761"/>
              <c:y val="0.892710530773660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5876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'S6 (KEGG)'!$J$2:$J$4</c:f>
              <c:numCache>
                <c:formatCode>General</c:formatCode>
                <c:ptCount val="3"/>
                <c:pt idx="0">
                  <c:v>91.943212262964366</c:v>
                </c:pt>
                <c:pt idx="1">
                  <c:v>91.639634241659707</c:v>
                </c:pt>
                <c:pt idx="2">
                  <c:v>82.983008484815954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385877584"/>
        <c:axId val="385877976"/>
      </c:barChart>
      <c:catAx>
        <c:axId val="3858775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85877976"/>
        <c:crosses val="autoZero"/>
        <c:auto val="1"/>
        <c:lblAlgn val="ctr"/>
        <c:lblOffset val="100"/>
        <c:tickLblSkip val="1"/>
        <c:noMultiLvlLbl val="0"/>
      </c:catAx>
      <c:valAx>
        <c:axId val="385877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+/-10 log</a:t>
                </a:r>
                <a:r>
                  <a:rPr lang="en-US" b="1" baseline="-25000"/>
                  <a:t>2</a:t>
                </a:r>
                <a:r>
                  <a:rPr lang="en-US" b="1"/>
                  <a:t>(p)</a:t>
                </a:r>
              </a:p>
            </c:rich>
          </c:tx>
          <c:layout>
            <c:manualLayout>
              <c:xMode val="edge"/>
              <c:yMode val="edge"/>
              <c:x val="0.43130362513455761"/>
              <c:y val="0.892710530773660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5877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'S7 (PFAM)'!$J$2:$J$19</c:f>
              <c:numCache>
                <c:formatCode>General</c:formatCode>
                <c:ptCount val="18"/>
                <c:pt idx="0">
                  <c:v>446.02759736883854</c:v>
                </c:pt>
                <c:pt idx="1">
                  <c:v>269.72131941449584</c:v>
                </c:pt>
                <c:pt idx="2">
                  <c:v>268.76975112517295</c:v>
                </c:pt>
                <c:pt idx="3">
                  <c:v>214.70668772136645</c:v>
                </c:pt>
                <c:pt idx="4">
                  <c:v>157.10078114282118</c:v>
                </c:pt>
                <c:pt idx="5">
                  <c:v>132.73357086572381</c:v>
                </c:pt>
                <c:pt idx="6">
                  <c:v>119.08313217023871</c:v>
                </c:pt>
                <c:pt idx="7">
                  <c:v>116.19320902653627</c:v>
                </c:pt>
                <c:pt idx="8">
                  <c:v>74.923090600086525</c:v>
                </c:pt>
                <c:pt idx="9">
                  <c:v>74.791728730245836</c:v>
                </c:pt>
                <c:pt idx="10">
                  <c:v>73.757092858701711</c:v>
                </c:pt>
                <c:pt idx="11">
                  <c:v>73.169737405588805</c:v>
                </c:pt>
                <c:pt idx="12">
                  <c:v>72.501764071327074</c:v>
                </c:pt>
                <c:pt idx="13">
                  <c:v>71.126668934385364</c:v>
                </c:pt>
                <c:pt idx="14">
                  <c:v>65.344287630885717</c:v>
                </c:pt>
                <c:pt idx="15">
                  <c:v>46.296437449626204</c:v>
                </c:pt>
                <c:pt idx="16">
                  <c:v>45.745321013955149</c:v>
                </c:pt>
                <c:pt idx="17">
                  <c:v>45.294891648227249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385876016"/>
        <c:axId val="385878760"/>
      </c:barChart>
      <c:catAx>
        <c:axId val="38587601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85878760"/>
        <c:crosses val="autoZero"/>
        <c:auto val="1"/>
        <c:lblAlgn val="ctr"/>
        <c:lblOffset val="100"/>
        <c:tickLblSkip val="1"/>
        <c:noMultiLvlLbl val="0"/>
      </c:catAx>
      <c:valAx>
        <c:axId val="3858787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+/-10 log</a:t>
                </a:r>
                <a:r>
                  <a:rPr lang="en-US" b="1" baseline="-25000"/>
                  <a:t>2</a:t>
                </a:r>
                <a:r>
                  <a:rPr lang="en-US" b="1"/>
                  <a:t>(p)</a:t>
                </a:r>
              </a:p>
            </c:rich>
          </c:tx>
          <c:layout>
            <c:manualLayout>
              <c:xMode val="edge"/>
              <c:yMode val="edge"/>
              <c:x val="0.46647036518548118"/>
              <c:y val="0.931083820863024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5876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'S8 (GOCC)'!$J$9:$J$62</c:f>
              <c:numCache>
                <c:formatCode>General</c:formatCode>
                <c:ptCount val="54"/>
                <c:pt idx="0">
                  <c:v>466.09412118500143</c:v>
                </c:pt>
                <c:pt idx="1">
                  <c:v>456.09443095569281</c:v>
                </c:pt>
                <c:pt idx="2">
                  <c:v>283.17303874131022</c:v>
                </c:pt>
                <c:pt idx="3">
                  <c:v>281.76811706439662</c:v>
                </c:pt>
                <c:pt idx="4">
                  <c:v>279.78775799482645</c:v>
                </c:pt>
                <c:pt idx="5">
                  <c:v>274.23150464478272</c:v>
                </c:pt>
                <c:pt idx="6">
                  <c:v>266.22003058092901</c:v>
                </c:pt>
                <c:pt idx="7">
                  <c:v>259.65008161949993</c:v>
                </c:pt>
                <c:pt idx="8">
                  <c:v>257.95114660055526</c:v>
                </c:pt>
                <c:pt idx="9">
                  <c:v>237.99215468661475</c:v>
                </c:pt>
                <c:pt idx="10">
                  <c:v>220.61807688477569</c:v>
                </c:pt>
                <c:pt idx="11">
                  <c:v>208.43562698034157</c:v>
                </c:pt>
                <c:pt idx="12">
                  <c:v>202.03291023883298</c:v>
                </c:pt>
                <c:pt idx="13">
                  <c:v>178.20637447569931</c:v>
                </c:pt>
                <c:pt idx="14">
                  <c:v>177.27553091924284</c:v>
                </c:pt>
                <c:pt idx="15">
                  <c:v>176.64961908315416</c:v>
                </c:pt>
                <c:pt idx="16">
                  <c:v>176.28021593206628</c:v>
                </c:pt>
                <c:pt idx="17">
                  <c:v>166.60591190414678</c:v>
                </c:pt>
                <c:pt idx="18">
                  <c:v>163.16505455393494</c:v>
                </c:pt>
                <c:pt idx="19">
                  <c:v>153.19334039011898</c:v>
                </c:pt>
                <c:pt idx="20">
                  <c:v>140.18296161621714</c:v>
                </c:pt>
                <c:pt idx="21">
                  <c:v>132.00113761625829</c:v>
                </c:pt>
                <c:pt idx="22">
                  <c:v>131.64311043577533</c:v>
                </c:pt>
                <c:pt idx="23">
                  <c:v>131.60871644271759</c:v>
                </c:pt>
                <c:pt idx="24">
                  <c:v>127.10754959258593</c:v>
                </c:pt>
                <c:pt idx="25">
                  <c:v>125.68047025777629</c:v>
                </c:pt>
                <c:pt idx="26">
                  <c:v>113.79206869678404</c:v>
                </c:pt>
                <c:pt idx="27">
                  <c:v>100.80741023518797</c:v>
                </c:pt>
                <c:pt idx="28">
                  <c:v>98.386793195226858</c:v>
                </c:pt>
                <c:pt idx="29">
                  <c:v>88.550201627622812</c:v>
                </c:pt>
                <c:pt idx="30">
                  <c:v>83.426197490094935</c:v>
                </c:pt>
                <c:pt idx="31">
                  <c:v>83.40467031214169</c:v>
                </c:pt>
                <c:pt idx="32">
                  <c:v>81.597490014258682</c:v>
                </c:pt>
                <c:pt idx="33">
                  <c:v>80.50301626830273</c:v>
                </c:pt>
                <c:pt idx="34">
                  <c:v>80.097648155907308</c:v>
                </c:pt>
                <c:pt idx="35">
                  <c:v>78.525505368376557</c:v>
                </c:pt>
                <c:pt idx="36">
                  <c:v>74.41545048195789</c:v>
                </c:pt>
                <c:pt idx="37">
                  <c:v>71.720756421704039</c:v>
                </c:pt>
                <c:pt idx="38">
                  <c:v>66.307870397552037</c:v>
                </c:pt>
                <c:pt idx="39">
                  <c:v>63.831078613782772</c:v>
                </c:pt>
                <c:pt idx="40">
                  <c:v>63.633749154741011</c:v>
                </c:pt>
                <c:pt idx="41">
                  <c:v>63.500148905079854</c:v>
                </c:pt>
                <c:pt idx="42">
                  <c:v>62.85122363169441</c:v>
                </c:pt>
                <c:pt idx="43">
                  <c:v>62.829862859604397</c:v>
                </c:pt>
                <c:pt idx="44">
                  <c:v>61.888380928049997</c:v>
                </c:pt>
                <c:pt idx="45">
                  <c:v>57.177808418986828</c:v>
                </c:pt>
                <c:pt idx="46">
                  <c:v>55.244336071268407</c:v>
                </c:pt>
                <c:pt idx="47">
                  <c:v>48.613637496669035</c:v>
                </c:pt>
                <c:pt idx="48">
                  <c:v>46.315020593668507</c:v>
                </c:pt>
                <c:pt idx="49">
                  <c:v>46.175872815841728</c:v>
                </c:pt>
                <c:pt idx="50">
                  <c:v>46.074935278580831</c:v>
                </c:pt>
                <c:pt idx="51">
                  <c:v>46.049986397543627</c:v>
                </c:pt>
                <c:pt idx="52">
                  <c:v>45.205210765216449</c:v>
                </c:pt>
                <c:pt idx="53">
                  <c:v>44.966797627937787</c:v>
                </c:pt>
              </c:numCache>
            </c:numRef>
          </c:val>
        </c:ser>
        <c:ser>
          <c:idx val="1"/>
          <c:order val="1"/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'S8 (GOCC)'!$J$2:$J$8</c:f>
              <c:numCache>
                <c:formatCode>General</c:formatCode>
                <c:ptCount val="7"/>
                <c:pt idx="0">
                  <c:v>-91.496351707130671</c:v>
                </c:pt>
                <c:pt idx="1">
                  <c:v>-72.680549385125033</c:v>
                </c:pt>
                <c:pt idx="2">
                  <c:v>-67.250425534467468</c:v>
                </c:pt>
                <c:pt idx="3">
                  <c:v>-58.624545075502361</c:v>
                </c:pt>
                <c:pt idx="4">
                  <c:v>-46.220922154830681</c:v>
                </c:pt>
                <c:pt idx="5">
                  <c:v>-46.195010465353349</c:v>
                </c:pt>
                <c:pt idx="6">
                  <c:v>-46.149688311198261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385879544"/>
        <c:axId val="385879936"/>
      </c:barChart>
      <c:catAx>
        <c:axId val="3858795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85879936"/>
        <c:crosses val="autoZero"/>
        <c:auto val="1"/>
        <c:lblAlgn val="ctr"/>
        <c:lblOffset val="100"/>
        <c:tickLblSkip val="1"/>
        <c:noMultiLvlLbl val="0"/>
      </c:catAx>
      <c:valAx>
        <c:axId val="385879936"/>
        <c:scaling>
          <c:orientation val="minMax"/>
          <c:min val="-7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+/-10 log</a:t>
                </a:r>
                <a:r>
                  <a:rPr lang="en-US" b="1" baseline="-25000"/>
                  <a:t>2</a:t>
                </a:r>
                <a:r>
                  <a:rPr lang="en-US" b="1"/>
                  <a:t>(p)</a:t>
                </a:r>
              </a:p>
            </c:rich>
          </c:tx>
          <c:layout>
            <c:manualLayout>
              <c:xMode val="edge"/>
              <c:yMode val="edge"/>
              <c:x val="0.39144362051071357"/>
              <c:y val="0.967459983208805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5879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'S9 (GOMF)'!$J$11:$J$27</c:f>
              <c:numCache>
                <c:formatCode>General</c:formatCode>
                <c:ptCount val="17"/>
                <c:pt idx="0">
                  <c:v>338.65957657710732</c:v>
                </c:pt>
                <c:pt idx="1">
                  <c:v>337.69534709852616</c:v>
                </c:pt>
                <c:pt idx="2">
                  <c:v>290.08190858190886</c:v>
                </c:pt>
                <c:pt idx="3">
                  <c:v>220.7112217593573</c:v>
                </c:pt>
                <c:pt idx="4">
                  <c:v>170.62842300297518</c:v>
                </c:pt>
                <c:pt idx="5">
                  <c:v>146.92399690658726</c:v>
                </c:pt>
                <c:pt idx="6">
                  <c:v>125.5922584630668</c:v>
                </c:pt>
                <c:pt idx="7">
                  <c:v>74.845370164983947</c:v>
                </c:pt>
                <c:pt idx="8">
                  <c:v>73.689445302243016</c:v>
                </c:pt>
                <c:pt idx="9">
                  <c:v>69.630277654784592</c:v>
                </c:pt>
                <c:pt idx="10">
                  <c:v>60.868628049122364</c:v>
                </c:pt>
                <c:pt idx="11">
                  <c:v>51.755335458268576</c:v>
                </c:pt>
                <c:pt idx="12">
                  <c:v>51.46729274671025</c:v>
                </c:pt>
                <c:pt idx="13">
                  <c:v>50.687375224261771</c:v>
                </c:pt>
                <c:pt idx="14">
                  <c:v>49.995384114371468</c:v>
                </c:pt>
                <c:pt idx="15">
                  <c:v>49.381436357186431</c:v>
                </c:pt>
                <c:pt idx="16">
                  <c:v>46.548625494317434</c:v>
                </c:pt>
              </c:numCache>
            </c:numRef>
          </c:val>
        </c:ser>
        <c:ser>
          <c:idx val="1"/>
          <c:order val="1"/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'S9 (GOMF)'!$J$2:$J$10</c:f>
              <c:numCache>
                <c:formatCode>General</c:formatCode>
                <c:ptCount val="9"/>
                <c:pt idx="0">
                  <c:v>-74.323455268911857</c:v>
                </c:pt>
                <c:pt idx="1">
                  <c:v>-72.57332155738824</c:v>
                </c:pt>
                <c:pt idx="2">
                  <c:v>-65.591115689062562</c:v>
                </c:pt>
                <c:pt idx="3">
                  <c:v>-64.355886608060317</c:v>
                </c:pt>
                <c:pt idx="4">
                  <c:v>-51.702770619854228</c:v>
                </c:pt>
                <c:pt idx="5">
                  <c:v>-50.533260254549042</c:v>
                </c:pt>
                <c:pt idx="6">
                  <c:v>-49.86170458031949</c:v>
                </c:pt>
                <c:pt idx="7">
                  <c:v>-49.579160413287475</c:v>
                </c:pt>
                <c:pt idx="8">
                  <c:v>-49.41464605466674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385880720"/>
        <c:axId val="385881112"/>
      </c:barChart>
      <c:catAx>
        <c:axId val="38588072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85881112"/>
        <c:crosses val="autoZero"/>
        <c:auto val="1"/>
        <c:lblAlgn val="ctr"/>
        <c:lblOffset val="100"/>
        <c:tickLblSkip val="1"/>
        <c:noMultiLvlLbl val="0"/>
      </c:catAx>
      <c:valAx>
        <c:axId val="385881112"/>
        <c:scaling>
          <c:orientation val="minMax"/>
          <c:max val="700"/>
          <c:min val="-7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+/-10 log</a:t>
                </a:r>
                <a:r>
                  <a:rPr lang="en-US" b="1" baseline="-25000"/>
                  <a:t>2</a:t>
                </a:r>
                <a:r>
                  <a:rPr lang="en-US" b="1"/>
                  <a:t>(p)</a:t>
                </a:r>
              </a:p>
            </c:rich>
          </c:tx>
          <c:layout>
            <c:manualLayout>
              <c:xMode val="edge"/>
              <c:yMode val="edge"/>
              <c:x val="0.39144362051071357"/>
              <c:y val="0.967459983208805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5880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'S10 (GOBP)'!$J$30:$J$110</c:f>
              <c:numCache>
                <c:formatCode>General</c:formatCode>
                <c:ptCount val="81"/>
                <c:pt idx="0">
                  <c:v>470.84738795138918</c:v>
                </c:pt>
                <c:pt idx="1">
                  <c:v>425.5549878216479</c:v>
                </c:pt>
                <c:pt idx="2">
                  <c:v>300.68022839058881</c:v>
                </c:pt>
                <c:pt idx="3">
                  <c:v>238.15033467555483</c:v>
                </c:pt>
                <c:pt idx="4">
                  <c:v>236.45122660768055</c:v>
                </c:pt>
                <c:pt idx="5">
                  <c:v>234.8367415652842</c:v>
                </c:pt>
                <c:pt idx="6">
                  <c:v>234.52470485480762</c:v>
                </c:pt>
                <c:pt idx="7">
                  <c:v>232.30028383707634</c:v>
                </c:pt>
                <c:pt idx="8">
                  <c:v>231.82008558627356</c:v>
                </c:pt>
                <c:pt idx="9">
                  <c:v>231.61695294993865</c:v>
                </c:pt>
                <c:pt idx="10">
                  <c:v>222.61743551967021</c:v>
                </c:pt>
                <c:pt idx="11">
                  <c:v>219.81592957948263</c:v>
                </c:pt>
                <c:pt idx="12">
                  <c:v>218.66134123375542</c:v>
                </c:pt>
                <c:pt idx="13">
                  <c:v>214.13617676461735</c:v>
                </c:pt>
                <c:pt idx="14">
                  <c:v>203.63264008250187</c:v>
                </c:pt>
                <c:pt idx="15">
                  <c:v>194.80027736306343</c:v>
                </c:pt>
                <c:pt idx="16">
                  <c:v>194.0049907659822</c:v>
                </c:pt>
                <c:pt idx="17">
                  <c:v>188.87664175028556</c:v>
                </c:pt>
                <c:pt idx="18">
                  <c:v>187.70519344423619</c:v>
                </c:pt>
                <c:pt idx="19">
                  <c:v>183.70853614849696</c:v>
                </c:pt>
                <c:pt idx="20">
                  <c:v>166.69827157037713</c:v>
                </c:pt>
                <c:pt idx="21">
                  <c:v>162.97556212922061</c:v>
                </c:pt>
                <c:pt idx="22">
                  <c:v>160.63770923444568</c:v>
                </c:pt>
                <c:pt idx="23">
                  <c:v>158.9603263148536</c:v>
                </c:pt>
                <c:pt idx="24">
                  <c:v>156.13541019155369</c:v>
                </c:pt>
                <c:pt idx="25">
                  <c:v>154.66442998660949</c:v>
                </c:pt>
                <c:pt idx="26">
                  <c:v>153.37199173493141</c:v>
                </c:pt>
                <c:pt idx="27">
                  <c:v>152.41486763340623</c:v>
                </c:pt>
                <c:pt idx="28">
                  <c:v>149.05831007910567</c:v>
                </c:pt>
                <c:pt idx="29">
                  <c:v>145.61543821163869</c:v>
                </c:pt>
                <c:pt idx="30">
                  <c:v>138.55308784081944</c:v>
                </c:pt>
                <c:pt idx="31">
                  <c:v>137.00904410024185</c:v>
                </c:pt>
                <c:pt idx="32">
                  <c:v>132.09512459628081</c:v>
                </c:pt>
                <c:pt idx="33">
                  <c:v>130.33118336516307</c:v>
                </c:pt>
                <c:pt idx="34">
                  <c:v>120.84385913144956</c:v>
                </c:pt>
                <c:pt idx="35">
                  <c:v>120.24918442928795</c:v>
                </c:pt>
                <c:pt idx="36">
                  <c:v>119.95342887801444</c:v>
                </c:pt>
                <c:pt idx="37">
                  <c:v>119.85364080138038</c:v>
                </c:pt>
                <c:pt idx="38">
                  <c:v>101.63814470054962</c:v>
                </c:pt>
                <c:pt idx="39">
                  <c:v>88.865597961010408</c:v>
                </c:pt>
                <c:pt idx="40">
                  <c:v>88.526172279293519</c:v>
                </c:pt>
                <c:pt idx="41">
                  <c:v>88.016416358137803</c:v>
                </c:pt>
                <c:pt idx="42">
                  <c:v>87.519082412791448</c:v>
                </c:pt>
                <c:pt idx="43">
                  <c:v>87.472510771829974</c:v>
                </c:pt>
                <c:pt idx="44">
                  <c:v>87.202277755908796</c:v>
                </c:pt>
                <c:pt idx="45">
                  <c:v>86.945379107266291</c:v>
                </c:pt>
                <c:pt idx="46">
                  <c:v>85.946715416596916</c:v>
                </c:pt>
                <c:pt idx="47">
                  <c:v>84.955858451064202</c:v>
                </c:pt>
                <c:pt idx="48">
                  <c:v>81.755126902487859</c:v>
                </c:pt>
                <c:pt idx="49">
                  <c:v>77.796641009814479</c:v>
                </c:pt>
                <c:pt idx="50">
                  <c:v>76.774847900047561</c:v>
                </c:pt>
                <c:pt idx="51">
                  <c:v>76.519579882716883</c:v>
                </c:pt>
                <c:pt idx="52">
                  <c:v>72.16700594348471</c:v>
                </c:pt>
                <c:pt idx="53">
                  <c:v>71.929695971628945</c:v>
                </c:pt>
                <c:pt idx="54">
                  <c:v>71.928429468307513</c:v>
                </c:pt>
                <c:pt idx="55">
                  <c:v>68.730186884114616</c:v>
                </c:pt>
                <c:pt idx="56">
                  <c:v>68.510008374122364</c:v>
                </c:pt>
                <c:pt idx="57">
                  <c:v>66.739450114049731</c:v>
                </c:pt>
                <c:pt idx="58">
                  <c:v>66.089362054255659</c:v>
                </c:pt>
                <c:pt idx="59">
                  <c:v>63.725500459773876</c:v>
                </c:pt>
                <c:pt idx="60">
                  <c:v>63.670617849854658</c:v>
                </c:pt>
                <c:pt idx="61">
                  <c:v>62.623513072074189</c:v>
                </c:pt>
                <c:pt idx="62">
                  <c:v>62.579282331799</c:v>
                </c:pt>
                <c:pt idx="63">
                  <c:v>62.429904122084722</c:v>
                </c:pt>
                <c:pt idx="64">
                  <c:v>62.233468392858214</c:v>
                </c:pt>
                <c:pt idx="65">
                  <c:v>56.010017664438308</c:v>
                </c:pt>
                <c:pt idx="66">
                  <c:v>53.166287220134393</c:v>
                </c:pt>
                <c:pt idx="67">
                  <c:v>51.777250610125371</c:v>
                </c:pt>
                <c:pt idx="68">
                  <c:v>51.111901330004919</c:v>
                </c:pt>
                <c:pt idx="69">
                  <c:v>50.611075191534212</c:v>
                </c:pt>
                <c:pt idx="70">
                  <c:v>49.715666372560932</c:v>
                </c:pt>
                <c:pt idx="71">
                  <c:v>49.559892512745719</c:v>
                </c:pt>
                <c:pt idx="72">
                  <c:v>49.40223882337655</c:v>
                </c:pt>
                <c:pt idx="73">
                  <c:v>47.789668253049754</c:v>
                </c:pt>
                <c:pt idx="74">
                  <c:v>47.745374949458196</c:v>
                </c:pt>
                <c:pt idx="75">
                  <c:v>47.491742159196448</c:v>
                </c:pt>
                <c:pt idx="76">
                  <c:v>47.349664428010037</c:v>
                </c:pt>
                <c:pt idx="77">
                  <c:v>47.205928915977786</c:v>
                </c:pt>
                <c:pt idx="78">
                  <c:v>47.076422887683158</c:v>
                </c:pt>
                <c:pt idx="79">
                  <c:v>46.690699315910216</c:v>
                </c:pt>
                <c:pt idx="80">
                  <c:v>45.419708377752819</c:v>
                </c:pt>
              </c:numCache>
            </c:numRef>
          </c:val>
        </c:ser>
        <c:ser>
          <c:idx val="1"/>
          <c:order val="1"/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'S10 (GOBP)'!$J$2:$J$29</c:f>
              <c:numCache>
                <c:formatCode>General</c:formatCode>
                <c:ptCount val="28"/>
                <c:pt idx="0">
                  <c:v>-108.15016667031159</c:v>
                </c:pt>
                <c:pt idx="1">
                  <c:v>-91.341502148125471</c:v>
                </c:pt>
                <c:pt idx="2">
                  <c:v>-87.205928915977779</c:v>
                </c:pt>
                <c:pt idx="3">
                  <c:v>-82.526163816527159</c:v>
                </c:pt>
                <c:pt idx="4">
                  <c:v>-76.647820286292728</c:v>
                </c:pt>
                <c:pt idx="5">
                  <c:v>-73.416599888443486</c:v>
                </c:pt>
                <c:pt idx="6">
                  <c:v>-71.915348773573186</c:v>
                </c:pt>
                <c:pt idx="7">
                  <c:v>-69.829093237640251</c:v>
                </c:pt>
                <c:pt idx="8">
                  <c:v>-69.059098963806761</c:v>
                </c:pt>
                <c:pt idx="9">
                  <c:v>-63.52960008586421</c:v>
                </c:pt>
                <c:pt idx="10">
                  <c:v>-63.3281815975242</c:v>
                </c:pt>
                <c:pt idx="11">
                  <c:v>-60.179311412750707</c:v>
                </c:pt>
                <c:pt idx="12">
                  <c:v>-60.142897384038008</c:v>
                </c:pt>
                <c:pt idx="13">
                  <c:v>-58.118979005764629</c:v>
                </c:pt>
                <c:pt idx="14">
                  <c:v>-52.644570272491464</c:v>
                </c:pt>
                <c:pt idx="15">
                  <c:v>-51.614725344810431</c:v>
                </c:pt>
                <c:pt idx="16">
                  <c:v>-51.341096834090706</c:v>
                </c:pt>
                <c:pt idx="17">
                  <c:v>-51.245155821187431</c:v>
                </c:pt>
                <c:pt idx="18">
                  <c:v>-50.752889517016385</c:v>
                </c:pt>
                <c:pt idx="19">
                  <c:v>-49.593067205908824</c:v>
                </c:pt>
                <c:pt idx="20">
                  <c:v>-49.396039206788174</c:v>
                </c:pt>
                <c:pt idx="21">
                  <c:v>-48.457227042778975</c:v>
                </c:pt>
                <c:pt idx="22">
                  <c:v>-48.030908524508504</c:v>
                </c:pt>
                <c:pt idx="23">
                  <c:v>-46.968259687284508</c:v>
                </c:pt>
                <c:pt idx="24">
                  <c:v>-46.838264469859581</c:v>
                </c:pt>
                <c:pt idx="25">
                  <c:v>-46.649284133933264</c:v>
                </c:pt>
                <c:pt idx="26">
                  <c:v>-46.619304904840632</c:v>
                </c:pt>
                <c:pt idx="27">
                  <c:v>-44.141759867205622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385881896"/>
        <c:axId val="385882288"/>
      </c:barChart>
      <c:catAx>
        <c:axId val="3858818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85882288"/>
        <c:crosses val="autoZero"/>
        <c:auto val="1"/>
        <c:lblAlgn val="ctr"/>
        <c:lblOffset val="100"/>
        <c:tickLblSkip val="1"/>
        <c:noMultiLvlLbl val="0"/>
      </c:catAx>
      <c:valAx>
        <c:axId val="385882288"/>
        <c:scaling>
          <c:orientation val="minMax"/>
          <c:max val="700"/>
          <c:min val="-7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+/-10 log</a:t>
                </a:r>
                <a:r>
                  <a:rPr lang="en-US" b="1" baseline="-25000"/>
                  <a:t>2</a:t>
                </a:r>
                <a:r>
                  <a:rPr lang="en-US" b="1"/>
                  <a:t>(p)</a:t>
                </a:r>
              </a:p>
            </c:rich>
          </c:tx>
          <c:layout>
            <c:manualLayout>
              <c:xMode val="edge"/>
              <c:yMode val="edge"/>
              <c:x val="0.46647353174193151"/>
              <c:y val="0.977121020329297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5881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1390649</xdr:colOff>
      <xdr:row>8</xdr:row>
      <xdr:rowOff>14287</xdr:rowOff>
    </xdr:from>
    <xdr:to>
      <xdr:col>8</xdr:col>
      <xdr:colOff>562002</xdr:colOff>
      <xdr:row>22</xdr:row>
      <xdr:rowOff>170408</xdr:rowOff>
    </xdr:to>
    <xdr:grpSp>
      <xdr:nvGrpSpPr>
        <xdr:cNvPr id="9" name="Group 8"/>
        <xdr:cNvGrpSpPr/>
      </xdr:nvGrpSpPr>
      <xdr:grpSpPr>
        <a:xfrm>
          <a:off x="2276474" y="2471737"/>
          <a:ext cx="5924578" cy="2823121"/>
          <a:chOff x="8324849" y="2614612"/>
          <a:chExt cx="5924578" cy="2823121"/>
        </a:xfrm>
      </xdr:grpSpPr>
      <xdr:graphicFrame macro="">
        <xdr:nvGraphicFramePr>
          <xdr:cNvPr id="3" name="Chart 2"/>
          <xdr:cNvGraphicFramePr/>
        </xdr:nvGraphicFramePr>
        <xdr:xfrm>
          <a:off x="8324849" y="2614612"/>
          <a:ext cx="5438775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TextBox 3"/>
          <xdr:cNvSpPr txBox="1"/>
        </xdr:nvSpPr>
        <xdr:spPr>
          <a:xfrm>
            <a:off x="12820650" y="5057775"/>
            <a:ext cx="1428777" cy="37995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000" b="1" i="0" u="none" strike="noStrike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Enrichment</a:t>
            </a:r>
            <a:endParaRPr lang="en-US" sz="1000" b="1">
              <a:solidFill>
                <a:srgbClr val="FF0000"/>
              </a:solidFill>
            </a:endParaRPr>
          </a:p>
        </xdr:txBody>
      </xdr:sp>
      <xdr:sp macro="" textlink="">
        <xdr:nvSpPr>
          <xdr:cNvPr id="5" name="TextBox 4"/>
          <xdr:cNvSpPr txBox="1"/>
        </xdr:nvSpPr>
        <xdr:spPr>
          <a:xfrm>
            <a:off x="8385450" y="3207843"/>
            <a:ext cx="1672950" cy="26699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050" b="0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rPr>
              <a:t>Purine metabolism</a:t>
            </a:r>
            <a:r>
              <a:rPr lang="en-US" sz="900">
                <a:solidFill>
                  <a:schemeClr val="bg1">
                    <a:lumMod val="50000"/>
                  </a:schemeClr>
                </a:solidFill>
              </a:rPr>
              <a:t> </a:t>
            </a:r>
          </a:p>
        </xdr:txBody>
      </xdr:sp>
      <xdr:sp macro="" textlink="">
        <xdr:nvSpPr>
          <xdr:cNvPr id="6" name="TextBox 5"/>
          <xdr:cNvSpPr txBox="1"/>
        </xdr:nvSpPr>
        <xdr:spPr>
          <a:xfrm>
            <a:off x="8402775" y="3693915"/>
            <a:ext cx="1903275" cy="29780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050" b="0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rPr>
              <a:t>Pyrimidine metabolism</a:t>
            </a:r>
            <a:r>
              <a:rPr lang="en-US" sz="900">
                <a:solidFill>
                  <a:schemeClr val="bg1">
                    <a:lumMod val="50000"/>
                  </a:schemeClr>
                </a:solidFill>
              </a:rPr>
              <a:t> </a:t>
            </a:r>
          </a:p>
        </xdr:txBody>
      </xdr:sp>
      <xdr:sp macro="" textlink="">
        <xdr:nvSpPr>
          <xdr:cNvPr id="7" name="TextBox 6"/>
          <xdr:cNvSpPr txBox="1"/>
        </xdr:nvSpPr>
        <xdr:spPr>
          <a:xfrm>
            <a:off x="8425274" y="4229100"/>
            <a:ext cx="1428777" cy="37995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050" b="0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rPr>
              <a:t>Cell cycle</a:t>
            </a:r>
            <a:r>
              <a:rPr lang="en-US" sz="900">
                <a:solidFill>
                  <a:schemeClr val="bg1">
                    <a:lumMod val="50000"/>
                  </a:schemeClr>
                </a:solidFill>
              </a:rPr>
              <a:t> </a:t>
            </a:r>
          </a:p>
        </xdr:txBody>
      </xdr:sp>
      <xdr:sp macro="" textlink="">
        <xdr:nvSpPr>
          <xdr:cNvPr id="8" name="TextBox 7"/>
          <xdr:cNvSpPr txBox="1"/>
        </xdr:nvSpPr>
        <xdr:spPr>
          <a:xfrm>
            <a:off x="8401050" y="2679950"/>
            <a:ext cx="1676281" cy="39022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050" b="0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rPr>
              <a:t>p53 signaling pathway</a:t>
            </a:r>
            <a:r>
              <a:rPr lang="en-US" sz="900">
                <a:solidFill>
                  <a:schemeClr val="bg1">
                    <a:lumMod val="50000"/>
                  </a:schemeClr>
                </a:solidFill>
              </a:rPr>
              <a:t> </a:t>
            </a:r>
          </a:p>
        </xdr:txBody>
      </xdr:sp>
    </xdr:grp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0.04416</cdr:x>
      <cdr:y>0.97531</cdr:y>
    </cdr:from>
    <cdr:to>
      <cdr:x>0.16005</cdr:x>
      <cdr:y>0.99436</cdr:y>
    </cdr:to>
    <cdr:sp macro="" textlink="">
      <cdr:nvSpPr>
        <cdr:cNvPr id="2" name="TextBox 8"/>
        <cdr:cNvSpPr txBox="1"/>
      </cdr:nvSpPr>
      <cdr:spPr>
        <a:xfrm xmlns:a="http://schemas.openxmlformats.org/drawingml/2006/main">
          <a:off x="366297" y="12821034"/>
          <a:ext cx="961195" cy="2504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 i="0" u="none" strike="noStrike">
              <a:solidFill>
                <a:srgbClr val="92D050"/>
              </a:solidFill>
              <a:effectLst/>
              <a:latin typeface="+mn-lt"/>
              <a:ea typeface="+mn-ea"/>
              <a:cs typeface="+mn-cs"/>
            </a:rPr>
            <a:t>Depletion</a:t>
          </a:r>
          <a:endParaRPr lang="en-US" sz="1000" b="1">
            <a:solidFill>
              <a:srgbClr val="92D050"/>
            </a:solidFill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371475</xdr:colOff>
      <xdr:row>13</xdr:row>
      <xdr:rowOff>100012</xdr:rowOff>
    </xdr:from>
    <xdr:to>
      <xdr:col>7</xdr:col>
      <xdr:colOff>361950</xdr:colOff>
      <xdr:row>29</xdr:row>
      <xdr:rowOff>70395</xdr:rowOff>
    </xdr:to>
    <xdr:grpSp>
      <xdr:nvGrpSpPr>
        <xdr:cNvPr id="22" name="Group 21"/>
        <xdr:cNvGrpSpPr/>
      </xdr:nvGrpSpPr>
      <xdr:grpSpPr>
        <a:xfrm>
          <a:off x="4419600" y="3509962"/>
          <a:ext cx="4514850" cy="3018383"/>
          <a:chOff x="6910387" y="3776662"/>
          <a:chExt cx="5900738" cy="3018383"/>
        </a:xfrm>
      </xdr:grpSpPr>
      <xdr:grpSp>
        <xdr:nvGrpSpPr>
          <xdr:cNvPr id="19" name="Group 18"/>
          <xdr:cNvGrpSpPr/>
        </xdr:nvGrpSpPr>
        <xdr:grpSpPr>
          <a:xfrm>
            <a:off x="6910387" y="3776662"/>
            <a:ext cx="5900738" cy="2957513"/>
            <a:chOff x="5395912" y="2909887"/>
            <a:chExt cx="4995863" cy="2743200"/>
          </a:xfrm>
        </xdr:grpSpPr>
        <xdr:graphicFrame macro="">
          <xdr:nvGraphicFramePr>
            <xdr:cNvPr id="6" name="Chart 5"/>
            <xdr:cNvGraphicFramePr/>
          </xdr:nvGraphicFramePr>
          <xdr:xfrm>
            <a:off x="5395912" y="2909887"/>
            <a:ext cx="4572000" cy="274320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sp macro="" textlink="">
          <xdr:nvSpPr>
            <xdr:cNvPr id="7" name="TextBox 6"/>
            <xdr:cNvSpPr txBox="1"/>
          </xdr:nvSpPr>
          <xdr:spPr>
            <a:xfrm>
              <a:off x="6248401" y="3771901"/>
              <a:ext cx="933450" cy="2476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1000" b="0" i="0" u="none" strike="noStrike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membrane</a:t>
              </a:r>
              <a:r>
                <a:rPr lang="en-US" sz="100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</xdr:txBody>
        </xdr:sp>
        <xdr:sp macro="" textlink="">
          <xdr:nvSpPr>
            <xdr:cNvPr id="8" name="TextBox 7"/>
            <xdr:cNvSpPr txBox="1"/>
          </xdr:nvSpPr>
          <xdr:spPr>
            <a:xfrm>
              <a:off x="6248401" y="4781550"/>
              <a:ext cx="1104900" cy="2952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900" b="0" i="0" u="none" strike="noStrike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membrane part</a:t>
              </a:r>
            </a:p>
          </xdr:txBody>
        </xdr:sp>
        <xdr:sp macro="" textlink="">
          <xdr:nvSpPr>
            <xdr:cNvPr id="9" name="TextBox 8"/>
            <xdr:cNvSpPr txBox="1"/>
          </xdr:nvSpPr>
          <xdr:spPr>
            <a:xfrm>
              <a:off x="6248400" y="4448175"/>
              <a:ext cx="1476375" cy="2571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1000" b="0" i="0" u="none" strike="noStrike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integral to membrane</a:t>
              </a:r>
              <a:r>
                <a:rPr lang="en-US" sz="100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  <a:endParaRPr lang="en-US" sz="1000" b="0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">
          <xdr:nvSpPr>
            <xdr:cNvPr id="10" name="TextBox 9"/>
            <xdr:cNvSpPr txBox="1"/>
          </xdr:nvSpPr>
          <xdr:spPr>
            <a:xfrm>
              <a:off x="6238876" y="3409950"/>
              <a:ext cx="1123950" cy="27622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1000" b="0" i="0" u="none" strike="noStrike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cytoplasmic part</a:t>
              </a:r>
              <a:endParaRPr lang="en-US" sz="1000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11" name="TextBox 10"/>
            <xdr:cNvSpPr txBox="1"/>
          </xdr:nvSpPr>
          <xdr:spPr>
            <a:xfrm>
              <a:off x="7648575" y="4676776"/>
              <a:ext cx="2228850" cy="2476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1000" b="0" i="0" u="none" strike="noStrike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non-membrane-bounded organelle</a:t>
              </a:r>
              <a:r>
                <a:rPr lang="en-US" sz="100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</xdr:txBody>
        </xdr:sp>
        <xdr:sp macro="" textlink="">
          <xdr:nvSpPr>
            <xdr:cNvPr id="12" name="TextBox 11"/>
            <xdr:cNvSpPr txBox="1"/>
          </xdr:nvSpPr>
          <xdr:spPr>
            <a:xfrm>
              <a:off x="7629525" y="4333876"/>
              <a:ext cx="2762250" cy="276224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1000" b="0" i="0" u="none" strike="noStrike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intracellular non-membrane-bounded organelle</a:t>
              </a:r>
              <a:r>
                <a:rPr lang="en-US" sz="100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</xdr:txBody>
        </xdr:sp>
        <xdr:sp macro="" textlink="">
          <xdr:nvSpPr>
            <xdr:cNvPr id="13" name="TextBox 12"/>
            <xdr:cNvSpPr txBox="1"/>
          </xdr:nvSpPr>
          <xdr:spPr>
            <a:xfrm>
              <a:off x="6257925" y="3067050"/>
              <a:ext cx="1209675" cy="35242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1000" b="0" i="0" u="none" strike="noStrike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mitochondrial part</a:t>
              </a:r>
              <a:r>
                <a:rPr lang="en-US" sz="100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</xdr:txBody>
        </xdr:sp>
        <xdr:sp macro="" textlink="">
          <xdr:nvSpPr>
            <xdr:cNvPr id="14" name="TextBox 13"/>
            <xdr:cNvSpPr txBox="1"/>
          </xdr:nvSpPr>
          <xdr:spPr>
            <a:xfrm>
              <a:off x="6229351" y="4086226"/>
              <a:ext cx="1419224" cy="3619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100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  <a:r>
                <a:rPr lang="en-US" sz="1000" b="0" i="0" u="none" strike="noStrike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intrinsic to membrane</a:t>
              </a:r>
              <a:r>
                <a:rPr lang="en-US" sz="100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</xdr:txBody>
        </xdr:sp>
        <xdr:sp macro="" textlink="">
          <xdr:nvSpPr>
            <xdr:cNvPr id="16" name="TextBox 15"/>
            <xdr:cNvSpPr txBox="1"/>
          </xdr:nvSpPr>
          <xdr:spPr>
            <a:xfrm>
              <a:off x="7620000" y="3629026"/>
              <a:ext cx="733425" cy="295274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1000" b="0" i="0" u="none" strike="noStrike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cytoplasm</a:t>
              </a:r>
              <a:r>
                <a:rPr lang="en-US" sz="100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</xdr:txBody>
        </xdr:sp>
        <xdr:sp macro="" textlink="">
          <xdr:nvSpPr>
            <xdr:cNvPr id="17" name="TextBox 16"/>
            <xdr:cNvSpPr txBox="1"/>
          </xdr:nvSpPr>
          <xdr:spPr>
            <a:xfrm>
              <a:off x="7620000" y="3305176"/>
              <a:ext cx="942975" cy="22859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1000" b="0" i="0" u="none" strike="noStrike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nucleolar part</a:t>
              </a:r>
              <a:r>
                <a:rPr lang="en-US" sz="100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</xdr:txBody>
        </xdr:sp>
        <xdr:sp macro="" textlink="">
          <xdr:nvSpPr>
            <xdr:cNvPr id="18" name="TextBox 17"/>
            <xdr:cNvSpPr txBox="1"/>
          </xdr:nvSpPr>
          <xdr:spPr>
            <a:xfrm>
              <a:off x="7639050" y="3990976"/>
              <a:ext cx="676275" cy="257174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1000" b="0" i="0" u="none" strike="noStrike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nucleolus</a:t>
              </a:r>
              <a:r>
                <a:rPr lang="en-US" sz="100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</xdr:txBody>
        </xdr:sp>
      </xdr:grpSp>
      <xdr:sp macro="" textlink="">
        <xdr:nvSpPr>
          <xdr:cNvPr id="20" name="TextBox 19"/>
          <xdr:cNvSpPr txBox="1"/>
        </xdr:nvSpPr>
        <xdr:spPr>
          <a:xfrm>
            <a:off x="7215187" y="6415087"/>
            <a:ext cx="1428777" cy="37995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000" b="1" i="0" u="none" strike="noStrike">
                <a:solidFill>
                  <a:srgbClr val="92D050"/>
                </a:solidFill>
                <a:effectLst/>
                <a:latin typeface="+mn-lt"/>
                <a:ea typeface="+mn-ea"/>
                <a:cs typeface="+mn-cs"/>
              </a:rPr>
              <a:t>Depletion</a:t>
            </a:r>
            <a:endParaRPr lang="en-US" sz="1000" b="1">
              <a:solidFill>
                <a:srgbClr val="92D050"/>
              </a:solidFill>
            </a:endParaRPr>
          </a:p>
        </xdr:txBody>
      </xdr:sp>
      <xdr:sp macro="" textlink="">
        <xdr:nvSpPr>
          <xdr:cNvPr id="21" name="TextBox 20"/>
          <xdr:cNvSpPr txBox="1"/>
        </xdr:nvSpPr>
        <xdr:spPr>
          <a:xfrm>
            <a:off x="11253787" y="6415087"/>
            <a:ext cx="1428777" cy="37995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000" b="1" i="0" u="none" strike="noStrike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Enrichment</a:t>
            </a:r>
            <a:endParaRPr lang="en-US" sz="1000" b="1">
              <a:solidFill>
                <a:srgbClr val="FF0000"/>
              </a:solidFill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314326</xdr:colOff>
      <xdr:row>13</xdr:row>
      <xdr:rowOff>9525</xdr:rowOff>
    </xdr:from>
    <xdr:to>
      <xdr:col>16</xdr:col>
      <xdr:colOff>266727</xdr:colOff>
      <xdr:row>28</xdr:row>
      <xdr:rowOff>170408</xdr:rowOff>
    </xdr:to>
    <xdr:grpSp>
      <xdr:nvGrpSpPr>
        <xdr:cNvPr id="21" name="Group 20"/>
        <xdr:cNvGrpSpPr/>
      </xdr:nvGrpSpPr>
      <xdr:grpSpPr>
        <a:xfrm>
          <a:off x="7600951" y="3419475"/>
          <a:ext cx="5772176" cy="3018383"/>
          <a:chOff x="9610726" y="3457575"/>
          <a:chExt cx="5772176" cy="3018383"/>
        </a:xfrm>
      </xdr:grpSpPr>
      <xdr:graphicFrame macro="">
        <xdr:nvGraphicFramePr>
          <xdr:cNvPr id="7" name="Chart 6"/>
          <xdr:cNvGraphicFramePr/>
        </xdr:nvGraphicFramePr>
        <xdr:xfrm>
          <a:off x="9610726" y="3457575"/>
          <a:ext cx="5400103" cy="295751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8" name="TextBox 7"/>
          <xdr:cNvSpPr txBox="1"/>
        </xdr:nvSpPr>
        <xdr:spPr>
          <a:xfrm>
            <a:off x="9684170" y="4139284"/>
            <a:ext cx="1102521" cy="26699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000" b="0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rPr>
              <a:t>catalytic activity</a:t>
            </a:r>
            <a:r>
              <a:rPr lang="en-US" sz="1000">
                <a:solidFill>
                  <a:schemeClr val="bg1">
                    <a:lumMod val="50000"/>
                  </a:schemeClr>
                </a:solidFill>
              </a:rPr>
              <a:t> </a:t>
            </a:r>
          </a:p>
        </xdr:txBody>
      </xdr:sp>
      <xdr:sp macro="" textlink="">
        <xdr:nvSpPr>
          <xdr:cNvPr id="9" name="TextBox 8"/>
          <xdr:cNvSpPr txBox="1"/>
        </xdr:nvSpPr>
        <xdr:spPr>
          <a:xfrm>
            <a:off x="9684171" y="5094463"/>
            <a:ext cx="1822029" cy="318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000" b="0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rPr>
              <a:t>purine nucleotide binding</a:t>
            </a:r>
            <a:r>
              <a:rPr lang="en-US" sz="1000" i="0">
                <a:solidFill>
                  <a:schemeClr val="bg1">
                    <a:lumMod val="50000"/>
                  </a:schemeClr>
                </a:solidFill>
              </a:rPr>
              <a:t> </a:t>
            </a:r>
            <a:endParaRPr lang="en-US" sz="1000" b="0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0" name="TextBox 9"/>
          <xdr:cNvSpPr txBox="1"/>
        </xdr:nvSpPr>
        <xdr:spPr>
          <a:xfrm>
            <a:off x="9684170" y="4782667"/>
            <a:ext cx="2298280" cy="27726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000" b="0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rPr>
              <a:t>adenyl ribonucleotide binding</a:t>
            </a:r>
            <a:r>
              <a:rPr lang="en-US" sz="1000">
                <a:solidFill>
                  <a:schemeClr val="bg1">
                    <a:lumMod val="50000"/>
                  </a:schemeClr>
                </a:solidFill>
              </a:rPr>
              <a:t> </a:t>
            </a:r>
            <a:endParaRPr lang="en-US" sz="1000" b="0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1" name="TextBox 10"/>
          <xdr:cNvSpPr txBox="1"/>
        </xdr:nvSpPr>
        <xdr:spPr>
          <a:xfrm>
            <a:off x="9682446" y="3815731"/>
            <a:ext cx="2204754" cy="29780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000" b="0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rPr>
              <a:t>purine ribonucleotide binding</a:t>
            </a:r>
            <a:r>
              <a:rPr lang="en-US" sz="1000">
                <a:solidFill>
                  <a:schemeClr val="bg1">
                    <a:lumMod val="50000"/>
                  </a:schemeClr>
                </a:solidFill>
              </a:rPr>
              <a:t> </a:t>
            </a:r>
          </a:p>
        </xdr:txBody>
      </xdr:sp>
      <xdr:sp macro="" textlink="">
        <xdr:nvSpPr>
          <xdr:cNvPr id="14" name="TextBox 13"/>
          <xdr:cNvSpPr txBox="1"/>
        </xdr:nvSpPr>
        <xdr:spPr>
          <a:xfrm>
            <a:off x="9695421" y="3484142"/>
            <a:ext cx="1428777" cy="37995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000" b="0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rPr>
              <a:t>ATP binding</a:t>
            </a:r>
            <a:r>
              <a:rPr lang="en-US" sz="1000">
                <a:solidFill>
                  <a:schemeClr val="bg1">
                    <a:lumMod val="50000"/>
                  </a:schemeClr>
                </a:solidFill>
              </a:rPr>
              <a:t> </a:t>
            </a:r>
          </a:p>
        </xdr:txBody>
      </xdr:sp>
      <xdr:sp macro="" textlink="">
        <xdr:nvSpPr>
          <xdr:cNvPr id="15" name="TextBox 14"/>
          <xdr:cNvSpPr txBox="1"/>
        </xdr:nvSpPr>
        <xdr:spPr>
          <a:xfrm>
            <a:off x="9652145" y="4468641"/>
            <a:ext cx="1676281" cy="39022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000">
                <a:solidFill>
                  <a:schemeClr val="bg1">
                    <a:lumMod val="50000"/>
                  </a:schemeClr>
                </a:solidFill>
              </a:rPr>
              <a:t> </a:t>
            </a:r>
            <a:r>
              <a:rPr lang="en-US" sz="1000" b="0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rPr>
              <a:t>ribonucleotide binding</a:t>
            </a:r>
            <a:r>
              <a:rPr lang="en-US" sz="1000">
                <a:solidFill>
                  <a:schemeClr val="bg1">
                    <a:lumMod val="50000"/>
                  </a:schemeClr>
                </a:solidFill>
              </a:rPr>
              <a:t> </a:t>
            </a:r>
          </a:p>
        </xdr:txBody>
      </xdr:sp>
      <xdr:sp macro="" textlink="">
        <xdr:nvSpPr>
          <xdr:cNvPr id="6" name="TextBox 5"/>
          <xdr:cNvSpPr txBox="1"/>
        </xdr:nvSpPr>
        <xdr:spPr>
          <a:xfrm>
            <a:off x="13954125" y="6096000"/>
            <a:ext cx="1428777" cy="37995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000" b="1" i="0" u="none" strike="noStrike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Enrichment</a:t>
            </a:r>
            <a:endParaRPr lang="en-US" sz="1000" b="1">
              <a:solidFill>
                <a:srgbClr val="FF0000"/>
              </a:solidFill>
            </a:endParaRPr>
          </a:p>
        </xdr:txBody>
      </xdr:sp>
      <xdr:sp macro="" textlink="">
        <xdr:nvSpPr>
          <xdr:cNvPr id="19" name="TextBox 18"/>
          <xdr:cNvSpPr txBox="1"/>
        </xdr:nvSpPr>
        <xdr:spPr>
          <a:xfrm>
            <a:off x="9686924" y="5438775"/>
            <a:ext cx="1990725" cy="318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000" b="0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rPr>
              <a:t>adenyl nucleotide binding</a:t>
            </a:r>
            <a:r>
              <a:rPr lang="en-US" sz="1000">
                <a:solidFill>
                  <a:schemeClr val="bg1">
                    <a:lumMod val="50000"/>
                  </a:schemeClr>
                </a:solidFill>
              </a:rPr>
              <a:t> </a:t>
            </a:r>
            <a:endParaRPr lang="en-US" sz="700" b="0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2743200</xdr:colOff>
      <xdr:row>6</xdr:row>
      <xdr:rowOff>171450</xdr:rowOff>
    </xdr:from>
    <xdr:to>
      <xdr:col>6</xdr:col>
      <xdr:colOff>342926</xdr:colOff>
      <xdr:row>22</xdr:row>
      <xdr:rowOff>141833</xdr:rowOff>
    </xdr:to>
    <xdr:grpSp>
      <xdr:nvGrpSpPr>
        <xdr:cNvPr id="3" name="Group 2"/>
        <xdr:cNvGrpSpPr/>
      </xdr:nvGrpSpPr>
      <xdr:grpSpPr>
        <a:xfrm>
          <a:off x="3810000" y="2247900"/>
          <a:ext cx="3914801" cy="3018383"/>
          <a:chOff x="9610726" y="3457575"/>
          <a:chExt cx="5772176" cy="3018383"/>
        </a:xfrm>
      </xdr:grpSpPr>
      <xdr:graphicFrame macro="">
        <xdr:nvGraphicFramePr>
          <xdr:cNvPr id="4" name="Chart 3"/>
          <xdr:cNvGraphicFramePr/>
        </xdr:nvGraphicFramePr>
        <xdr:xfrm>
          <a:off x="9610726" y="3457575"/>
          <a:ext cx="5400103" cy="295751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5" name="TextBox 4"/>
          <xdr:cNvSpPr txBox="1"/>
        </xdr:nvSpPr>
        <xdr:spPr>
          <a:xfrm>
            <a:off x="9792490" y="4358359"/>
            <a:ext cx="2688806" cy="26699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000" b="0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rPr>
              <a:t>Vascular smooth muscle contraction</a:t>
            </a:r>
            <a:r>
              <a:rPr lang="en-US" sz="1000">
                <a:solidFill>
                  <a:schemeClr val="bg1">
                    <a:lumMod val="50000"/>
                  </a:schemeClr>
                </a:solidFill>
              </a:rPr>
              <a:t> </a:t>
            </a:r>
          </a:p>
        </xdr:txBody>
      </xdr:sp>
      <xdr:sp macro="" textlink="">
        <xdr:nvSpPr>
          <xdr:cNvPr id="6" name="TextBox 5"/>
          <xdr:cNvSpPr txBox="1"/>
        </xdr:nvSpPr>
        <xdr:spPr>
          <a:xfrm>
            <a:off x="9782967" y="3599038"/>
            <a:ext cx="1822029" cy="318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000" b="0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rPr>
              <a:t>Ribosome</a:t>
            </a:r>
            <a:r>
              <a:rPr lang="en-US" sz="1000">
                <a:solidFill>
                  <a:schemeClr val="bg1">
                    <a:lumMod val="50000"/>
                  </a:schemeClr>
                </a:solidFill>
              </a:rPr>
              <a:t> </a:t>
            </a:r>
            <a:endParaRPr lang="en-US" sz="1000" b="0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9" name="TextBox 8"/>
          <xdr:cNvSpPr txBox="1"/>
        </xdr:nvSpPr>
        <xdr:spPr>
          <a:xfrm>
            <a:off x="9794217" y="5093867"/>
            <a:ext cx="2563255" cy="37995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000" b="0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rPr>
              <a:t>Vasopressin-regulated water reabsorption</a:t>
            </a:r>
            <a:r>
              <a:rPr lang="en-US" sz="1000">
                <a:solidFill>
                  <a:schemeClr val="bg1">
                    <a:lumMod val="50000"/>
                  </a:schemeClr>
                </a:solidFill>
              </a:rPr>
              <a:t> </a:t>
            </a:r>
          </a:p>
        </xdr:txBody>
      </xdr:sp>
      <xdr:sp macro="" textlink="">
        <xdr:nvSpPr>
          <xdr:cNvPr id="11" name="TextBox 10"/>
          <xdr:cNvSpPr txBox="1"/>
        </xdr:nvSpPr>
        <xdr:spPr>
          <a:xfrm>
            <a:off x="13954125" y="6096000"/>
            <a:ext cx="1428777" cy="37995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000" b="1" i="0" u="none" strike="noStrike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Enrichment</a:t>
            </a:r>
            <a:endParaRPr lang="en-US" sz="1000" b="1">
              <a:solidFill>
                <a:srgbClr val="FF0000"/>
              </a:solidFill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100665</xdr:colOff>
      <xdr:row>1</xdr:row>
      <xdr:rowOff>23250</xdr:rowOff>
    </xdr:from>
    <xdr:to>
      <xdr:col>20</xdr:col>
      <xdr:colOff>371475</xdr:colOff>
      <xdr:row>24</xdr:row>
      <xdr:rowOff>161924</xdr:rowOff>
    </xdr:to>
    <xdr:grpSp>
      <xdr:nvGrpSpPr>
        <xdr:cNvPr id="35" name="Group 34"/>
        <xdr:cNvGrpSpPr/>
      </xdr:nvGrpSpPr>
      <xdr:grpSpPr>
        <a:xfrm>
          <a:off x="8987490" y="1147200"/>
          <a:ext cx="6366810" cy="4520174"/>
          <a:chOff x="9501840" y="2433075"/>
          <a:chExt cx="6366810" cy="4520174"/>
        </a:xfrm>
      </xdr:grpSpPr>
      <xdr:grpSp>
        <xdr:nvGrpSpPr>
          <xdr:cNvPr id="33" name="Group 32"/>
          <xdr:cNvGrpSpPr/>
        </xdr:nvGrpSpPr>
        <xdr:grpSpPr>
          <a:xfrm>
            <a:off x="9501840" y="2433075"/>
            <a:ext cx="6366810" cy="4520174"/>
            <a:chOff x="7863540" y="2280675"/>
            <a:chExt cx="6366810" cy="4520174"/>
          </a:xfrm>
        </xdr:grpSpPr>
        <xdr:graphicFrame macro="">
          <xdr:nvGraphicFramePr>
            <xdr:cNvPr id="4" name="Chart 3"/>
            <xdr:cNvGraphicFramePr/>
          </xdr:nvGraphicFramePr>
          <xdr:xfrm>
            <a:off x="7863540" y="2285999"/>
            <a:ext cx="5778187" cy="430247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sp macro="" textlink="">
          <xdr:nvSpPr>
            <xdr:cNvPr id="8" name="TextBox 7"/>
            <xdr:cNvSpPr txBox="1"/>
          </xdr:nvSpPr>
          <xdr:spPr>
            <a:xfrm>
              <a:off x="7940906" y="2697585"/>
              <a:ext cx="2359117" cy="43323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1000" b="0" i="0" u="none" strike="noStrike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Pro_isomerase</a:t>
              </a:r>
              <a:r>
                <a:rPr lang="en-US" sz="100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</xdr:txBody>
        </xdr:sp>
        <xdr:sp macro="" textlink="">
          <xdr:nvSpPr>
            <xdr:cNvPr id="9" name="TextBox 8"/>
            <xdr:cNvSpPr txBox="1"/>
          </xdr:nvSpPr>
          <xdr:spPr>
            <a:xfrm>
              <a:off x="7946172" y="2280675"/>
              <a:ext cx="1528812" cy="27913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1000" b="0" i="0" u="none" strike="noStrike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zf-RanBP</a:t>
              </a:r>
              <a:r>
                <a:rPr lang="en-US" sz="100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</xdr:txBody>
        </xdr:sp>
        <xdr:sp macro="" textlink="">
          <xdr:nvSpPr>
            <xdr:cNvPr id="11" name="TextBox 10"/>
            <xdr:cNvSpPr txBox="1"/>
          </xdr:nvSpPr>
          <xdr:spPr>
            <a:xfrm>
              <a:off x="12701538" y="6248101"/>
              <a:ext cx="1528812" cy="55274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1000" b="1" i="0" u="none" strike="noStrike">
                  <a:solidFill>
                    <a:srgbClr val="FF0000"/>
                  </a:solidFill>
                  <a:effectLst/>
                  <a:latin typeface="+mn-lt"/>
                  <a:ea typeface="+mn-ea"/>
                  <a:cs typeface="+mn-cs"/>
                </a:rPr>
                <a:t>Enrichment</a:t>
              </a:r>
              <a:endParaRPr lang="en-US" sz="1000" b="1">
                <a:solidFill>
                  <a:srgbClr val="FF0000"/>
                </a:solidFill>
              </a:endParaRPr>
            </a:p>
          </xdr:txBody>
        </xdr:sp>
        <xdr:sp macro="" textlink="">
          <xdr:nvSpPr>
            <xdr:cNvPr id="13" name="TextBox 12"/>
            <xdr:cNvSpPr txBox="1"/>
          </xdr:nvSpPr>
          <xdr:spPr>
            <a:xfrm>
              <a:off x="7934325" y="2499412"/>
              <a:ext cx="1459421" cy="234264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1000" b="0" i="0" u="none" strike="noStrike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NifU_N</a:t>
              </a:r>
              <a:r>
                <a:rPr lang="en-US" sz="100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</xdr:txBody>
        </xdr:sp>
        <xdr:sp macro="" textlink="">
          <xdr:nvSpPr>
            <xdr:cNvPr id="16" name="TextBox 15"/>
            <xdr:cNvSpPr txBox="1"/>
          </xdr:nvSpPr>
          <xdr:spPr>
            <a:xfrm>
              <a:off x="7934325" y="3509062"/>
              <a:ext cx="2252041" cy="36358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1000" b="0" i="0" u="none" strike="noStrike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IR1-M</a:t>
              </a:r>
              <a:r>
                <a:rPr lang="en-US" sz="1000">
                  <a:solidFill>
                    <a:schemeClr val="bg1">
                      <a:lumMod val="50000"/>
                    </a:schemeClr>
                  </a:solidFill>
                </a:rPr>
                <a:t>  </a:t>
              </a:r>
            </a:p>
          </xdr:txBody>
        </xdr:sp>
        <xdr:sp macro="" textlink="">
          <xdr:nvSpPr>
            <xdr:cNvPr id="17" name="TextBox 16"/>
            <xdr:cNvSpPr txBox="1"/>
          </xdr:nvSpPr>
          <xdr:spPr>
            <a:xfrm>
              <a:off x="7943850" y="3099487"/>
              <a:ext cx="2252041" cy="36358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1000" b="0" i="0" u="none" strike="noStrike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Apc1</a:t>
              </a:r>
              <a:r>
                <a:rPr lang="en-US" sz="1000">
                  <a:solidFill>
                    <a:schemeClr val="bg1">
                      <a:lumMod val="50000"/>
                    </a:schemeClr>
                  </a:solidFill>
                </a:rPr>
                <a:t>  </a:t>
              </a:r>
            </a:p>
          </xdr:txBody>
        </xdr:sp>
        <xdr:sp macro="" textlink="">
          <xdr:nvSpPr>
            <xdr:cNvPr id="21" name="TextBox 20"/>
            <xdr:cNvSpPr txBox="1"/>
          </xdr:nvSpPr>
          <xdr:spPr>
            <a:xfrm>
              <a:off x="7934325" y="3909112"/>
              <a:ext cx="2252041" cy="36358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1000" b="0" i="0" u="none" strike="noStrike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FAA</a:t>
              </a:r>
              <a:endParaRPr lang="en-US" sz="1000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22" name="TextBox 21"/>
            <xdr:cNvSpPr txBox="1"/>
          </xdr:nvSpPr>
          <xdr:spPr>
            <a:xfrm>
              <a:off x="7934325" y="4309162"/>
              <a:ext cx="2252041" cy="36358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1000" b="0" i="0" u="none" strike="noStrike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MARCKS</a:t>
              </a:r>
              <a:r>
                <a:rPr lang="en-US" sz="100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</xdr:txBody>
        </xdr:sp>
        <xdr:sp macro="" textlink="">
          <xdr:nvSpPr>
            <xdr:cNvPr id="24" name="TextBox 23"/>
            <xdr:cNvSpPr txBox="1"/>
          </xdr:nvSpPr>
          <xdr:spPr>
            <a:xfrm>
              <a:off x="7934325" y="4709212"/>
              <a:ext cx="2252041" cy="36358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1000" b="0" i="0" u="none" strike="noStrike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DLIC</a:t>
              </a:r>
              <a:r>
                <a:rPr lang="en-US" sz="100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  <a:r>
                <a:rPr lang="en-US" sz="1000" b="0" i="0" u="none" strike="noStrike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se</a:t>
              </a:r>
              <a:r>
                <a:rPr lang="en-US" sz="100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</xdr:txBody>
        </xdr:sp>
        <xdr:sp macro="" textlink="">
          <xdr:nvSpPr>
            <xdr:cNvPr id="25" name="TextBox 24"/>
            <xdr:cNvSpPr txBox="1"/>
          </xdr:nvSpPr>
          <xdr:spPr>
            <a:xfrm>
              <a:off x="7934325" y="5109262"/>
              <a:ext cx="2252041" cy="36358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1000" b="0" i="0" u="none" strike="noStrike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LTD</a:t>
              </a:r>
              <a:endParaRPr lang="en-US" sz="1000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27" name="TextBox 26"/>
            <xdr:cNvSpPr txBox="1"/>
          </xdr:nvSpPr>
          <xdr:spPr>
            <a:xfrm>
              <a:off x="7934325" y="5718862"/>
              <a:ext cx="2252041" cy="36358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1000" b="0" i="0" u="none" strike="noStrike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DNA_pol_phi</a:t>
              </a:r>
              <a:r>
                <a:rPr lang="en-US" sz="100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</xdr:txBody>
        </xdr:sp>
        <xdr:sp macro="" textlink="">
          <xdr:nvSpPr>
            <xdr:cNvPr id="29" name="TextBox 28"/>
            <xdr:cNvSpPr txBox="1"/>
          </xdr:nvSpPr>
          <xdr:spPr>
            <a:xfrm>
              <a:off x="7924800" y="5518837"/>
              <a:ext cx="2252041" cy="36358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1000" b="0" i="0" u="none" strike="noStrike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Caldesmon</a:t>
              </a:r>
              <a:r>
                <a:rPr lang="en-US" sz="1000">
                  <a:solidFill>
                    <a:schemeClr val="bg1">
                      <a:lumMod val="50000"/>
                    </a:schemeClr>
                  </a:solidFill>
                </a:rPr>
                <a:t>  </a:t>
              </a:r>
            </a:p>
          </xdr:txBody>
        </xdr:sp>
      </xdr:grpSp>
      <xdr:grpSp>
        <xdr:nvGrpSpPr>
          <xdr:cNvPr id="34" name="Group 33"/>
          <xdr:cNvGrpSpPr/>
        </xdr:nvGrpSpPr>
        <xdr:grpSpPr>
          <a:xfrm>
            <a:off x="9582150" y="3042337"/>
            <a:ext cx="2271091" cy="2773414"/>
            <a:chOff x="7924800" y="2908987"/>
            <a:chExt cx="2271091" cy="2773414"/>
          </a:xfrm>
        </xdr:grpSpPr>
        <xdr:sp macro="" textlink="">
          <xdr:nvSpPr>
            <xdr:cNvPr id="14" name="TextBox 13"/>
            <xdr:cNvSpPr txBox="1"/>
          </xdr:nvSpPr>
          <xdr:spPr>
            <a:xfrm>
              <a:off x="7924800" y="2908987"/>
              <a:ext cx="2252041" cy="36358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1000" b="0" i="0" u="none" strike="noStrike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Ran_BP1</a:t>
              </a:r>
              <a:r>
                <a:rPr lang="en-US" sz="100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</xdr:txBody>
        </xdr:sp>
        <xdr:sp macro="" textlink="">
          <xdr:nvSpPr>
            <xdr:cNvPr id="15" name="TextBox 14"/>
            <xdr:cNvSpPr txBox="1"/>
          </xdr:nvSpPr>
          <xdr:spPr>
            <a:xfrm>
              <a:off x="7934325" y="3318562"/>
              <a:ext cx="2252041" cy="36358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1000" b="0" i="0" u="none" strike="noStrike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ELYS</a:t>
              </a:r>
              <a:r>
                <a:rPr lang="en-US" sz="100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</xdr:txBody>
        </xdr:sp>
        <xdr:sp macro="" textlink="">
          <xdr:nvSpPr>
            <xdr:cNvPr id="18" name="TextBox 17"/>
            <xdr:cNvSpPr txBox="1"/>
          </xdr:nvSpPr>
          <xdr:spPr>
            <a:xfrm>
              <a:off x="7943850" y="4118662"/>
              <a:ext cx="2252041" cy="36358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1000" b="0" i="0" u="none" strike="noStrike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Treacle</a:t>
              </a:r>
              <a:r>
                <a:rPr lang="en-US" sz="100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</xdr:txBody>
        </xdr:sp>
        <xdr:sp macro="" textlink="">
          <xdr:nvSpPr>
            <xdr:cNvPr id="19" name="TextBox 18"/>
            <xdr:cNvSpPr txBox="1"/>
          </xdr:nvSpPr>
          <xdr:spPr>
            <a:xfrm>
              <a:off x="7924800" y="3718612"/>
              <a:ext cx="2252041" cy="36358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1000" b="0" i="0" u="none" strike="noStrike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OSTMP1</a:t>
              </a:r>
              <a:r>
                <a:rPr lang="en-US" sz="100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</xdr:txBody>
        </xdr:sp>
        <xdr:sp macro="" textlink="">
          <xdr:nvSpPr>
            <xdr:cNvPr id="20" name="TextBox 19"/>
            <xdr:cNvSpPr txBox="1"/>
          </xdr:nvSpPr>
          <xdr:spPr>
            <a:xfrm>
              <a:off x="7924800" y="4518712"/>
              <a:ext cx="2252041" cy="36358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1000" b="0" i="0" u="none" strike="noStrike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Nup35_RRM</a:t>
              </a:r>
              <a:r>
                <a:rPr lang="en-US" sz="100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</xdr:txBody>
        </xdr:sp>
        <xdr:sp macro="" textlink="">
          <xdr:nvSpPr>
            <xdr:cNvPr id="23" name="TextBox 22"/>
            <xdr:cNvSpPr txBox="1"/>
          </xdr:nvSpPr>
          <xdr:spPr>
            <a:xfrm>
              <a:off x="7924800" y="4918762"/>
              <a:ext cx="2252041" cy="36358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1000" b="0" i="0" u="none" strike="noStrike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Ribosomal_L1</a:t>
              </a:r>
              <a:r>
                <a:rPr lang="en-US" sz="100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</xdr:txBody>
        </xdr:sp>
        <xdr:sp macro="" textlink="">
          <xdr:nvSpPr>
            <xdr:cNvPr id="26" name="TextBox 25"/>
            <xdr:cNvSpPr txBox="1"/>
          </xdr:nvSpPr>
          <xdr:spPr>
            <a:xfrm>
              <a:off x="7924800" y="5318812"/>
              <a:ext cx="2252041" cy="36358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1000" b="0" i="0" u="none" strike="noStrike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Filament</a:t>
              </a:r>
              <a:r>
                <a:rPr lang="en-US" sz="1000">
                  <a:solidFill>
                    <a:schemeClr val="bg1">
                      <a:lumMod val="50000"/>
                    </a:schemeClr>
                  </a:solidFill>
                </a:rPr>
                <a:t>  </a:t>
              </a:r>
            </a:p>
          </xdr:txBody>
        </xdr:sp>
      </xdr:grp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120658</xdr:colOff>
      <xdr:row>1</xdr:row>
      <xdr:rowOff>165911</xdr:rowOff>
    </xdr:from>
    <xdr:to>
      <xdr:col>22</xdr:col>
      <xdr:colOff>253468</xdr:colOff>
      <xdr:row>49</xdr:row>
      <xdr:rowOff>99288</xdr:rowOff>
    </xdr:to>
    <xdr:grpSp>
      <xdr:nvGrpSpPr>
        <xdr:cNvPr id="34" name="Group 33"/>
        <xdr:cNvGrpSpPr/>
      </xdr:nvGrpSpPr>
      <xdr:grpSpPr>
        <a:xfrm>
          <a:off x="11026783" y="1285099"/>
          <a:ext cx="7419435" cy="9077377"/>
          <a:chOff x="4033846" y="1951849"/>
          <a:chExt cx="7370891" cy="9077377"/>
        </a:xfrm>
      </xdr:grpSpPr>
      <xdr:grpSp>
        <xdr:nvGrpSpPr>
          <xdr:cNvPr id="3" name="Group 2"/>
          <xdr:cNvGrpSpPr/>
        </xdr:nvGrpSpPr>
        <xdr:grpSpPr>
          <a:xfrm>
            <a:off x="4033846" y="1951849"/>
            <a:ext cx="7370891" cy="9077377"/>
            <a:chOff x="9501840" y="2438399"/>
            <a:chExt cx="5778187" cy="4302473"/>
          </a:xfrm>
        </xdr:grpSpPr>
        <xdr:grpSp>
          <xdr:nvGrpSpPr>
            <xdr:cNvPr id="4" name="Group 3"/>
            <xdr:cNvGrpSpPr/>
          </xdr:nvGrpSpPr>
          <xdr:grpSpPr>
            <a:xfrm>
              <a:off x="9501840" y="2438399"/>
              <a:ext cx="5778187" cy="4302473"/>
              <a:chOff x="7863540" y="2285999"/>
              <a:chExt cx="5778187" cy="4302473"/>
            </a:xfrm>
          </xdr:grpSpPr>
          <xdr:graphicFrame macro="">
            <xdr:nvGraphicFramePr>
              <xdr:cNvPr id="13" name="Chart 12"/>
              <xdr:cNvGraphicFramePr/>
            </xdr:nvGraphicFramePr>
            <xdr:xfrm>
              <a:off x="7863540" y="2285999"/>
              <a:ext cx="5778187" cy="4302473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1"/>
              </a:graphicData>
            </a:graphic>
          </xdr:graphicFrame>
          <xdr:sp macro="" textlink="">
            <xdr:nvSpPr>
              <xdr:cNvPr id="16" name="TextBox 15"/>
              <xdr:cNvSpPr txBox="1"/>
            </xdr:nvSpPr>
            <xdr:spPr>
              <a:xfrm>
                <a:off x="12686759" y="6383540"/>
                <a:ext cx="669654" cy="198503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en-US" sz="1000" b="1" i="0" u="none" strike="noStrike">
                    <a:solidFill>
                      <a:srgbClr val="FF0000"/>
                    </a:solidFill>
                    <a:effectLst/>
                    <a:latin typeface="+mn-lt"/>
                    <a:ea typeface="+mn-ea"/>
                    <a:cs typeface="+mn-cs"/>
                  </a:rPr>
                  <a:t>Enrichment</a:t>
                </a:r>
                <a:endParaRPr lang="en-US" sz="1000" b="1">
                  <a:solidFill>
                    <a:srgbClr val="FF0000"/>
                  </a:solidFill>
                </a:endParaRPr>
              </a:p>
            </xdr:txBody>
          </xdr:sp>
        </xdr:grpSp>
        <xdr:sp macro="" textlink="">
          <xdr:nvSpPr>
            <xdr:cNvPr id="7" name="TextBox 6"/>
            <xdr:cNvSpPr txBox="1"/>
          </xdr:nvSpPr>
          <xdr:spPr>
            <a:xfrm>
              <a:off x="13156576" y="2534172"/>
              <a:ext cx="2104160" cy="399711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1000" b="0" i="0" u="none" strike="noStrike" baseline="0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integral to endoplasmic reticulum membrane</a:t>
              </a:r>
              <a:r>
                <a:rPr lang="en-US" sz="1000" baseline="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  <a:p>
              <a:r>
                <a:rPr lang="en-US" sz="1000" b="0" i="0" u="none" strike="noStrike" baseline="0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intrinsic to endoplasmic reticulum membrane</a:t>
              </a:r>
              <a:r>
                <a:rPr lang="en-US" sz="1000" baseline="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  <a:p>
              <a:r>
                <a:rPr lang="en-US" sz="1000" b="0" i="0" u="none" strike="noStrike" baseline="0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condensed nuclear chromosome, centromeric...</a:t>
              </a:r>
              <a:endParaRPr lang="en-US" sz="1000" baseline="0">
                <a:solidFill>
                  <a:schemeClr val="bg1">
                    <a:lumMod val="50000"/>
                  </a:schemeClr>
                </a:solidFill>
              </a:endParaRPr>
            </a:p>
            <a:p>
              <a:r>
                <a:rPr lang="en-US" sz="1000" b="0" i="0" u="none" strike="noStrike" baseline="0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peroxisome</a:t>
              </a:r>
              <a:r>
                <a:rPr lang="en-US" sz="1000" baseline="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  <a:p>
              <a:r>
                <a:rPr lang="en-US" sz="1000" b="0" i="0" u="none" strike="noStrike" baseline="0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extrinsic to membrane</a:t>
              </a:r>
              <a:r>
                <a:rPr lang="en-US" sz="1000" baseline="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  <a:p>
              <a:r>
                <a:rPr lang="en-US" sz="1000" b="0" i="0" u="none" strike="noStrike" baseline="0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cytoplasmic part</a:t>
              </a:r>
              <a:r>
                <a:rPr lang="en-US" sz="1000" baseline="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  <a:p>
              <a:r>
                <a:rPr lang="en-US" sz="1000" b="0" i="0" u="none" strike="noStrike" baseline="0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cytoskeleton</a:t>
              </a:r>
            </a:p>
            <a:p>
              <a:r>
                <a:rPr lang="en-US" sz="1000" b="0" i="0" u="none" strike="noStrike" baseline="0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mitotic spindle</a:t>
              </a:r>
              <a:r>
                <a:rPr lang="en-US" sz="1000" baseline="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  <a:p>
              <a:r>
                <a:rPr lang="en-US" sz="1000" b="0" i="0" u="none" strike="noStrike" baseline="0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nucleolus</a:t>
              </a:r>
              <a:r>
                <a:rPr lang="en-US" sz="1000" baseline="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  <a:p>
              <a:r>
                <a:rPr lang="en-US" sz="1000" b="0" i="0" u="none" strike="noStrike" baseline="0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nuclear part</a:t>
              </a:r>
              <a:r>
                <a:rPr lang="en-US" sz="1000" baseline="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  <a:p>
              <a:r>
                <a:rPr lang="en-US" sz="1000" b="0" i="0" u="none" strike="noStrike" baseline="0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CCR4-NOT complex</a:t>
              </a:r>
              <a:r>
                <a:rPr lang="en-US" sz="1000" baseline="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  <a:p>
              <a:r>
                <a:rPr lang="en-US" sz="1000" b="0" i="0" u="none" strike="noStrike" baseline="0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intracellular part</a:t>
              </a:r>
              <a:r>
                <a:rPr lang="en-US" sz="1000" baseline="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  <a:p>
              <a:r>
                <a:rPr lang="en-US" sz="1000" b="0" i="0" u="none" strike="noStrike" baseline="0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paranode region of axon</a:t>
              </a:r>
              <a:r>
                <a:rPr lang="en-US" sz="1000" baseline="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  <a:p>
              <a:r>
                <a:rPr lang="en-US" sz="1000" b="0" i="0" u="none" strike="noStrike" baseline="0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organelle membrane</a:t>
              </a:r>
              <a:r>
                <a:rPr lang="en-US" sz="1000" baseline="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  <a:p>
              <a:r>
                <a:rPr lang="en-US" sz="1000" b="0" i="0" u="none" strike="noStrike" baseline="0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type III intermediate filament</a:t>
              </a:r>
              <a:r>
                <a:rPr lang="en-US" sz="1000" baseline="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  <a:p>
              <a:r>
                <a:rPr lang="en-US" sz="1000" b="0" i="0" u="none" strike="noStrike" baseline="0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centrosome</a:t>
              </a:r>
              <a:r>
                <a:rPr lang="en-US" sz="1000" baseline="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  <a:p>
              <a:r>
                <a:rPr lang="en-US" sz="1000" b="0" i="0" u="none" strike="noStrike" baseline="0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organelle</a:t>
              </a:r>
              <a:r>
                <a:rPr lang="en-US" sz="1000" baseline="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  <a:p>
              <a:r>
                <a:rPr lang="en-US" sz="1000" b="0" i="0" u="none" strike="noStrike" baseline="0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intracellular organelle</a:t>
              </a:r>
              <a:r>
                <a:rPr lang="en-US" sz="1000" baseline="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  <a:p>
              <a:r>
                <a:rPr lang="en-US" sz="1000" b="0" i="0" u="none" strike="noStrike" baseline="0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cytoplasm</a:t>
              </a:r>
              <a:r>
                <a:rPr lang="en-US" sz="1000" baseline="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  <a:p>
              <a:r>
                <a:rPr lang="en-US" sz="1000" b="0" i="0" u="none" strike="noStrike" baseline="0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juxtaparanode region of axon</a:t>
              </a:r>
              <a:r>
                <a:rPr lang="en-US" sz="1000" baseline="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  <a:p>
              <a:r>
                <a:rPr lang="en-US" sz="1000" b="0" i="0" u="none" strike="noStrike" baseline="0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Nup107-160 complex</a:t>
              </a:r>
              <a:r>
                <a:rPr lang="en-US" sz="1000" baseline="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  <a:p>
              <a:r>
                <a:rPr lang="en-US" sz="1000" b="0" i="0" u="none" strike="noStrike" baseline="0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organelle inner membrane</a:t>
              </a:r>
              <a:r>
                <a:rPr lang="en-US" sz="1000" baseline="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  <a:p>
              <a:r>
                <a:rPr lang="en-US" sz="1000" b="0" i="0" u="none" strike="noStrike" baseline="0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cell cortex part</a:t>
              </a:r>
              <a:r>
                <a:rPr lang="en-US" sz="1000" baseline="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  <a:p>
              <a:r>
                <a:rPr lang="en-US" sz="1000" b="0" i="0" u="none" strike="noStrike" baseline="0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nuclear inclusion body</a:t>
              </a:r>
              <a:r>
                <a:rPr lang="en-US" sz="1000" baseline="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  <a:p>
              <a:r>
                <a:rPr lang="en-US" sz="1000" b="0" i="0" u="none" strike="noStrike" baseline="0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cytosolic large ribosomal subunit</a:t>
              </a:r>
              <a:r>
                <a:rPr lang="en-US" sz="1000" baseline="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  <a:p>
              <a:r>
                <a:rPr lang="en-US" sz="1000" b="0" i="0" u="none" strike="noStrike" baseline="0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chromosomal part</a:t>
              </a:r>
              <a:r>
                <a:rPr lang="en-US" sz="1000" baseline="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  <a:p>
              <a:r>
                <a:rPr lang="en-US" sz="1000" b="0" i="0" u="none" strike="noStrike" baseline="0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pore complex</a:t>
              </a:r>
              <a:r>
                <a:rPr lang="en-US" sz="1000" baseline="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  <a:p>
              <a:r>
                <a:rPr lang="en-US" sz="1000" b="0" i="0" u="none" strike="noStrike" baseline="0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nuclear pore</a:t>
              </a:r>
              <a:r>
                <a:rPr lang="en-US" sz="1000" baseline="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  <a:p>
              <a:r>
                <a:rPr lang="en-US" sz="1000" b="0" i="0" u="none" strike="noStrike" baseline="0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nuclear inner membrane</a:t>
              </a:r>
              <a:r>
                <a:rPr lang="en-US" sz="1000" baseline="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  <a:p>
              <a:r>
                <a:rPr lang="en-US" sz="1000" b="0" i="0" u="none" strike="noStrike" baseline="0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cytoplasmic dynein complex</a:t>
              </a:r>
              <a:r>
                <a:rPr lang="en-US" sz="1000" baseline="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  <a:p>
              <a:r>
                <a:rPr lang="en-US" sz="1000" b="0" i="0" u="none" strike="noStrike" baseline="0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membrane</a:t>
              </a:r>
              <a:r>
                <a:rPr lang="en-US" sz="1000" baseline="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  <a:p>
              <a:r>
                <a:rPr lang="en-US" sz="1000" b="0" i="0" u="none" strike="noStrike" baseline="0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condensed chromosome kinetochore</a:t>
              </a:r>
              <a:r>
                <a:rPr lang="en-US" sz="1000" baseline="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  <a:p>
              <a:r>
                <a:rPr lang="en-US" sz="1000" b="0" i="0" u="none" strike="noStrike" baseline="0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protein complex</a:t>
              </a:r>
              <a:r>
                <a:rPr lang="en-US" sz="1000" baseline="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  <a:p>
              <a:r>
                <a:rPr lang="en-US" sz="1000" b="0" i="0" u="none" strike="noStrike" baseline="0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dynein complex</a:t>
              </a:r>
              <a:r>
                <a:rPr lang="en-US" sz="1000" baseline="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  <a:p>
              <a:r>
                <a:rPr lang="en-US" sz="1000" b="0" i="0" u="none" strike="noStrike" baseline="0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germ cell nucleus</a:t>
              </a:r>
              <a:r>
                <a:rPr lang="en-US" sz="1000" baseline="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  <a:p>
              <a:r>
                <a:rPr lang="en-US" sz="1000" b="0" i="0" u="none" strike="noStrike" baseline="0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macromolecular complex</a:t>
              </a:r>
              <a:r>
                <a:rPr lang="en-US" sz="1000" baseline="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  <a:p>
              <a:r>
                <a:rPr lang="en-US" sz="1000" b="0" i="0" u="none" strike="noStrike" baseline="0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cytoskeletal part</a:t>
              </a:r>
              <a:r>
                <a:rPr lang="en-US" sz="1000" baseline="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  <a:p>
              <a:r>
                <a:rPr lang="en-US" sz="1000" b="0" i="0" u="none" strike="noStrike" baseline="0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envelope</a:t>
              </a:r>
              <a:r>
                <a:rPr lang="en-US" sz="1000" baseline="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  <a:p>
              <a:r>
                <a:rPr lang="en-US" sz="1000" b="0" i="0" u="none" strike="noStrike" baseline="0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female germ cell nucleus</a:t>
              </a:r>
              <a:r>
                <a:rPr lang="en-US" sz="1000" baseline="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  <a:p>
              <a:r>
                <a:rPr lang="en-US" sz="1000" b="0" i="0" u="none" strike="noStrike" baseline="0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nuclear envelope</a:t>
              </a:r>
              <a:r>
                <a:rPr lang="en-US" sz="1000" baseline="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  <a:p>
              <a:r>
                <a:rPr lang="en-US" sz="1000" b="0" i="0" u="none" strike="noStrike" baseline="0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organelle envelope</a:t>
              </a:r>
              <a:r>
                <a:rPr lang="en-US" sz="1000" baseline="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  <a:p>
              <a:r>
                <a:rPr lang="en-US" sz="1000" b="0" i="0" u="none" strike="noStrike" baseline="0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kinetochore</a:t>
              </a:r>
              <a:r>
                <a:rPr lang="en-US" sz="1000" baseline="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  <a:p>
              <a:r>
                <a:rPr lang="en-US" sz="1000" b="0" i="0" u="none" strike="noStrike" baseline="0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germinal vesicle</a:t>
              </a:r>
              <a:r>
                <a:rPr lang="en-US" sz="1000" baseline="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  <a:p>
              <a:r>
                <a:rPr lang="en-US" sz="1000" b="0" i="0" u="none" strike="noStrike" baseline="0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nuclear membrane</a:t>
              </a:r>
              <a:r>
                <a:rPr lang="en-US" sz="1000" baseline="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  <a:p>
              <a:r>
                <a:rPr lang="en-US" sz="1000" b="0" i="0" u="none" strike="noStrike" baseline="0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lamin filament</a:t>
              </a:r>
              <a:r>
                <a:rPr lang="en-US" sz="1000" baseline="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  <a:p>
              <a:r>
                <a:rPr lang="en-US" sz="1000" b="0" i="0" u="none" strike="noStrike" baseline="0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intracellular non-membrane-bounded organelle</a:t>
              </a:r>
              <a:r>
                <a:rPr lang="en-US" sz="1000" baseline="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  <a:p>
              <a:r>
                <a:rPr lang="en-US" sz="1000" b="0" i="0" u="none" strike="noStrike" baseline="0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non-membrane-bounded organelle</a:t>
              </a:r>
              <a:r>
                <a:rPr lang="en-US" sz="1000" baseline="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  <a:p>
              <a:r>
                <a:rPr lang="en-US" sz="1000" b="0" i="0" u="none" strike="noStrike" baseline="0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intermediate filament</a:t>
              </a:r>
              <a:r>
                <a:rPr lang="en-US" sz="1000" baseline="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  <a:p>
              <a:r>
                <a:rPr lang="en-US" sz="1000" b="0" i="0" u="none" strike="noStrike" baseline="0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large ribosomal subunit</a:t>
              </a:r>
              <a:r>
                <a:rPr lang="en-US" sz="1000" baseline="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  <a:p>
              <a:r>
                <a:rPr lang="en-US" sz="1000" b="0" i="0" u="none" strike="noStrike" baseline="0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actin cap</a:t>
              </a:r>
              <a:r>
                <a:rPr lang="en-US" sz="1000" baseline="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  <a:p>
              <a:r>
                <a:rPr lang="en-US" sz="1000" b="0" i="0" u="none" strike="noStrike" baseline="0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organelle part</a:t>
              </a:r>
              <a:r>
                <a:rPr lang="en-US" sz="1000" baseline="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  <a:p>
              <a:r>
                <a:rPr lang="en-US" sz="1000" b="0" i="0" u="none" strike="noStrike" baseline="0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intracellular organelle part</a:t>
              </a:r>
              <a:r>
                <a:rPr lang="en-US" sz="1000" baseline="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  <a:r>
                <a:rPr lang="en-US" sz="1000" b="0" i="0" u="none" strike="noStrike" baseline="0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NLS-dependent...</a:t>
              </a:r>
              <a:endParaRPr lang="en-US" sz="1000" baseline="0">
                <a:solidFill>
                  <a:schemeClr val="bg1">
                    <a:lumMod val="50000"/>
                  </a:schemeClr>
                </a:solidFill>
              </a:endParaRPr>
            </a:p>
            <a:p>
              <a:r>
                <a:rPr lang="en-US" sz="1000" b="0" i="0" u="none" strike="noStrike" baseline="0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nucleocytoplasmic shuttling complex</a:t>
              </a:r>
              <a:r>
                <a:rPr lang="en-US" sz="1000" baseline="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</xdr:txBody>
        </xdr:sp>
      </xdr:grpSp>
      <xdr:sp macro="" textlink="">
        <xdr:nvSpPr>
          <xdr:cNvPr id="33" name="TextBox 32"/>
          <xdr:cNvSpPr txBox="1"/>
        </xdr:nvSpPr>
        <xdr:spPr>
          <a:xfrm>
            <a:off x="4950626" y="9298005"/>
            <a:ext cx="1631475" cy="119378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000" b="0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rPr>
              <a:t>spliceosomal complex</a:t>
            </a:r>
            <a:r>
              <a:rPr lang="en-US" sz="1000">
                <a:solidFill>
                  <a:schemeClr val="bg1">
                    <a:lumMod val="50000"/>
                  </a:schemeClr>
                </a:solidFill>
              </a:rPr>
              <a:t> </a:t>
            </a:r>
          </a:p>
          <a:p>
            <a:r>
              <a:rPr lang="en-US" sz="1000" b="0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rPr>
              <a:t>nucleoplasm part</a:t>
            </a:r>
            <a:r>
              <a:rPr lang="en-US" sz="1000">
                <a:solidFill>
                  <a:schemeClr val="bg1">
                    <a:lumMod val="50000"/>
                  </a:schemeClr>
                </a:solidFill>
              </a:rPr>
              <a:t> </a:t>
            </a:r>
          </a:p>
          <a:p>
            <a:r>
              <a:rPr lang="en-US" sz="1000" b="0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rPr>
              <a:t>nucleus</a:t>
            </a:r>
            <a:r>
              <a:rPr lang="en-US" sz="1000">
                <a:solidFill>
                  <a:schemeClr val="bg1">
                    <a:lumMod val="50000"/>
                  </a:schemeClr>
                </a:solidFill>
              </a:rPr>
              <a:t> </a:t>
            </a:r>
          </a:p>
          <a:p>
            <a:r>
              <a:rPr lang="en-US" sz="1000" b="0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rPr>
              <a:t>nuclear body</a:t>
            </a:r>
            <a:r>
              <a:rPr lang="en-US" sz="1000">
                <a:solidFill>
                  <a:schemeClr val="bg1">
                    <a:lumMod val="50000"/>
                  </a:schemeClr>
                </a:solidFill>
              </a:rPr>
              <a:t> </a:t>
            </a:r>
          </a:p>
          <a:p>
            <a:r>
              <a:rPr lang="en-US" sz="1000" b="0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rPr>
              <a:t>plasma membrane part</a:t>
            </a:r>
            <a:r>
              <a:rPr lang="en-US" sz="1000">
                <a:solidFill>
                  <a:schemeClr val="bg1">
                    <a:lumMod val="50000"/>
                  </a:schemeClr>
                </a:solidFill>
              </a:rPr>
              <a:t> </a:t>
            </a:r>
          </a:p>
          <a:p>
            <a:r>
              <a:rPr lang="en-US" sz="1000" b="0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rPr>
              <a:t>catalytic step 2 spliceosome</a:t>
            </a:r>
            <a:r>
              <a:rPr lang="en-US" sz="1000">
                <a:solidFill>
                  <a:schemeClr val="bg1">
                    <a:lumMod val="50000"/>
                  </a:schemeClr>
                </a:solidFill>
              </a:rPr>
              <a:t> </a:t>
            </a:r>
          </a:p>
          <a:p>
            <a:r>
              <a:rPr lang="en-US" sz="1000" b="0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rPr>
              <a:t>nuclear speck</a:t>
            </a:r>
            <a:r>
              <a:rPr lang="en-US" sz="1000">
                <a:solidFill>
                  <a:schemeClr val="bg1">
                    <a:lumMod val="50000"/>
                  </a:schemeClr>
                </a:solidFill>
              </a:rPr>
              <a:t> </a:t>
            </a:r>
            <a:endParaRPr lang="en-US" sz="1000" baseline="0">
              <a:solidFill>
                <a:schemeClr val="bg1">
                  <a:lumMod val="50000"/>
                </a:schemeClr>
              </a:solidFill>
            </a:endParaRPr>
          </a:p>
        </xdr:txBody>
      </xdr:sp>
    </xdr:grpSp>
    <xdr:clientData/>
  </xdr:twoCellAnchor>
  <xdr:twoCellAnchor>
    <xdr:from>
      <xdr:col>10</xdr:col>
      <xdr:colOff>394520</xdr:colOff>
      <xdr:row>47</xdr:row>
      <xdr:rowOff>46848</xdr:rowOff>
    </xdr:from>
    <xdr:to>
      <xdr:col>12</xdr:col>
      <xdr:colOff>39947</xdr:colOff>
      <xdr:row>49</xdr:row>
      <xdr:rowOff>84651</xdr:rowOff>
    </xdr:to>
    <xdr:sp macro="" textlink="">
      <xdr:nvSpPr>
        <xdr:cNvPr id="37" name="TextBox 36"/>
        <xdr:cNvSpPr txBox="1"/>
      </xdr:nvSpPr>
      <xdr:spPr>
        <a:xfrm>
          <a:off x="13193739" y="9929036"/>
          <a:ext cx="859864" cy="4188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 i="0" u="none" strike="noStrike">
              <a:solidFill>
                <a:srgbClr val="92D050"/>
              </a:solidFill>
              <a:effectLst/>
              <a:latin typeface="+mn-lt"/>
              <a:ea typeface="+mn-ea"/>
              <a:cs typeface="+mn-cs"/>
            </a:rPr>
            <a:t>Depletion</a:t>
          </a:r>
          <a:endParaRPr lang="en-US" sz="1000" b="1">
            <a:solidFill>
              <a:srgbClr val="92D050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168575</xdr:colOff>
      <xdr:row>1</xdr:row>
      <xdr:rowOff>95251</xdr:rowOff>
    </xdr:from>
    <xdr:to>
      <xdr:col>22</xdr:col>
      <xdr:colOff>388993</xdr:colOff>
      <xdr:row>33</xdr:row>
      <xdr:rowOff>4537</xdr:rowOff>
    </xdr:to>
    <xdr:grpSp>
      <xdr:nvGrpSpPr>
        <xdr:cNvPr id="3" name="Group 2"/>
        <xdr:cNvGrpSpPr/>
      </xdr:nvGrpSpPr>
      <xdr:grpSpPr>
        <a:xfrm>
          <a:off x="12392325" y="1217084"/>
          <a:ext cx="7586418" cy="6005286"/>
          <a:chOff x="4033846" y="1951849"/>
          <a:chExt cx="7439935" cy="9077377"/>
        </a:xfrm>
      </xdr:grpSpPr>
      <xdr:grpSp>
        <xdr:nvGrpSpPr>
          <xdr:cNvPr id="4" name="Group 3"/>
          <xdr:cNvGrpSpPr/>
        </xdr:nvGrpSpPr>
        <xdr:grpSpPr>
          <a:xfrm>
            <a:off x="4033846" y="1951849"/>
            <a:ext cx="7439935" cy="9077377"/>
            <a:chOff x="9501840" y="2438399"/>
            <a:chExt cx="5832312" cy="4302473"/>
          </a:xfrm>
        </xdr:grpSpPr>
        <xdr:grpSp>
          <xdr:nvGrpSpPr>
            <xdr:cNvPr id="6" name="Group 5"/>
            <xdr:cNvGrpSpPr/>
          </xdr:nvGrpSpPr>
          <xdr:grpSpPr>
            <a:xfrm>
              <a:off x="9501840" y="2438399"/>
              <a:ext cx="5778187" cy="4302473"/>
              <a:chOff x="7863540" y="2285999"/>
              <a:chExt cx="5778187" cy="4302473"/>
            </a:xfrm>
          </xdr:grpSpPr>
          <xdr:graphicFrame macro="">
            <xdr:nvGraphicFramePr>
              <xdr:cNvPr id="8" name="Chart 7"/>
              <xdr:cNvGraphicFramePr/>
            </xdr:nvGraphicFramePr>
            <xdr:xfrm>
              <a:off x="7863540" y="2285999"/>
              <a:ext cx="5778187" cy="4302473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1"/>
              </a:graphicData>
            </a:graphic>
          </xdr:graphicFrame>
          <xdr:sp macro="" textlink="">
            <xdr:nvSpPr>
              <xdr:cNvPr id="9" name="TextBox 8"/>
              <xdr:cNvSpPr txBox="1"/>
            </xdr:nvSpPr>
            <xdr:spPr>
              <a:xfrm>
                <a:off x="12686759" y="6383540"/>
                <a:ext cx="669654" cy="198503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en-US" sz="1000" b="1" i="0" u="none" strike="noStrike">
                    <a:solidFill>
                      <a:srgbClr val="FF0000"/>
                    </a:solidFill>
                    <a:effectLst/>
                    <a:latin typeface="+mn-lt"/>
                    <a:ea typeface="+mn-ea"/>
                    <a:cs typeface="+mn-cs"/>
                  </a:rPr>
                  <a:t>Enrichment</a:t>
                </a:r>
                <a:endParaRPr lang="en-US" sz="1000" b="1">
                  <a:solidFill>
                    <a:srgbClr val="FF0000"/>
                  </a:solidFill>
                </a:endParaRPr>
              </a:p>
            </xdr:txBody>
          </xdr:sp>
        </xdr:grpSp>
        <xdr:sp macro="" textlink="">
          <xdr:nvSpPr>
            <xdr:cNvPr id="7" name="TextBox 6"/>
            <xdr:cNvSpPr txBox="1"/>
          </xdr:nvSpPr>
          <xdr:spPr>
            <a:xfrm>
              <a:off x="13229992" y="2541988"/>
              <a:ext cx="2104160" cy="399711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1000" b="0" i="0" u="none" strike="noStrike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structural constituent of eye lens</a:t>
              </a:r>
              <a:r>
                <a:rPr lang="en-US" sz="100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  <a:p>
              <a:endParaRPr lang="en-US" sz="1000">
                <a:solidFill>
                  <a:schemeClr val="bg1">
                    <a:lumMod val="50000"/>
                  </a:schemeClr>
                </a:solidFill>
              </a:endParaRPr>
            </a:p>
            <a:p>
              <a:r>
                <a:rPr lang="en-US" sz="1000" b="0" i="0" u="none" strike="noStrike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iron-sulfur cluster binding</a:t>
              </a:r>
              <a:r>
                <a:rPr lang="en-US" sz="100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  <a:p>
              <a:endParaRPr lang="en-US" sz="1000">
                <a:solidFill>
                  <a:schemeClr val="bg1">
                    <a:lumMod val="50000"/>
                  </a:schemeClr>
                </a:solidFill>
              </a:endParaRPr>
            </a:p>
            <a:p>
              <a:r>
                <a:rPr lang="en-US" sz="1000" b="0" i="0" u="none" strike="noStrike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metal cluster binding</a:t>
              </a:r>
              <a:r>
                <a:rPr lang="en-US" sz="100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  <a:p>
              <a:endParaRPr lang="en-US" sz="1000">
                <a:solidFill>
                  <a:schemeClr val="bg1">
                    <a:lumMod val="50000"/>
                  </a:schemeClr>
                </a:solidFill>
              </a:endParaRPr>
            </a:p>
            <a:p>
              <a:r>
                <a:rPr lang="en-US" sz="1000" b="0" i="0" u="none" strike="noStrike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cis-trans isomerase activity</a:t>
              </a:r>
              <a:r>
                <a:rPr lang="en-US" sz="100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  <a:p>
              <a:endParaRPr lang="en-US" sz="1000">
                <a:solidFill>
                  <a:schemeClr val="bg1">
                    <a:lumMod val="50000"/>
                  </a:schemeClr>
                </a:solidFill>
              </a:endParaRPr>
            </a:p>
            <a:p>
              <a:r>
                <a:rPr lang="en-US" sz="1000" b="0" i="0" u="none" strike="noStrike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peptidyl-prolyl cis-trans isomerase activity</a:t>
              </a:r>
              <a:r>
                <a:rPr lang="en-US" sz="100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  <a:p>
              <a:endParaRPr lang="en-US" sz="1000">
                <a:solidFill>
                  <a:schemeClr val="bg1">
                    <a:lumMod val="50000"/>
                  </a:schemeClr>
                </a:solidFill>
              </a:endParaRPr>
            </a:p>
            <a:p>
              <a:r>
                <a:rPr lang="en-US" sz="1000" b="0" i="0" u="none" strike="noStrike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cytoskeletal protein binding</a:t>
              </a:r>
              <a:r>
                <a:rPr lang="en-US" sz="100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  <a:p>
              <a:endParaRPr lang="en-US" sz="1000">
                <a:solidFill>
                  <a:schemeClr val="bg1">
                    <a:lumMod val="50000"/>
                  </a:schemeClr>
                </a:solidFill>
              </a:endParaRPr>
            </a:p>
            <a:p>
              <a:r>
                <a:rPr lang="en-US" sz="1000" b="0" i="0" u="none" strike="noStrike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protein binding</a:t>
              </a:r>
              <a:r>
                <a:rPr lang="en-US" sz="100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  <a:p>
              <a:endParaRPr lang="en-US" sz="1000">
                <a:solidFill>
                  <a:schemeClr val="bg1">
                    <a:lumMod val="50000"/>
                  </a:schemeClr>
                </a:solidFill>
              </a:endParaRPr>
            </a:p>
            <a:p>
              <a:r>
                <a:rPr lang="en-US" sz="1000" b="0" i="0" u="none" strike="noStrike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sequence-specific DNA binding</a:t>
              </a:r>
              <a:r>
                <a:rPr lang="en-US" sz="100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  <a:p>
              <a:endParaRPr lang="en-US" sz="1000">
                <a:solidFill>
                  <a:schemeClr val="bg1">
                    <a:lumMod val="50000"/>
                  </a:schemeClr>
                </a:solidFill>
              </a:endParaRPr>
            </a:p>
            <a:p>
              <a:r>
                <a:rPr lang="en-US" sz="1000" b="0" i="0" u="none" strike="noStrike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actin binding</a:t>
              </a:r>
              <a:r>
                <a:rPr lang="en-US" sz="100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  <a:p>
              <a:endParaRPr lang="en-US" sz="1000">
                <a:solidFill>
                  <a:schemeClr val="bg1">
                    <a:lumMod val="50000"/>
                  </a:schemeClr>
                </a:solidFill>
              </a:endParaRPr>
            </a:p>
            <a:p>
              <a:r>
                <a:rPr lang="en-US" sz="1000" b="0" i="0" u="none" strike="noStrike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structural constituent of cytoskeleton</a:t>
              </a:r>
              <a:r>
                <a:rPr lang="en-US" sz="100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  <a:p>
              <a:endParaRPr lang="en-US" sz="1000">
                <a:solidFill>
                  <a:schemeClr val="bg1">
                    <a:lumMod val="50000"/>
                  </a:schemeClr>
                </a:solidFill>
              </a:endParaRPr>
            </a:p>
            <a:p>
              <a:r>
                <a:rPr lang="en-US" sz="1000" b="0" i="0" u="none" strike="noStrike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nucleotidyltransferase activity</a:t>
              </a:r>
              <a:r>
                <a:rPr lang="en-US" sz="100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  <a:p>
              <a:endParaRPr lang="en-US" sz="1000">
                <a:solidFill>
                  <a:schemeClr val="bg1">
                    <a:lumMod val="50000"/>
                  </a:schemeClr>
                </a:solidFill>
              </a:endParaRPr>
            </a:p>
            <a:p>
              <a:r>
                <a:rPr lang="en-US" sz="1000" b="0" i="0" u="none" strike="noStrike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transcription factor binding</a:t>
              </a:r>
              <a:r>
                <a:rPr lang="en-US" sz="100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  <a:p>
              <a:endParaRPr lang="en-US" sz="1000">
                <a:solidFill>
                  <a:schemeClr val="bg1">
                    <a:lumMod val="50000"/>
                  </a:schemeClr>
                </a:solidFill>
              </a:endParaRPr>
            </a:p>
            <a:p>
              <a:r>
                <a:rPr lang="en-US" sz="1000" b="0" i="0" u="none" strike="noStrike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JUN kinase binding</a:t>
              </a:r>
              <a:r>
                <a:rPr lang="en-US" sz="100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  <a:p>
              <a:endParaRPr lang="en-US" sz="1000">
                <a:solidFill>
                  <a:schemeClr val="bg1">
                    <a:lumMod val="50000"/>
                  </a:schemeClr>
                </a:solidFill>
              </a:endParaRPr>
            </a:p>
            <a:p>
              <a:r>
                <a:rPr lang="en-US" sz="1000" b="0" i="0" u="none" strike="noStrike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structural constituent of ribosome</a:t>
              </a:r>
              <a:r>
                <a:rPr lang="en-US" sz="100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  <a:p>
              <a:endParaRPr lang="en-US" sz="1000">
                <a:solidFill>
                  <a:schemeClr val="bg1">
                    <a:lumMod val="50000"/>
                  </a:schemeClr>
                </a:solidFill>
              </a:endParaRPr>
            </a:p>
            <a:p>
              <a:r>
                <a:rPr lang="en-US" sz="1000" b="0" i="0" u="none" strike="noStrike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DNA polymerase activity</a:t>
              </a:r>
              <a:r>
                <a:rPr lang="en-US" sz="100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  <a:p>
              <a:endParaRPr lang="en-US" sz="1000">
                <a:solidFill>
                  <a:schemeClr val="bg1">
                    <a:lumMod val="50000"/>
                  </a:schemeClr>
                </a:solidFill>
              </a:endParaRPr>
            </a:p>
            <a:p>
              <a:r>
                <a:rPr lang="en-US" sz="1000" b="0" i="0" u="none" strike="noStrike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structural molecule activity</a:t>
              </a:r>
              <a:r>
                <a:rPr lang="en-US" sz="100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  <a:p>
              <a:endParaRPr lang="en-US" sz="1000">
                <a:solidFill>
                  <a:schemeClr val="bg1">
                    <a:lumMod val="50000"/>
                  </a:schemeClr>
                </a:solidFill>
              </a:endParaRPr>
            </a:p>
            <a:p>
              <a:r>
                <a:rPr lang="en-US" sz="1000" b="0" i="0" u="none" strike="noStrike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DNA-directed DNA polymerase activity</a:t>
              </a:r>
              <a:r>
                <a:rPr lang="en-US" sz="100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  <a:p>
              <a:endParaRPr lang="en-US" sz="1000" baseline="0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</xdr:grpSp>
      <xdr:sp macro="" textlink="">
        <xdr:nvSpPr>
          <xdr:cNvPr id="5" name="TextBox 4"/>
          <xdr:cNvSpPr txBox="1"/>
        </xdr:nvSpPr>
        <xdr:spPr>
          <a:xfrm>
            <a:off x="5410944" y="6063638"/>
            <a:ext cx="3898250" cy="416136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 b="0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rPr>
              <a:t>purine nucleotide binding</a:t>
            </a:r>
            <a:r>
              <a:rPr lang="en-US" sz="1000">
                <a:solidFill>
                  <a:schemeClr val="bg1">
                    <a:lumMod val="50000"/>
                  </a:schemeClr>
                </a:solidFill>
              </a:rPr>
              <a:t> </a:t>
            </a:r>
          </a:p>
          <a:p>
            <a:endParaRPr lang="en-US" sz="1000">
              <a:solidFill>
                <a:schemeClr val="bg1">
                  <a:lumMod val="50000"/>
                </a:schemeClr>
              </a:solidFill>
            </a:endParaRPr>
          </a:p>
          <a:p>
            <a:r>
              <a:rPr lang="en-US" sz="1100" b="0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rPr>
              <a:t>purine ribonucleoside triphosphate binding</a:t>
            </a:r>
            <a:r>
              <a:rPr lang="en-US" sz="1000">
                <a:solidFill>
                  <a:schemeClr val="bg1">
                    <a:lumMod val="50000"/>
                  </a:schemeClr>
                </a:solidFill>
              </a:rPr>
              <a:t> </a:t>
            </a:r>
          </a:p>
          <a:p>
            <a:endParaRPr lang="en-US" sz="1000">
              <a:solidFill>
                <a:schemeClr val="bg1">
                  <a:lumMod val="50000"/>
                </a:schemeClr>
              </a:solidFill>
            </a:endParaRPr>
          </a:p>
          <a:p>
            <a:r>
              <a:rPr lang="en-US" sz="1100" b="0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rPr>
              <a:t>purine ribonucleotide binding</a:t>
            </a:r>
            <a:r>
              <a:rPr lang="en-US" sz="1000">
                <a:solidFill>
                  <a:schemeClr val="bg1">
                    <a:lumMod val="50000"/>
                  </a:schemeClr>
                </a:solidFill>
              </a:rPr>
              <a:t> </a:t>
            </a:r>
          </a:p>
          <a:p>
            <a:endParaRPr lang="en-US" sz="1000">
              <a:solidFill>
                <a:schemeClr val="bg1">
                  <a:lumMod val="50000"/>
                </a:schemeClr>
              </a:solidFill>
            </a:endParaRPr>
          </a:p>
          <a:p>
            <a:r>
              <a:rPr lang="en-US" sz="1100" b="0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rPr>
              <a:t>ribonucleotide binding</a:t>
            </a:r>
            <a:r>
              <a:rPr lang="en-US" sz="1000">
                <a:solidFill>
                  <a:schemeClr val="bg1">
                    <a:lumMod val="50000"/>
                  </a:schemeClr>
                </a:solidFill>
              </a:rPr>
              <a:t> </a:t>
            </a:r>
          </a:p>
          <a:p>
            <a:endParaRPr lang="en-US" sz="1000">
              <a:solidFill>
                <a:schemeClr val="bg1">
                  <a:lumMod val="50000"/>
                </a:schemeClr>
              </a:solidFill>
            </a:endParaRPr>
          </a:p>
          <a:p>
            <a:r>
              <a:rPr lang="en-US" sz="1100" b="0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rPr>
              <a:t>protein kinase activity</a:t>
            </a:r>
            <a:r>
              <a:rPr lang="en-US" sz="1000">
                <a:solidFill>
                  <a:schemeClr val="bg1">
                    <a:lumMod val="50000"/>
                  </a:schemeClr>
                </a:solidFill>
              </a:rPr>
              <a:t> </a:t>
            </a:r>
          </a:p>
          <a:p>
            <a:endParaRPr lang="en-US" sz="1000">
              <a:solidFill>
                <a:schemeClr val="bg1">
                  <a:lumMod val="50000"/>
                </a:schemeClr>
              </a:solidFill>
            </a:endParaRPr>
          </a:p>
          <a:p>
            <a:r>
              <a:rPr lang="en-US" sz="1100" b="0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rPr>
              <a:t>phosphotransferase activity...</a:t>
            </a:r>
          </a:p>
          <a:p>
            <a:endParaRPr lang="en-US" sz="1000">
              <a:solidFill>
                <a:schemeClr val="bg1">
                  <a:lumMod val="50000"/>
                </a:schemeClr>
              </a:solidFill>
            </a:endParaRPr>
          </a:p>
          <a:p>
            <a:r>
              <a:rPr lang="en-US" sz="1100" b="0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rPr>
              <a:t>protein serine/threonine kinase activity</a:t>
            </a:r>
            <a:r>
              <a:rPr lang="en-US" sz="1000">
                <a:solidFill>
                  <a:schemeClr val="bg1">
                    <a:lumMod val="50000"/>
                  </a:schemeClr>
                </a:solidFill>
              </a:rPr>
              <a:t> </a:t>
            </a:r>
          </a:p>
          <a:p>
            <a:endParaRPr lang="en-US" sz="1000" b="0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en-US" sz="1100" b="0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rPr>
              <a:t>kinase activity</a:t>
            </a:r>
            <a:r>
              <a:rPr lang="en-US" sz="1000">
                <a:solidFill>
                  <a:schemeClr val="bg1">
                    <a:lumMod val="50000"/>
                  </a:schemeClr>
                </a:solidFill>
              </a:rPr>
              <a:t> </a:t>
            </a:r>
          </a:p>
          <a:p>
            <a:endParaRPr lang="en-US" sz="1000">
              <a:solidFill>
                <a:schemeClr val="bg1">
                  <a:lumMod val="50000"/>
                </a:schemeClr>
              </a:solidFill>
            </a:endParaRPr>
          </a:p>
          <a:p>
            <a:r>
              <a:rPr lang="en-US" sz="1100" b="0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rPr>
              <a:t>nucleotide binding</a:t>
            </a:r>
            <a:r>
              <a:rPr lang="en-US" sz="1000">
                <a:solidFill>
                  <a:schemeClr val="bg1">
                    <a:lumMod val="50000"/>
                  </a:schemeClr>
                </a:solidFill>
              </a:rPr>
              <a:t> </a:t>
            </a:r>
            <a:endParaRPr lang="en-US" sz="1000" baseline="0">
              <a:solidFill>
                <a:schemeClr val="bg1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0.05182</cdr:x>
      <cdr:y>0.94955</cdr:y>
    </cdr:from>
    <cdr:to>
      <cdr:x>0.16771</cdr:x>
      <cdr:y>0.99568</cdr:y>
    </cdr:to>
    <cdr:sp macro="" textlink="">
      <cdr:nvSpPr>
        <cdr:cNvPr id="2" name="TextBox 8"/>
        <cdr:cNvSpPr txBox="1"/>
      </cdr:nvSpPr>
      <cdr:spPr>
        <a:xfrm xmlns:a="http://schemas.openxmlformats.org/drawingml/2006/main">
          <a:off x="389467" y="5702300"/>
          <a:ext cx="871057" cy="2770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 i="0" u="none" strike="noStrike">
              <a:solidFill>
                <a:srgbClr val="92D050"/>
              </a:solidFill>
              <a:effectLst/>
              <a:latin typeface="+mn-lt"/>
              <a:ea typeface="+mn-ea"/>
              <a:cs typeface="+mn-cs"/>
            </a:rPr>
            <a:t>Depletion</a:t>
          </a:r>
          <a:endParaRPr lang="en-US" sz="1000" b="1">
            <a:solidFill>
              <a:srgbClr val="92D050"/>
            </a:solidFill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215900</xdr:colOff>
      <xdr:row>4</xdr:row>
      <xdr:rowOff>147108</xdr:rowOff>
    </xdr:from>
    <xdr:to>
      <xdr:col>24</xdr:col>
      <xdr:colOff>25703</xdr:colOff>
      <xdr:row>73</xdr:row>
      <xdr:rowOff>148168</xdr:rowOff>
    </xdr:to>
    <xdr:grpSp>
      <xdr:nvGrpSpPr>
        <xdr:cNvPr id="3" name="Group 2"/>
        <xdr:cNvGrpSpPr/>
      </xdr:nvGrpSpPr>
      <xdr:grpSpPr>
        <a:xfrm>
          <a:off x="11815233" y="1840441"/>
          <a:ext cx="8403470" cy="13145560"/>
          <a:chOff x="4033846" y="1951847"/>
          <a:chExt cx="7468151" cy="19566410"/>
        </a:xfrm>
      </xdr:grpSpPr>
      <xdr:grpSp>
        <xdr:nvGrpSpPr>
          <xdr:cNvPr id="4" name="Group 3"/>
          <xdr:cNvGrpSpPr/>
        </xdr:nvGrpSpPr>
        <xdr:grpSpPr>
          <a:xfrm>
            <a:off x="4033846" y="1951847"/>
            <a:ext cx="7468151" cy="19566410"/>
            <a:chOff x="9501840" y="2438398"/>
            <a:chExt cx="5854431" cy="9274039"/>
          </a:xfrm>
        </xdr:grpSpPr>
        <xdr:grpSp>
          <xdr:nvGrpSpPr>
            <xdr:cNvPr id="6" name="Group 5"/>
            <xdr:cNvGrpSpPr/>
          </xdr:nvGrpSpPr>
          <xdr:grpSpPr>
            <a:xfrm>
              <a:off x="9501840" y="2438398"/>
              <a:ext cx="5778187" cy="9274039"/>
              <a:chOff x="7863540" y="2285998"/>
              <a:chExt cx="5778187" cy="9274039"/>
            </a:xfrm>
          </xdr:grpSpPr>
          <xdr:graphicFrame macro="">
            <xdr:nvGraphicFramePr>
              <xdr:cNvPr id="8" name="Chart 7"/>
              <xdr:cNvGraphicFramePr/>
            </xdr:nvGraphicFramePr>
            <xdr:xfrm>
              <a:off x="7863540" y="2285998"/>
              <a:ext cx="5778187" cy="9274039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1"/>
              </a:graphicData>
            </a:graphic>
          </xdr:graphicFrame>
          <xdr:sp macro="" textlink="">
            <xdr:nvSpPr>
              <xdr:cNvPr id="9" name="TextBox 8"/>
              <xdr:cNvSpPr txBox="1"/>
            </xdr:nvSpPr>
            <xdr:spPr>
              <a:xfrm>
                <a:off x="12819474" y="11318843"/>
                <a:ext cx="669654" cy="198503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en-US" sz="1000" b="1" i="0" u="none" strike="noStrike">
                    <a:solidFill>
                      <a:srgbClr val="FF0000"/>
                    </a:solidFill>
                    <a:effectLst/>
                    <a:latin typeface="+mn-lt"/>
                    <a:ea typeface="+mn-ea"/>
                    <a:cs typeface="+mn-cs"/>
                  </a:rPr>
                  <a:t>Enrichment</a:t>
                </a:r>
                <a:endParaRPr lang="en-US" sz="1000" b="1">
                  <a:solidFill>
                    <a:srgbClr val="FF0000"/>
                  </a:solidFill>
                </a:endParaRPr>
              </a:p>
            </xdr:txBody>
          </xdr:sp>
        </xdr:grpSp>
        <xdr:sp macro="" textlink="">
          <xdr:nvSpPr>
            <xdr:cNvPr id="7" name="TextBox 6"/>
            <xdr:cNvSpPr txBox="1"/>
          </xdr:nvSpPr>
          <xdr:spPr>
            <a:xfrm>
              <a:off x="13252111" y="2549453"/>
              <a:ext cx="2104160" cy="8954351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1000" b="0" i="0" u="none" strike="noStrike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nuclear pore complex </a:t>
              </a:r>
            </a:p>
            <a:p>
              <a:r>
                <a:rPr lang="en-US" sz="1000" b="0" i="0" u="none" strike="noStrike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assembly</a:t>
              </a:r>
              <a:r>
                <a:rPr lang="en-US" sz="100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  <a:r>
                <a:rPr lang="en-US" sz="1000" b="0" i="0" u="none" strike="noStrike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rRNA transcription</a:t>
              </a:r>
              <a:r>
                <a:rPr lang="en-US" sz="100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  <a:p>
              <a:r>
                <a:rPr lang="en-US" sz="1000" b="0" i="0" u="none" strike="noStrike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nucleus organization</a:t>
              </a:r>
              <a:r>
                <a:rPr lang="en-US" sz="100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  <a:p>
              <a:r>
                <a:rPr lang="en-US" sz="1000" b="0" i="0" u="none" strike="noStrike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Bergmann glial cell differentiation</a:t>
              </a:r>
              <a:r>
                <a:rPr lang="en-US" sz="100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  <a:p>
              <a:r>
                <a:rPr lang="en-US" sz="1000" b="0" i="0" u="none" strike="noStrike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lens fiber cell development</a:t>
              </a:r>
            </a:p>
            <a:p>
              <a:r>
                <a:rPr lang="en-US" sz="1000" b="0" i="0" u="none" strike="noStrike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transmembrane transport</a:t>
              </a:r>
              <a:r>
                <a:rPr lang="en-US" sz="100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  <a:p>
              <a:r>
                <a:rPr lang="en-US" sz="1000" b="0" i="0" u="none" strike="noStrike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peptidyl-proline modification</a:t>
              </a:r>
              <a:r>
                <a:rPr lang="en-US" sz="100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  <a:p>
              <a:r>
                <a:rPr lang="en-US" sz="1000" b="0" i="0" u="none" strike="noStrike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spindle organization</a:t>
              </a:r>
              <a:r>
                <a:rPr lang="en-US" sz="100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  <a:p>
              <a:r>
                <a:rPr lang="en-US" sz="1000" b="0" i="0" u="none" strike="noStrike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microtubule sliding</a:t>
              </a:r>
              <a:r>
                <a:rPr lang="en-US" sz="100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  <a:p>
              <a:r>
                <a:rPr lang="en-US" sz="1000" b="0" i="0" u="none" strike="noStrike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nuclear envelope organization</a:t>
              </a:r>
              <a:r>
                <a:rPr lang="en-US" sz="100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  <a:p>
              <a:r>
                <a:rPr lang="en-US" sz="1000" b="0" i="0" u="none" strike="noStrike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spindle pole body separation</a:t>
              </a:r>
              <a:r>
                <a:rPr lang="en-US" sz="100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  <a:p>
              <a:r>
                <a:rPr lang="en-US" sz="1000" b="0" i="0" u="none" strike="noStrike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muscle structure development</a:t>
              </a:r>
            </a:p>
            <a:p>
              <a:r>
                <a:rPr lang="en-US" sz="1000" b="0" i="0" u="none" strike="noStrike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protein peptidyl-prolyl isomerization</a:t>
              </a:r>
              <a:r>
                <a:rPr lang="en-US" sz="100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  <a:p>
              <a:r>
                <a:rPr lang="en-US" sz="1000" b="0" i="0" u="none" strike="noStrike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muscle organ development</a:t>
              </a:r>
              <a:r>
                <a:rPr lang="en-US" sz="100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  <a:p>
              <a:r>
                <a:rPr lang="en-US" sz="1000" b="0" i="0" u="none" strike="noStrike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mitotic spindle organization</a:t>
              </a:r>
            </a:p>
            <a:p>
              <a:r>
                <a:rPr lang="en-US" sz="1000" b="0" i="0" u="none" strike="noStrike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regulation of spindle checkpoint</a:t>
              </a:r>
              <a:r>
                <a:rPr lang="en-US" sz="100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  <a:p>
              <a:r>
                <a:rPr lang="en-US" sz="1000" b="0" i="0" u="none" strike="noStrike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paranodal junction assembly</a:t>
              </a:r>
              <a:r>
                <a:rPr lang="en-US" sz="100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  <a:p>
              <a:r>
                <a:rPr lang="en-US" sz="1000" b="0" i="0" u="none" strike="noStrike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protein localization to juxtaparanode region...</a:t>
              </a:r>
            </a:p>
            <a:p>
              <a:r>
                <a:rPr lang="en-US" sz="1000" b="0" i="0" u="none" strike="noStrike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cell cycle phase</a:t>
              </a:r>
              <a:r>
                <a:rPr lang="en-US" sz="100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  <a:p>
              <a:r>
                <a:rPr lang="en-US" sz="1000" b="0" i="0" u="none" strike="noStrike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protein localization to paranode region of axon</a:t>
              </a:r>
              <a:r>
                <a:rPr lang="en-US" sz="100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  <a:r>
                <a:rPr lang="en-US" sz="1000" b="0" i="0" u="none" strike="noStrike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positive regulation of spindle checkpoint</a:t>
              </a:r>
              <a:r>
                <a:rPr lang="en-US" sz="100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  <a:p>
              <a:r>
                <a:rPr lang="en-US" sz="1000" b="0" i="0" u="none" strike="noStrike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protein sumoylation</a:t>
              </a:r>
              <a:r>
                <a:rPr lang="en-US" sz="100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  <a:p>
              <a:r>
                <a:rPr lang="en-US" sz="1000" b="0" i="0" u="none" strike="noStrike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nuclear pore organization</a:t>
              </a:r>
              <a:r>
                <a:rPr lang="en-US" sz="100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  <a:p>
              <a:r>
                <a:rPr lang="en-US" sz="1000" b="0" i="0" u="none" strike="noStrike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cell division</a:t>
              </a:r>
              <a:r>
                <a:rPr lang="en-US" sz="100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  <a:p>
              <a:r>
                <a:rPr lang="en-US" sz="1000" b="0" i="0" u="none" strike="noStrike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iron-sulfur cluster assembly</a:t>
              </a:r>
              <a:r>
                <a:rPr lang="en-US" sz="100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  <a:p>
              <a:r>
                <a:rPr lang="en-US" sz="1000" b="0" i="0" u="none" strike="noStrike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metallo-sulfur cluster assembly</a:t>
              </a:r>
              <a:r>
                <a:rPr lang="en-US" sz="100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  <a:p>
              <a:r>
                <a:rPr lang="en-US" sz="1000" b="0" i="0" u="none" strike="noStrike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induction of apoptosis</a:t>
              </a:r>
              <a:r>
                <a:rPr lang="en-US" sz="100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  <a:p>
              <a:r>
                <a:rPr lang="en-US" sz="1000" b="0" i="0" u="none" strike="noStrike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regulation of cell cycle process</a:t>
              </a:r>
              <a:r>
                <a:rPr lang="en-US" sz="100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  <a:p>
              <a:r>
                <a:rPr lang="en-US" sz="1000" b="0" i="0" u="none" strike="noStrike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induction of programmed cell death</a:t>
              </a:r>
              <a:r>
                <a:rPr lang="en-US" sz="100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  <a:p>
              <a:r>
                <a:rPr lang="en-US" sz="1000" b="0" i="0" u="none" strike="noStrike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transcription from RNA polymerase I promoter</a:t>
              </a:r>
              <a:r>
                <a:rPr lang="en-US" sz="100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  <a:r>
                <a:rPr lang="en-US" sz="1000" b="0" i="0" u="none" strike="noStrike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transcription of nuclear large rRNA transcript ...</a:t>
              </a:r>
            </a:p>
            <a:p>
              <a:r>
                <a:rPr lang="en-US" sz="1000" b="0" i="0" u="none" strike="noStrike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cell cycle process</a:t>
              </a:r>
              <a:r>
                <a:rPr lang="en-US" sz="100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  <a:p>
              <a:r>
                <a:rPr lang="en-US" sz="1000" b="0" i="0" u="none" strike="noStrike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positive regulation of stress-activated protein...</a:t>
              </a:r>
            </a:p>
            <a:p>
              <a:r>
                <a:rPr lang="en-US" sz="1000" b="0" i="0" u="none" strike="noStrike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regulation of cell cycle arrest</a:t>
              </a:r>
              <a:r>
                <a:rPr lang="en-US" sz="100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  <a:p>
              <a:r>
                <a:rPr lang="en-US" sz="1000" b="0" i="0" u="none" strike="noStrike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response to extracellular stimulus</a:t>
              </a:r>
              <a:r>
                <a:rPr lang="en-US" sz="100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  <a:r>
                <a:rPr lang="en-US" sz="1000" b="0" i="0" u="none" strike="noStrike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r</a:t>
              </a:r>
            </a:p>
            <a:p>
              <a:r>
                <a:rPr lang="en-US" sz="1000" b="0" i="0" u="none" strike="noStrike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esponse to nutrient levels</a:t>
              </a:r>
              <a:r>
                <a:rPr lang="en-US" sz="100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  <a:p>
              <a:r>
                <a:rPr lang="en-US" sz="1000" b="0" i="0" u="none" strike="noStrike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positive regulation of cyclin-dependent protein...</a:t>
              </a:r>
            </a:p>
            <a:p>
              <a:r>
                <a:rPr lang="en-US" sz="1000" b="0" i="0" u="none" strike="noStrike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organelle fission</a:t>
              </a:r>
              <a:r>
                <a:rPr lang="en-US" sz="100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  <a:p>
              <a:r>
                <a:rPr lang="en-US" sz="1000" b="0" i="0" u="none" strike="noStrike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positive regulation of JNK cascade</a:t>
              </a:r>
            </a:p>
            <a:p>
              <a:r>
                <a:rPr lang="en-US" sz="1000" b="0" i="0" u="none" strike="noStrike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cellular response to external stimulus</a:t>
              </a:r>
              <a:r>
                <a:rPr lang="en-US" sz="100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  <a:p>
              <a:r>
                <a:rPr lang="en-US" sz="1000" b="0" i="0" u="none" strike="noStrike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mitosis</a:t>
              </a:r>
              <a:r>
                <a:rPr lang="en-US" sz="100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  <a:p>
              <a:r>
                <a:rPr lang="en-US" sz="1000" b="0" i="0" u="none" strike="noStrike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nuclear division</a:t>
              </a:r>
              <a:r>
                <a:rPr lang="en-US" sz="100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  <a:p>
              <a:r>
                <a:rPr lang="en-US" sz="1000" b="0" i="0" u="none" strike="noStrike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cell communication</a:t>
              </a:r>
              <a:r>
                <a:rPr lang="en-US" sz="100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  <a:p>
              <a:r>
                <a:rPr lang="en-US" sz="1000" b="0" i="0" u="none" strike="noStrike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positive regulation of mitotic cell cycle spindle...</a:t>
              </a:r>
              <a:r>
                <a:rPr lang="en-US" sz="100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  <a:r>
                <a:rPr lang="en-US" sz="1000" b="0" i="0" u="none" strike="noStrike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muscle contraction</a:t>
              </a:r>
              <a:r>
                <a:rPr lang="en-US" sz="100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  <a:p>
              <a:r>
                <a:rPr lang="en-US" sz="1000" b="0" i="0" u="none" strike="noStrike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regulation of mitotic cell cycle spindle assembly...</a:t>
              </a:r>
              <a:r>
                <a:rPr lang="en-US" sz="100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  <a:r>
                <a:rPr lang="en-US" sz="1000" b="0" i="0" u="none" strike="noStrike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regulation of cell cycle</a:t>
              </a:r>
              <a:r>
                <a:rPr lang="en-US" sz="100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  <a:p>
              <a:r>
                <a:rPr lang="en-US" sz="1000" b="0" i="0" u="none" strike="noStrike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muscle system process</a:t>
              </a:r>
            </a:p>
            <a:p>
              <a:r>
                <a:rPr lang="en-US" sz="1000" b="0" i="0" u="none" strike="noStrike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protein transport</a:t>
              </a:r>
              <a:r>
                <a:rPr lang="en-US" sz="100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  <a:p>
              <a:r>
                <a:rPr lang="en-US" sz="1000" b="0" i="0" u="none" strike="noStrike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cellular response to extracellular stimulus</a:t>
              </a:r>
              <a:r>
                <a:rPr lang="en-US" sz="100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  <a:p>
              <a:r>
                <a:rPr lang="en-US" sz="1000" b="0" i="0" u="none" strike="noStrike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cellular response to nutrient levels</a:t>
              </a:r>
              <a:r>
                <a:rPr lang="en-US" sz="100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  <a:p>
              <a:r>
                <a:rPr lang="en-US" sz="1000" b="0" i="0" u="none" strike="noStrike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establishment of protein localization</a:t>
              </a:r>
              <a:r>
                <a:rPr lang="en-US" sz="100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  <a:p>
              <a:r>
                <a:rPr lang="en-US" sz="1000" b="0" i="0" u="none" strike="noStrike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regulation of muscle system process</a:t>
              </a:r>
              <a:r>
                <a:rPr lang="en-US" sz="100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  <a:p>
              <a:r>
                <a:rPr lang="en-US" sz="1000" b="0" i="0" u="none" strike="noStrike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translation</a:t>
              </a:r>
              <a:r>
                <a:rPr lang="en-US" sz="100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  <a:p>
              <a:r>
                <a:rPr lang="en-US" sz="1000" b="0" i="0" u="none" strike="noStrike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positive regulation of cell cycle process</a:t>
              </a:r>
            </a:p>
            <a:p>
              <a:r>
                <a:rPr lang="en-US" sz="1000" b="0" i="0" u="none" strike="noStrike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establishment of localization in cell</a:t>
              </a:r>
              <a:r>
                <a:rPr lang="en-US" sz="100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  <a:p>
              <a:r>
                <a:rPr lang="en-US" sz="1000" b="0" i="0" u="none" strike="noStrike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intracellular transport</a:t>
              </a:r>
              <a:r>
                <a:rPr lang="en-US" sz="100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  <a:p>
              <a:r>
                <a:rPr lang="en-US" sz="1000" b="0" i="0" u="none" strike="noStrike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induction of apoptosis by intracellular signals</a:t>
              </a:r>
              <a:r>
                <a:rPr lang="en-US" sz="100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  <a:r>
                <a:rPr lang="en-US" sz="1000" b="0" i="0" u="none" strike="noStrike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generation of precursor metabolites and energy</a:t>
              </a:r>
              <a:r>
                <a:rPr lang="en-US" sz="100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  <a:p>
              <a:r>
                <a:rPr lang="en-US" sz="1000" b="0" i="0" u="none" strike="noStrike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signal transduction by p53 class mediator</a:t>
              </a:r>
              <a:r>
                <a:rPr lang="en-US" sz="100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  <a:p>
              <a:r>
                <a:rPr lang="en-US" sz="1000" b="0" i="0" u="none" strike="noStrike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oxidation-reduction process</a:t>
              </a:r>
              <a:r>
                <a:rPr lang="en-US" sz="100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  <a:p>
              <a:r>
                <a:rPr lang="en-US" sz="1000" b="0" i="0" u="none" strike="noStrike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regulation of muscle contraction</a:t>
              </a:r>
              <a:r>
                <a:rPr lang="en-US" sz="100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  <a:p>
              <a:r>
                <a:rPr lang="en-US" sz="1000" b="0" i="0" u="none" strike="noStrike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transport</a:t>
              </a:r>
              <a:r>
                <a:rPr lang="en-US" sz="100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  <a:p>
              <a:r>
                <a:rPr lang="en-US" sz="1000" b="0" i="0" u="none" strike="noStrike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response to starvation</a:t>
              </a:r>
              <a:r>
                <a:rPr lang="en-US" sz="100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  <a:p>
              <a:r>
                <a:rPr lang="en-US" sz="1000" b="0" i="0" u="none" strike="noStrike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cellular response to starvation</a:t>
              </a:r>
              <a:r>
                <a:rPr lang="en-US" sz="100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  <a:p>
              <a:r>
                <a:rPr lang="en-US" sz="1000" b="0" i="0" u="none" strike="noStrike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establishment of localization</a:t>
              </a:r>
            </a:p>
            <a:p>
              <a:r>
                <a:rPr lang="en-US" sz="1000" b="0" i="0" u="none" strike="noStrike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mRNA transport</a:t>
              </a:r>
            </a:p>
            <a:p>
              <a:r>
                <a:rPr lang="en-US" sz="1000" b="0" i="0" u="none" strike="noStrike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positive regulation of cell cycle arrest</a:t>
              </a:r>
            </a:p>
            <a:p>
              <a:r>
                <a:rPr lang="en-US" sz="1000" b="0" i="0" u="none" strike="noStrike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nuclear transport</a:t>
              </a:r>
              <a:r>
                <a:rPr lang="en-US" sz="100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  <a:p>
              <a:r>
                <a:rPr lang="en-US" sz="1000" b="0" i="0" u="none" strike="noStrike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nucleocytoplasmic transport</a:t>
              </a:r>
              <a:r>
                <a:rPr lang="en-US" sz="100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  <a:p>
              <a:r>
                <a:rPr lang="en-US" sz="1000" b="0" i="0" u="none" strike="noStrike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signal transduction by p53 class mediator resulting... positive regulation of cyclin-dependent...</a:t>
              </a:r>
            </a:p>
            <a:p>
              <a:r>
                <a:rPr lang="en-US" sz="1000" b="0" i="0" u="none" strike="noStrike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regulation of smooth muscle contraction</a:t>
              </a:r>
              <a:r>
                <a:rPr lang="en-US" sz="100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  <a:r>
                <a:rPr lang="en-US" sz="1000" b="0" i="0" u="none" strike="noStrike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establishment of RNA localization</a:t>
              </a:r>
              <a:r>
                <a:rPr lang="en-US" sz="100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  <a:p>
              <a:r>
                <a:rPr lang="en-US" sz="1000" b="0" i="0" u="none" strike="noStrike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nucleic acid transport</a:t>
              </a:r>
            </a:p>
            <a:p>
              <a:r>
                <a:rPr lang="en-US" sz="1000" b="0" i="0" u="none" strike="noStrike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regulation of cyclin-dependent protein kinase...</a:t>
              </a:r>
              <a:r>
                <a:rPr lang="en-US" sz="100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  <a:r>
                <a:rPr lang="en-US" sz="1000" b="0" i="0" u="none" strike="noStrike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nucleobase-containing compound transport</a:t>
              </a:r>
              <a:r>
                <a:rPr lang="en-US" sz="100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  <a:p>
              <a:r>
                <a:rPr lang="en-US" sz="1000" b="0" i="0" u="none" strike="noStrike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RNA transport</a:t>
              </a:r>
              <a:r>
                <a:rPr lang="en-US" sz="100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  <a:p>
              <a:r>
                <a:rPr lang="en-US" sz="1000" b="0" i="0" u="none" strike="noStrike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cellular response to glucose starvation</a:t>
              </a:r>
              <a:r>
                <a:rPr lang="en-US" sz="100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</a:p>
            <a:p>
              <a:r>
                <a:rPr lang="en-US" sz="1000" b="0" i="0" u="none" strike="noStrike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electron transport chain</a:t>
              </a:r>
              <a:r>
                <a:rPr lang="en-US" sz="1000">
                  <a:solidFill>
                    <a:schemeClr val="bg1">
                      <a:lumMod val="50000"/>
                    </a:schemeClr>
                  </a:solidFill>
                </a:rPr>
                <a:t> </a:t>
              </a:r>
              <a:r>
                <a:rPr lang="en-US" sz="1000" b="0" i="0" u="none" strike="noStrike">
                  <a:solidFill>
                    <a:schemeClr val="bg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respiratory electron...</a:t>
              </a:r>
              <a:endParaRPr lang="en-US" sz="1000" baseline="0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</xdr:grpSp>
      <xdr:sp macro="" textlink="">
        <xdr:nvSpPr>
          <xdr:cNvPr id="5" name="TextBox 4"/>
          <xdr:cNvSpPr txBox="1"/>
        </xdr:nvSpPr>
        <xdr:spPr>
          <a:xfrm>
            <a:off x="4907842" y="14110621"/>
            <a:ext cx="3898250" cy="662000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000" b="0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rPr>
              <a:t>RNA splicing</a:t>
            </a:r>
            <a:r>
              <a:rPr lang="en-US" sz="1000">
                <a:solidFill>
                  <a:schemeClr val="bg1">
                    <a:lumMod val="50000"/>
                  </a:schemeClr>
                </a:solidFill>
              </a:rPr>
              <a:t> </a:t>
            </a:r>
          </a:p>
          <a:p>
            <a:r>
              <a:rPr lang="en-US" sz="1000" b="0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rPr>
              <a:t>negative regulation of signal transduction</a:t>
            </a:r>
            <a:r>
              <a:rPr lang="en-US" sz="1000">
                <a:solidFill>
                  <a:schemeClr val="bg1">
                    <a:lumMod val="50000"/>
                  </a:schemeClr>
                </a:solidFill>
              </a:rPr>
              <a:t> </a:t>
            </a:r>
          </a:p>
          <a:p>
            <a:r>
              <a:rPr lang="en-US" sz="1000" b="0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rPr>
              <a:t>cellular response to chemical stimulus</a:t>
            </a:r>
            <a:r>
              <a:rPr lang="en-US" sz="1000">
                <a:solidFill>
                  <a:schemeClr val="bg1">
                    <a:lumMod val="50000"/>
                  </a:schemeClr>
                </a:solidFill>
              </a:rPr>
              <a:t> </a:t>
            </a:r>
          </a:p>
          <a:p>
            <a:r>
              <a:rPr lang="en-US" sz="1000" b="0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rPr>
              <a:t>regulation of catabolic process</a:t>
            </a:r>
            <a:r>
              <a:rPr lang="en-US" sz="1000">
                <a:solidFill>
                  <a:schemeClr val="bg1">
                    <a:lumMod val="50000"/>
                  </a:schemeClr>
                </a:solidFill>
              </a:rPr>
              <a:t> </a:t>
            </a:r>
          </a:p>
          <a:p>
            <a:r>
              <a:rPr lang="en-US" sz="1000" b="0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rPr>
              <a:t>regulation of primary metabolic process</a:t>
            </a:r>
            <a:r>
              <a:rPr lang="en-US" sz="1000">
                <a:solidFill>
                  <a:schemeClr val="bg1">
                    <a:lumMod val="50000"/>
                  </a:schemeClr>
                </a:solidFill>
              </a:rPr>
              <a:t> </a:t>
            </a:r>
          </a:p>
          <a:p>
            <a:r>
              <a:rPr lang="en-US" sz="1000" b="0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rPr>
              <a:t>enzyme linked receptor protein signaling pathway</a:t>
            </a:r>
            <a:r>
              <a:rPr lang="en-US" sz="1000">
                <a:solidFill>
                  <a:schemeClr val="bg1">
                    <a:lumMod val="50000"/>
                  </a:schemeClr>
                </a:solidFill>
              </a:rPr>
              <a:t> </a:t>
            </a:r>
          </a:p>
          <a:p>
            <a:r>
              <a:rPr lang="en-US" sz="1000" b="0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rPr>
              <a:t>negative regulation of signaling</a:t>
            </a:r>
            <a:r>
              <a:rPr lang="en-US" sz="1000">
                <a:solidFill>
                  <a:schemeClr val="bg1">
                    <a:lumMod val="50000"/>
                  </a:schemeClr>
                </a:solidFill>
              </a:rPr>
              <a:t> </a:t>
            </a:r>
          </a:p>
          <a:p>
            <a:r>
              <a:rPr lang="en-US" sz="1000" b="0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rPr>
              <a:t>response to endogenous stimulus</a:t>
            </a:r>
            <a:r>
              <a:rPr lang="en-US" sz="1000">
                <a:solidFill>
                  <a:schemeClr val="bg1">
                    <a:lumMod val="50000"/>
                  </a:schemeClr>
                </a:solidFill>
              </a:rPr>
              <a:t> </a:t>
            </a:r>
          </a:p>
          <a:p>
            <a:r>
              <a:rPr lang="en-US" sz="1000" b="0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rPr>
              <a:t>negative regulation of cell communication</a:t>
            </a:r>
            <a:r>
              <a:rPr lang="en-US" sz="1000">
                <a:solidFill>
                  <a:schemeClr val="bg1">
                    <a:lumMod val="50000"/>
                  </a:schemeClr>
                </a:solidFill>
              </a:rPr>
              <a:t> </a:t>
            </a:r>
          </a:p>
          <a:p>
            <a:r>
              <a:rPr lang="en-US" sz="1000" b="0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rPr>
              <a:t>nucleic acid metabolic process</a:t>
            </a:r>
            <a:r>
              <a:rPr lang="en-US" sz="1000">
                <a:solidFill>
                  <a:schemeClr val="bg1">
                    <a:lumMod val="50000"/>
                  </a:schemeClr>
                </a:solidFill>
              </a:rPr>
              <a:t> </a:t>
            </a:r>
          </a:p>
          <a:p>
            <a:r>
              <a:rPr lang="en-US" sz="1000" b="0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rPr>
              <a:t>RNA metabolic process</a:t>
            </a:r>
            <a:r>
              <a:rPr lang="en-US" sz="1000">
                <a:solidFill>
                  <a:schemeClr val="bg1">
                    <a:lumMod val="50000"/>
                  </a:schemeClr>
                </a:solidFill>
              </a:rPr>
              <a:t> </a:t>
            </a:r>
          </a:p>
          <a:p>
            <a:r>
              <a:rPr lang="en-US" sz="1000" b="0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rPr>
              <a:t>nucleobase-containing compound metabolic process</a:t>
            </a:r>
            <a:r>
              <a:rPr lang="en-US" sz="1000">
                <a:solidFill>
                  <a:schemeClr val="bg1">
                    <a:lumMod val="50000"/>
                  </a:schemeClr>
                </a:solidFill>
              </a:rPr>
              <a:t> </a:t>
            </a:r>
          </a:p>
          <a:p>
            <a:r>
              <a:rPr lang="en-US" sz="1000" b="0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rPr>
              <a:t>primary metabolic process</a:t>
            </a:r>
            <a:r>
              <a:rPr lang="en-US" sz="1000">
                <a:solidFill>
                  <a:schemeClr val="bg1">
                    <a:lumMod val="50000"/>
                  </a:schemeClr>
                </a:solidFill>
              </a:rPr>
              <a:t> </a:t>
            </a:r>
          </a:p>
          <a:p>
            <a:r>
              <a:rPr lang="en-US" sz="1000" b="0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rPr>
              <a:t>response to hormone stimulus</a:t>
            </a:r>
            <a:r>
              <a:rPr lang="en-US" sz="1000">
                <a:solidFill>
                  <a:schemeClr val="bg1">
                    <a:lumMod val="50000"/>
                  </a:schemeClr>
                </a:solidFill>
              </a:rPr>
              <a:t> </a:t>
            </a:r>
          </a:p>
          <a:p>
            <a:r>
              <a:rPr lang="en-US" sz="1000" b="0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rPr>
              <a:t>cellular nitrogen compound metabolic process</a:t>
            </a:r>
            <a:r>
              <a:rPr lang="en-US" sz="1000">
                <a:solidFill>
                  <a:schemeClr val="bg1">
                    <a:lumMod val="50000"/>
                  </a:schemeClr>
                </a:solidFill>
              </a:rPr>
              <a:t> </a:t>
            </a:r>
          </a:p>
          <a:p>
            <a:r>
              <a:rPr lang="en-US" sz="1000" b="0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rPr>
              <a:t>nitrogen compound metabolic process</a:t>
            </a:r>
            <a:r>
              <a:rPr lang="en-US" sz="1000">
                <a:solidFill>
                  <a:schemeClr val="bg1">
                    <a:lumMod val="50000"/>
                  </a:schemeClr>
                </a:solidFill>
              </a:rPr>
              <a:t> </a:t>
            </a:r>
          </a:p>
          <a:p>
            <a:r>
              <a:rPr lang="en-US" sz="1000" b="0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rPr>
              <a:t>mRNA processing</a:t>
            </a:r>
            <a:r>
              <a:rPr lang="en-US" sz="1000">
                <a:solidFill>
                  <a:schemeClr val="bg1">
                    <a:lumMod val="50000"/>
                  </a:schemeClr>
                </a:solidFill>
              </a:rPr>
              <a:t> </a:t>
            </a:r>
          </a:p>
          <a:p>
            <a:r>
              <a:rPr lang="en-US" sz="1000" b="0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rPr>
              <a:t>regulation of cellular catabolic process</a:t>
            </a:r>
            <a:r>
              <a:rPr lang="en-US" sz="1000">
                <a:solidFill>
                  <a:schemeClr val="bg1">
                    <a:lumMod val="50000"/>
                  </a:schemeClr>
                </a:solidFill>
              </a:rPr>
              <a:t> </a:t>
            </a:r>
          </a:p>
          <a:p>
            <a:r>
              <a:rPr lang="en-US" sz="1000" b="0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rPr>
              <a:t>cellular response to endogenous stimulus</a:t>
            </a:r>
            <a:r>
              <a:rPr lang="en-US" sz="1000">
                <a:solidFill>
                  <a:schemeClr val="bg1">
                    <a:lumMod val="50000"/>
                  </a:schemeClr>
                </a:solidFill>
              </a:rPr>
              <a:t> </a:t>
            </a:r>
          </a:p>
          <a:p>
            <a:r>
              <a:rPr lang="en-US" sz="1000" b="0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rPr>
              <a:t>response to stimulus</a:t>
            </a:r>
            <a:r>
              <a:rPr lang="en-US" sz="1000">
                <a:solidFill>
                  <a:schemeClr val="bg1">
                    <a:lumMod val="50000"/>
                  </a:schemeClr>
                </a:solidFill>
              </a:rPr>
              <a:t> </a:t>
            </a:r>
          </a:p>
          <a:p>
            <a:r>
              <a:rPr lang="en-US" sz="1000" b="0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rPr>
              <a:t>negative regulation of response to stimulus</a:t>
            </a:r>
            <a:r>
              <a:rPr lang="en-US" sz="1000">
                <a:solidFill>
                  <a:schemeClr val="bg1">
                    <a:lumMod val="50000"/>
                  </a:schemeClr>
                </a:solidFill>
              </a:rPr>
              <a:t> </a:t>
            </a:r>
          </a:p>
          <a:p>
            <a:r>
              <a:rPr lang="en-US" sz="1000" b="0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rPr>
              <a:t>cellular response to organic substance</a:t>
            </a:r>
            <a:r>
              <a:rPr lang="en-US" sz="1000">
                <a:solidFill>
                  <a:schemeClr val="bg1">
                    <a:lumMod val="50000"/>
                  </a:schemeClr>
                </a:solidFill>
              </a:rPr>
              <a:t> </a:t>
            </a:r>
          </a:p>
          <a:p>
            <a:r>
              <a:rPr lang="en-US" sz="1000" b="0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rPr>
              <a:t>transmembrane receptor protein tyrosine...</a:t>
            </a:r>
          </a:p>
          <a:p>
            <a:r>
              <a:rPr lang="en-US" sz="1000" b="0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rPr>
              <a:t>metabolic process</a:t>
            </a:r>
            <a:r>
              <a:rPr lang="en-US" sz="1000">
                <a:solidFill>
                  <a:schemeClr val="bg1">
                    <a:lumMod val="50000"/>
                  </a:schemeClr>
                </a:solidFill>
              </a:rPr>
              <a:t> </a:t>
            </a:r>
          </a:p>
          <a:p>
            <a:r>
              <a:rPr lang="en-US" sz="1000" b="0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rPr>
              <a:t>RNA processing</a:t>
            </a:r>
            <a:r>
              <a:rPr lang="en-US" sz="1000">
                <a:solidFill>
                  <a:schemeClr val="bg1">
                    <a:lumMod val="50000"/>
                  </a:schemeClr>
                </a:solidFill>
              </a:rPr>
              <a:t> </a:t>
            </a:r>
          </a:p>
          <a:p>
            <a:r>
              <a:rPr lang="en-US" sz="1000" b="0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rPr>
              <a:t>cell surface receptor linked signaling pathway</a:t>
            </a:r>
          </a:p>
          <a:p>
            <a:r>
              <a:rPr lang="en-US" sz="1000">
                <a:solidFill>
                  <a:schemeClr val="bg1">
                    <a:lumMod val="50000"/>
                  </a:schemeClr>
                </a:solidFill>
              </a:rPr>
              <a:t> </a:t>
            </a:r>
            <a:r>
              <a:rPr lang="en-US" sz="1000" b="0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rPr>
              <a:t>response to chemical stimulus</a:t>
            </a:r>
            <a:r>
              <a:rPr lang="en-US" sz="1000">
                <a:solidFill>
                  <a:schemeClr val="bg1">
                    <a:lumMod val="50000"/>
                  </a:schemeClr>
                </a:solidFill>
              </a:rPr>
              <a:t> </a:t>
            </a:r>
          </a:p>
          <a:p>
            <a:r>
              <a:rPr lang="en-US" sz="1000" b="0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rPr>
              <a:t>response to organic substance</a:t>
            </a:r>
            <a:r>
              <a:rPr lang="en-US" sz="1000">
                <a:solidFill>
                  <a:schemeClr val="bg1">
                    <a:lumMod val="50000"/>
                  </a:schemeClr>
                </a:solidFill>
              </a:rPr>
              <a:t> </a:t>
            </a:r>
            <a:endParaRPr lang="en-US" sz="1000" baseline="0">
              <a:solidFill>
                <a:schemeClr val="bg1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B3" sqref="B3"/>
    </sheetView>
  </sheetViews>
  <sheetFormatPr defaultRowHeight="15" x14ac:dyDescent="0.25"/>
  <cols>
    <col min="2" max="2" width="138" bestFit="1" customWidth="1"/>
  </cols>
  <sheetData>
    <row r="1" spans="1:2" s="17" customFormat="1" x14ac:dyDescent="0.25">
      <c r="A1" s="18" t="s">
        <v>245</v>
      </c>
      <c r="B1" s="18" t="s">
        <v>246</v>
      </c>
    </row>
    <row r="2" spans="1:2" s="17" customFormat="1" x14ac:dyDescent="0.25">
      <c r="A2" s="17" t="s">
        <v>247</v>
      </c>
      <c r="B2" s="17" t="s">
        <v>279</v>
      </c>
    </row>
    <row r="3" spans="1:2" s="17" customFormat="1" ht="15.75" x14ac:dyDescent="0.25">
      <c r="A3" s="17" t="s">
        <v>248</v>
      </c>
      <c r="B3" s="16" t="s">
        <v>259</v>
      </c>
    </row>
    <row r="4" spans="1:2" s="17" customFormat="1" ht="15.75" x14ac:dyDescent="0.25">
      <c r="A4" s="17" t="s">
        <v>249</v>
      </c>
      <c r="B4" s="16" t="s">
        <v>260</v>
      </c>
    </row>
    <row r="5" spans="1:2" s="17" customFormat="1" ht="15.75" x14ac:dyDescent="0.25">
      <c r="A5" s="17" t="s">
        <v>250</v>
      </c>
      <c r="B5" s="16" t="s">
        <v>261</v>
      </c>
    </row>
    <row r="6" spans="1:2" s="17" customFormat="1" ht="15.75" x14ac:dyDescent="0.25">
      <c r="A6" s="17" t="s">
        <v>251</v>
      </c>
      <c r="B6" s="16" t="s">
        <v>262</v>
      </c>
    </row>
    <row r="7" spans="1:2" s="17" customFormat="1" ht="15.75" x14ac:dyDescent="0.25">
      <c r="A7" s="17" t="s">
        <v>252</v>
      </c>
      <c r="B7" s="16" t="s">
        <v>263</v>
      </c>
    </row>
    <row r="8" spans="1:2" s="17" customFormat="1" x14ac:dyDescent="0.25">
      <c r="A8" s="17" t="s">
        <v>253</v>
      </c>
      <c r="B8" s="17" t="s">
        <v>258</v>
      </c>
    </row>
    <row r="9" spans="1:2" s="17" customFormat="1" ht="15.75" x14ac:dyDescent="0.25">
      <c r="A9" s="17" t="s">
        <v>254</v>
      </c>
      <c r="B9" s="16" t="s">
        <v>264</v>
      </c>
    </row>
    <row r="10" spans="1:2" s="17" customFormat="1" ht="15.75" x14ac:dyDescent="0.25">
      <c r="A10" s="17" t="s">
        <v>255</v>
      </c>
      <c r="B10" s="16" t="s">
        <v>265</v>
      </c>
    </row>
    <row r="11" spans="1:2" s="17" customFormat="1" ht="15.75" x14ac:dyDescent="0.25">
      <c r="A11" s="17" t="s">
        <v>256</v>
      </c>
      <c r="B11" s="16" t="s">
        <v>266</v>
      </c>
    </row>
    <row r="12" spans="1:2" s="17" customFormat="1" ht="15.75" x14ac:dyDescent="0.25">
      <c r="A12" s="17" t="s">
        <v>257</v>
      </c>
      <c r="B12" s="16" t="s">
        <v>267</v>
      </c>
    </row>
    <row r="13" spans="1:2" s="17" customFormat="1" x14ac:dyDescent="0.25"/>
    <row r="14" spans="1:2" x14ac:dyDescent="0.25">
      <c r="A14" s="14"/>
    </row>
    <row r="15" spans="1:2" x14ac:dyDescent="0.25">
      <c r="A15" s="14"/>
    </row>
    <row r="16" spans="1:2" x14ac:dyDescent="0.25">
      <c r="A16" s="14"/>
    </row>
    <row r="17" spans="1:1" x14ac:dyDescent="0.25">
      <c r="A17" s="14"/>
    </row>
    <row r="18" spans="1:1" x14ac:dyDescent="0.25">
      <c r="A18" s="14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5050"/>
  </sheetPr>
  <dimension ref="A1:J62"/>
  <sheetViews>
    <sheetView zoomScale="80" zoomScaleNormal="80" workbookViewId="0">
      <pane ySplit="1" topLeftCell="A44" activePane="bottomLeft" state="frozen"/>
      <selection pane="bottomLeft" activeCell="F37" sqref="F37"/>
    </sheetView>
  </sheetViews>
  <sheetFormatPr defaultRowHeight="15" x14ac:dyDescent="0.25"/>
  <cols>
    <col min="1" max="1" width="16" style="11" bestFit="1" customWidth="1"/>
    <col min="2" max="2" width="44.7109375" style="11" bestFit="1" customWidth="1"/>
    <col min="3" max="3" width="9.28515625" style="11" bestFit="1" customWidth="1"/>
    <col min="4" max="4" width="13.28515625" style="11" bestFit="1" customWidth="1"/>
    <col min="5" max="5" width="12.7109375" style="11" bestFit="1" customWidth="1"/>
    <col min="6" max="6" width="15.7109375" style="11" bestFit="1" customWidth="1"/>
    <col min="7" max="7" width="16.85546875" style="11" bestFit="1" customWidth="1"/>
    <col min="8" max="8" width="11" style="11" bestFit="1" customWidth="1"/>
    <col min="9" max="9" width="15" style="11" bestFit="1" customWidth="1"/>
    <col min="10" max="16384" width="9.140625" style="11"/>
  </cols>
  <sheetData>
    <row r="1" spans="1:10" s="4" customFormat="1" ht="88.5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13" t="s">
        <v>244</v>
      </c>
    </row>
    <row r="2" spans="1:10" x14ac:dyDescent="0.25">
      <c r="A2" s="9" t="s">
        <v>12</v>
      </c>
      <c r="B2" s="9" t="s">
        <v>151</v>
      </c>
      <c r="C2" s="9">
        <v>9397</v>
      </c>
      <c r="D2" s="9">
        <v>341</v>
      </c>
      <c r="E2" s="9">
        <v>478</v>
      </c>
      <c r="F2" s="9">
        <v>4</v>
      </c>
      <c r="G2" s="9">
        <v>0.2306</v>
      </c>
      <c r="H2" s="10">
        <v>6.9593999999999998E-5</v>
      </c>
      <c r="I2" s="9">
        <v>1.7607E-3</v>
      </c>
      <c r="J2" s="9">
        <f t="shared" ref="J2:J8" si="0">LOG(I2,2)*10</f>
        <v>-91.496351707130671</v>
      </c>
    </row>
    <row r="3" spans="1:10" x14ac:dyDescent="0.25">
      <c r="A3" s="9" t="s">
        <v>12</v>
      </c>
      <c r="B3" s="9" t="s">
        <v>174</v>
      </c>
      <c r="C3" s="9">
        <v>9397</v>
      </c>
      <c r="D3" s="9">
        <v>341</v>
      </c>
      <c r="E3" s="9">
        <v>330</v>
      </c>
      <c r="F3" s="9">
        <v>2</v>
      </c>
      <c r="G3" s="9">
        <v>0.16700999999999999</v>
      </c>
      <c r="H3" s="9">
        <v>3.3336999999999999E-4</v>
      </c>
      <c r="I3" s="9">
        <v>6.4878000000000002E-3</v>
      </c>
      <c r="J3" s="9">
        <f t="shared" si="0"/>
        <v>-72.680549385125033</v>
      </c>
    </row>
    <row r="4" spans="1:10" x14ac:dyDescent="0.25">
      <c r="A4" s="9" t="s">
        <v>12</v>
      </c>
      <c r="B4" s="9" t="s">
        <v>185</v>
      </c>
      <c r="C4" s="9">
        <v>9397</v>
      </c>
      <c r="D4" s="9">
        <v>341</v>
      </c>
      <c r="E4" s="9">
        <v>410</v>
      </c>
      <c r="F4" s="9">
        <v>4</v>
      </c>
      <c r="G4" s="9">
        <v>0.26884999999999998</v>
      </c>
      <c r="H4" s="9">
        <v>5.1062999999999998E-4</v>
      </c>
      <c r="I4" s="9">
        <v>9.4528000000000008E-3</v>
      </c>
      <c r="J4" s="9">
        <f t="shared" si="0"/>
        <v>-67.250425534467468</v>
      </c>
    </row>
    <row r="5" spans="1:10" x14ac:dyDescent="0.25">
      <c r="A5" s="9" t="s">
        <v>12</v>
      </c>
      <c r="B5" s="9" t="s">
        <v>201</v>
      </c>
      <c r="C5" s="9">
        <v>9397</v>
      </c>
      <c r="D5" s="9">
        <v>341</v>
      </c>
      <c r="E5" s="9">
        <v>619</v>
      </c>
      <c r="F5" s="9">
        <v>10</v>
      </c>
      <c r="G5" s="9">
        <v>0.44518999999999997</v>
      </c>
      <c r="H5" s="9">
        <v>1.1096000000000001E-3</v>
      </c>
      <c r="I5" s="9">
        <v>1.7187999999999998E-2</v>
      </c>
      <c r="J5" s="9">
        <f t="shared" si="0"/>
        <v>-58.624545075502361</v>
      </c>
    </row>
    <row r="6" spans="1:10" x14ac:dyDescent="0.25">
      <c r="A6" s="9" t="s">
        <v>12</v>
      </c>
      <c r="B6" s="9" t="s">
        <v>234</v>
      </c>
      <c r="C6" s="9">
        <v>9397</v>
      </c>
      <c r="D6" s="9">
        <v>341</v>
      </c>
      <c r="E6" s="9">
        <v>2824</v>
      </c>
      <c r="F6" s="9">
        <v>83</v>
      </c>
      <c r="G6" s="9">
        <v>0.80993000000000004</v>
      </c>
      <c r="H6" s="9">
        <v>2.9426000000000001E-3</v>
      </c>
      <c r="I6" s="9">
        <v>4.0607999999999998E-2</v>
      </c>
      <c r="J6" s="9">
        <f t="shared" si="0"/>
        <v>-46.220922154830681</v>
      </c>
    </row>
    <row r="7" spans="1:10" x14ac:dyDescent="0.25">
      <c r="A7" s="9" t="s">
        <v>12</v>
      </c>
      <c r="B7" s="9" t="s">
        <v>70</v>
      </c>
      <c r="C7" s="9">
        <v>9397</v>
      </c>
      <c r="D7" s="9">
        <v>341</v>
      </c>
      <c r="E7" s="9">
        <v>1201</v>
      </c>
      <c r="F7" s="9">
        <v>29</v>
      </c>
      <c r="G7" s="9">
        <v>0.66540999999999995</v>
      </c>
      <c r="H7" s="9">
        <v>3.1086999999999998E-3</v>
      </c>
      <c r="I7" s="9">
        <v>4.0681000000000002E-2</v>
      </c>
      <c r="J7" s="9">
        <f t="shared" si="0"/>
        <v>-46.195010465353349</v>
      </c>
    </row>
    <row r="8" spans="1:10" x14ac:dyDescent="0.25">
      <c r="A8" s="7" t="s">
        <v>12</v>
      </c>
      <c r="B8" s="7" t="s">
        <v>236</v>
      </c>
      <c r="C8" s="7">
        <v>9397</v>
      </c>
      <c r="D8" s="7">
        <v>341</v>
      </c>
      <c r="E8" s="7">
        <v>426</v>
      </c>
      <c r="F8" s="7">
        <v>6</v>
      </c>
      <c r="G8" s="7">
        <v>0.38812999999999998</v>
      </c>
      <c r="H8" s="7">
        <v>2.9034E-3</v>
      </c>
      <c r="I8" s="7">
        <v>4.0808999999999998E-2</v>
      </c>
      <c r="J8" s="7">
        <f t="shared" si="0"/>
        <v>-46.149688311198261</v>
      </c>
    </row>
    <row r="9" spans="1:10" x14ac:dyDescent="0.25">
      <c r="A9" s="7" t="s">
        <v>12</v>
      </c>
      <c r="B9" s="7" t="s">
        <v>13</v>
      </c>
      <c r="C9" s="7">
        <v>9397</v>
      </c>
      <c r="D9" s="7">
        <v>341</v>
      </c>
      <c r="E9" s="7">
        <v>22</v>
      </c>
      <c r="F9" s="7">
        <v>15</v>
      </c>
      <c r="G9" s="7">
        <v>18.789000000000001</v>
      </c>
      <c r="H9" s="8">
        <v>2.4545E-17</v>
      </c>
      <c r="I9" s="8">
        <v>9.3146999999999997E-15</v>
      </c>
      <c r="J9" s="7">
        <f t="shared" ref="J9:J40" si="1">LOG(I9,2)*(-10)</f>
        <v>466.09412118500143</v>
      </c>
    </row>
    <row r="10" spans="1:10" x14ac:dyDescent="0.25">
      <c r="A10" s="7" t="s">
        <v>12</v>
      </c>
      <c r="B10" s="7" t="s">
        <v>14</v>
      </c>
      <c r="C10" s="7">
        <v>9397</v>
      </c>
      <c r="D10" s="7">
        <v>341</v>
      </c>
      <c r="E10" s="7">
        <v>22</v>
      </c>
      <c r="F10" s="7">
        <v>15</v>
      </c>
      <c r="G10" s="7">
        <v>18.789000000000001</v>
      </c>
      <c r="H10" s="8">
        <v>2.4545E-17</v>
      </c>
      <c r="I10" s="8">
        <v>1.8628999999999999E-14</v>
      </c>
      <c r="J10" s="7">
        <f t="shared" si="1"/>
        <v>456.09443095569281</v>
      </c>
    </row>
    <row r="11" spans="1:10" x14ac:dyDescent="0.25">
      <c r="A11" s="7" t="s">
        <v>12</v>
      </c>
      <c r="B11" s="7" t="s">
        <v>66</v>
      </c>
      <c r="C11" s="7">
        <v>9397</v>
      </c>
      <c r="D11" s="7">
        <v>341</v>
      </c>
      <c r="E11" s="7">
        <v>4338</v>
      </c>
      <c r="F11" s="7">
        <v>217</v>
      </c>
      <c r="G11" s="7">
        <v>1.3785000000000001</v>
      </c>
      <c r="H11" s="8">
        <v>1.5756999999999999E-11</v>
      </c>
      <c r="I11" s="8">
        <v>2.9898000000000002E-9</v>
      </c>
      <c r="J11" s="7">
        <f t="shared" si="1"/>
        <v>283.17303874131022</v>
      </c>
    </row>
    <row r="12" spans="1:10" x14ac:dyDescent="0.25">
      <c r="A12" s="7" t="s">
        <v>12</v>
      </c>
      <c r="B12" s="7" t="s">
        <v>64</v>
      </c>
      <c r="C12" s="7">
        <v>9397</v>
      </c>
      <c r="D12" s="7">
        <v>341</v>
      </c>
      <c r="E12" s="7">
        <v>4406</v>
      </c>
      <c r="F12" s="7">
        <v>219</v>
      </c>
      <c r="G12" s="7">
        <v>1.3696999999999999</v>
      </c>
      <c r="H12" s="8">
        <v>2.1709999999999999E-11</v>
      </c>
      <c r="I12" s="8">
        <v>3.2956000000000001E-9</v>
      </c>
      <c r="J12" s="7">
        <f t="shared" si="1"/>
        <v>281.76811706439662</v>
      </c>
    </row>
    <row r="13" spans="1:10" x14ac:dyDescent="0.25">
      <c r="A13" s="7" t="s">
        <v>12</v>
      </c>
      <c r="B13" s="7" t="s">
        <v>92</v>
      </c>
      <c r="C13" s="7">
        <v>9397</v>
      </c>
      <c r="D13" s="7">
        <v>341</v>
      </c>
      <c r="E13" s="7">
        <v>20</v>
      </c>
      <c r="F13" s="7">
        <v>11</v>
      </c>
      <c r="G13" s="7">
        <v>15.156000000000001</v>
      </c>
      <c r="H13" s="8">
        <v>1.4942999999999999E-11</v>
      </c>
      <c r="I13" s="8">
        <v>3.7805000000000003E-9</v>
      </c>
      <c r="J13" s="7">
        <f t="shared" si="1"/>
        <v>279.78775799482645</v>
      </c>
    </row>
    <row r="14" spans="1:10" x14ac:dyDescent="0.25">
      <c r="A14" s="7" t="s">
        <v>12</v>
      </c>
      <c r="B14" s="7" t="s">
        <v>93</v>
      </c>
      <c r="C14" s="7">
        <v>9397</v>
      </c>
      <c r="D14" s="7">
        <v>341</v>
      </c>
      <c r="E14" s="7">
        <v>27</v>
      </c>
      <c r="F14" s="7">
        <v>12</v>
      </c>
      <c r="G14" s="7">
        <v>12.247999999999999</v>
      </c>
      <c r="H14" s="8">
        <v>4.3926000000000002E-11</v>
      </c>
      <c r="I14" s="8">
        <v>5.5565999999999996E-9</v>
      </c>
      <c r="J14" s="7">
        <f t="shared" si="1"/>
        <v>274.23150464478272</v>
      </c>
    </row>
    <row r="15" spans="1:10" x14ac:dyDescent="0.25">
      <c r="A15" s="7" t="s">
        <v>12</v>
      </c>
      <c r="B15" s="7" t="s">
        <v>96</v>
      </c>
      <c r="C15" s="7">
        <v>9397</v>
      </c>
      <c r="D15" s="7">
        <v>341</v>
      </c>
      <c r="E15" s="7">
        <v>84</v>
      </c>
      <c r="F15" s="7">
        <v>19</v>
      </c>
      <c r="G15" s="7">
        <v>6.2332000000000001</v>
      </c>
      <c r="H15" s="8">
        <v>8.9295999999999996E-11</v>
      </c>
      <c r="I15" s="8">
        <v>9.6823E-9</v>
      </c>
      <c r="J15" s="7">
        <f t="shared" si="1"/>
        <v>266.22003058092901</v>
      </c>
    </row>
    <row r="16" spans="1:10" x14ac:dyDescent="0.25">
      <c r="A16" s="7" t="s">
        <v>12</v>
      </c>
      <c r="B16" s="7" t="s">
        <v>41</v>
      </c>
      <c r="C16" s="7">
        <v>9397</v>
      </c>
      <c r="D16" s="7">
        <v>341</v>
      </c>
      <c r="E16" s="7">
        <v>2360</v>
      </c>
      <c r="F16" s="7">
        <v>137</v>
      </c>
      <c r="G16" s="7">
        <v>1.5996999999999999</v>
      </c>
      <c r="H16" s="8">
        <v>1.8102999999999999E-10</v>
      </c>
      <c r="I16" s="8">
        <v>1.5267E-8</v>
      </c>
      <c r="J16" s="7">
        <f t="shared" si="1"/>
        <v>259.65008161949993</v>
      </c>
    </row>
    <row r="17" spans="1:10" x14ac:dyDescent="0.25">
      <c r="A17" s="7" t="s">
        <v>12</v>
      </c>
      <c r="B17" s="7" t="s">
        <v>42</v>
      </c>
      <c r="C17" s="7">
        <v>9397</v>
      </c>
      <c r="D17" s="7">
        <v>341</v>
      </c>
      <c r="E17" s="7">
        <v>2360</v>
      </c>
      <c r="F17" s="7">
        <v>137</v>
      </c>
      <c r="G17" s="7">
        <v>1.5996999999999999</v>
      </c>
      <c r="H17" s="8">
        <v>1.8102999999999999E-10</v>
      </c>
      <c r="I17" s="8">
        <v>1.7175E-8</v>
      </c>
      <c r="J17" s="7">
        <f t="shared" si="1"/>
        <v>257.95114660055526</v>
      </c>
    </row>
    <row r="18" spans="1:10" x14ac:dyDescent="0.25">
      <c r="A18" s="7" t="s">
        <v>12</v>
      </c>
      <c r="B18" s="7" t="s">
        <v>98</v>
      </c>
      <c r="C18" s="7">
        <v>9397</v>
      </c>
      <c r="D18" s="7">
        <v>341</v>
      </c>
      <c r="E18" s="7">
        <v>27</v>
      </c>
      <c r="F18" s="7">
        <v>11</v>
      </c>
      <c r="G18" s="7">
        <v>11.227</v>
      </c>
      <c r="H18" s="8">
        <v>9.0257000000000002E-10</v>
      </c>
      <c r="I18" s="8">
        <v>6.8505000000000004E-8</v>
      </c>
      <c r="J18" s="7">
        <f t="shared" si="1"/>
        <v>237.99215468661475</v>
      </c>
    </row>
    <row r="19" spans="1:10" x14ac:dyDescent="0.25">
      <c r="A19" s="7" t="s">
        <v>12</v>
      </c>
      <c r="B19" s="7" t="s">
        <v>106</v>
      </c>
      <c r="C19" s="7">
        <v>9397</v>
      </c>
      <c r="D19" s="7">
        <v>341</v>
      </c>
      <c r="E19" s="7">
        <v>203</v>
      </c>
      <c r="F19" s="7">
        <v>27</v>
      </c>
      <c r="G19" s="7">
        <v>3.6652</v>
      </c>
      <c r="H19" s="8">
        <v>3.3104000000000001E-9</v>
      </c>
      <c r="I19" s="8">
        <v>2.2842E-7</v>
      </c>
      <c r="J19" s="7">
        <f t="shared" si="1"/>
        <v>220.61807688477569</v>
      </c>
    </row>
    <row r="20" spans="1:10" x14ac:dyDescent="0.25">
      <c r="A20" s="7" t="s">
        <v>12</v>
      </c>
      <c r="B20" s="7" t="s">
        <v>110</v>
      </c>
      <c r="C20" s="7">
        <v>9397</v>
      </c>
      <c r="D20" s="7">
        <v>341</v>
      </c>
      <c r="E20" s="7">
        <v>10</v>
      </c>
      <c r="F20" s="7">
        <v>7</v>
      </c>
      <c r="G20" s="7">
        <v>19.29</v>
      </c>
      <c r="H20" s="8">
        <v>8.4022999999999994E-9</v>
      </c>
      <c r="I20" s="8">
        <v>5.3145000000000001E-7</v>
      </c>
      <c r="J20" s="7">
        <f t="shared" si="1"/>
        <v>208.43562698034157</v>
      </c>
    </row>
    <row r="21" spans="1:10" x14ac:dyDescent="0.25">
      <c r="A21" s="7" t="s">
        <v>12</v>
      </c>
      <c r="B21" s="7" t="s">
        <v>28</v>
      </c>
      <c r="C21" s="7">
        <v>9397</v>
      </c>
      <c r="D21" s="7">
        <v>341</v>
      </c>
      <c r="E21" s="7">
        <v>162</v>
      </c>
      <c r="F21" s="7">
        <v>23</v>
      </c>
      <c r="G21" s="7">
        <v>3.9123999999999999</v>
      </c>
      <c r="H21" s="8">
        <v>1.4187E-8</v>
      </c>
      <c r="I21" s="8">
        <v>8.2832999999999995E-7</v>
      </c>
      <c r="J21" s="7">
        <f t="shared" si="1"/>
        <v>202.03291023883298</v>
      </c>
    </row>
    <row r="22" spans="1:10" x14ac:dyDescent="0.25">
      <c r="A22" s="7" t="s">
        <v>12</v>
      </c>
      <c r="B22" s="7" t="s">
        <v>115</v>
      </c>
      <c r="C22" s="7">
        <v>9397</v>
      </c>
      <c r="D22" s="7">
        <v>341</v>
      </c>
      <c r="E22" s="7">
        <v>113</v>
      </c>
      <c r="F22" s="7">
        <v>18</v>
      </c>
      <c r="G22" s="7">
        <v>4.3895999999999997</v>
      </c>
      <c r="H22" s="8">
        <v>9.1059999999999996E-8</v>
      </c>
      <c r="I22" s="8">
        <v>4.3197000000000003E-6</v>
      </c>
      <c r="J22" s="7">
        <f t="shared" si="1"/>
        <v>178.20637447569931</v>
      </c>
    </row>
    <row r="23" spans="1:10" x14ac:dyDescent="0.25">
      <c r="A23" s="7" t="s">
        <v>12</v>
      </c>
      <c r="B23" s="7" t="s">
        <v>116</v>
      </c>
      <c r="C23" s="7">
        <v>9397</v>
      </c>
      <c r="D23" s="7">
        <v>341</v>
      </c>
      <c r="E23" s="7">
        <v>113</v>
      </c>
      <c r="F23" s="7">
        <v>18</v>
      </c>
      <c r="G23" s="7">
        <v>4.3895999999999997</v>
      </c>
      <c r="H23" s="8">
        <v>9.1059999999999996E-8</v>
      </c>
      <c r="I23" s="8">
        <v>4.6075999999999997E-6</v>
      </c>
      <c r="J23" s="7">
        <f t="shared" si="1"/>
        <v>177.27553091924284</v>
      </c>
    </row>
    <row r="24" spans="1:10" x14ac:dyDescent="0.25">
      <c r="A24" s="7" t="s">
        <v>12</v>
      </c>
      <c r="B24" s="7" t="s">
        <v>117</v>
      </c>
      <c r="C24" s="7">
        <v>9397</v>
      </c>
      <c r="D24" s="7">
        <v>341</v>
      </c>
      <c r="E24" s="7">
        <v>13</v>
      </c>
      <c r="F24" s="7">
        <v>7</v>
      </c>
      <c r="G24" s="7">
        <v>14.837999999999999</v>
      </c>
      <c r="H24" s="8">
        <v>1.0778E-7</v>
      </c>
      <c r="I24" s="8">
        <v>4.8118999999999996E-6</v>
      </c>
      <c r="J24" s="7">
        <f t="shared" si="1"/>
        <v>176.64961908315416</v>
      </c>
    </row>
    <row r="25" spans="1:10" x14ac:dyDescent="0.25">
      <c r="A25" s="7" t="s">
        <v>12</v>
      </c>
      <c r="B25" s="7" t="s">
        <v>118</v>
      </c>
      <c r="C25" s="7">
        <v>9397</v>
      </c>
      <c r="D25" s="7">
        <v>341</v>
      </c>
      <c r="E25" s="7">
        <v>113</v>
      </c>
      <c r="F25" s="7">
        <v>18</v>
      </c>
      <c r="G25" s="7">
        <v>4.3895999999999997</v>
      </c>
      <c r="H25" s="8">
        <v>9.1059999999999996E-8</v>
      </c>
      <c r="I25" s="8">
        <v>4.9366999999999997E-6</v>
      </c>
      <c r="J25" s="7">
        <f t="shared" si="1"/>
        <v>176.28021593206628</v>
      </c>
    </row>
    <row r="26" spans="1:10" x14ac:dyDescent="0.25">
      <c r="A26" s="7" t="s">
        <v>12</v>
      </c>
      <c r="B26" s="7" t="s">
        <v>46</v>
      </c>
      <c r="C26" s="7">
        <v>9397</v>
      </c>
      <c r="D26" s="7">
        <v>341</v>
      </c>
      <c r="E26" s="7">
        <v>1328</v>
      </c>
      <c r="F26" s="7">
        <v>82</v>
      </c>
      <c r="G26" s="7">
        <v>1.7016</v>
      </c>
      <c r="H26" s="8">
        <v>2.2891999999999999E-7</v>
      </c>
      <c r="I26" s="8">
        <v>9.6530000000000006E-6</v>
      </c>
      <c r="J26" s="7">
        <f t="shared" si="1"/>
        <v>166.60591190414678</v>
      </c>
    </row>
    <row r="27" spans="1:10" x14ac:dyDescent="0.25">
      <c r="A27" s="7" t="s">
        <v>12</v>
      </c>
      <c r="B27" s="7" t="s">
        <v>121</v>
      </c>
      <c r="C27" s="7">
        <v>9397</v>
      </c>
      <c r="D27" s="7">
        <v>341</v>
      </c>
      <c r="E27" s="7">
        <v>3176</v>
      </c>
      <c r="F27" s="7">
        <v>158</v>
      </c>
      <c r="G27" s="7">
        <v>1.3709</v>
      </c>
      <c r="H27" s="8">
        <v>3.0671999999999998E-7</v>
      </c>
      <c r="I27" s="8">
        <v>1.2252999999999999E-5</v>
      </c>
      <c r="J27" s="7">
        <f t="shared" si="1"/>
        <v>163.16505455393494</v>
      </c>
    </row>
    <row r="28" spans="1:10" x14ac:dyDescent="0.25">
      <c r="A28" s="7" t="s">
        <v>12</v>
      </c>
      <c r="B28" s="7" t="s">
        <v>129</v>
      </c>
      <c r="C28" s="7">
        <v>9397</v>
      </c>
      <c r="D28" s="7">
        <v>341</v>
      </c>
      <c r="E28" s="7">
        <v>16</v>
      </c>
      <c r="F28" s="7">
        <v>7</v>
      </c>
      <c r="G28" s="7">
        <v>12.055999999999999</v>
      </c>
      <c r="H28" s="8">
        <v>6.4448000000000001E-7</v>
      </c>
      <c r="I28" s="8">
        <v>2.4457999999999999E-5</v>
      </c>
      <c r="J28" s="7">
        <f t="shared" si="1"/>
        <v>153.19334039011898</v>
      </c>
    </row>
    <row r="29" spans="1:10" x14ac:dyDescent="0.25">
      <c r="A29" s="7" t="s">
        <v>12</v>
      </c>
      <c r="B29" s="7" t="s">
        <v>133</v>
      </c>
      <c r="C29" s="7">
        <v>9397</v>
      </c>
      <c r="D29" s="7">
        <v>341</v>
      </c>
      <c r="E29" s="7">
        <v>18</v>
      </c>
      <c r="F29" s="7">
        <v>7</v>
      </c>
      <c r="G29" s="7">
        <v>10.717000000000001</v>
      </c>
      <c r="H29" s="8">
        <v>1.6673999999999999E-6</v>
      </c>
      <c r="I29" s="8">
        <v>6.0266000000000002E-5</v>
      </c>
      <c r="J29" s="7">
        <f t="shared" si="1"/>
        <v>140.18296161621714</v>
      </c>
    </row>
    <row r="30" spans="1:10" x14ac:dyDescent="0.25">
      <c r="A30" s="7" t="s">
        <v>12</v>
      </c>
      <c r="B30" s="7" t="s">
        <v>137</v>
      </c>
      <c r="C30" s="7">
        <v>9397</v>
      </c>
      <c r="D30" s="7">
        <v>341</v>
      </c>
      <c r="E30" s="7">
        <v>2474</v>
      </c>
      <c r="F30" s="7">
        <v>126</v>
      </c>
      <c r="G30" s="7">
        <v>1.4035</v>
      </c>
      <c r="H30" s="8">
        <v>3.0801E-6</v>
      </c>
      <c r="I30" s="7">
        <v>1.0626E-4</v>
      </c>
      <c r="J30" s="7">
        <f t="shared" si="1"/>
        <v>132.00113761625829</v>
      </c>
    </row>
    <row r="31" spans="1:10" x14ac:dyDescent="0.25">
      <c r="A31" s="7" t="s">
        <v>12</v>
      </c>
      <c r="B31" s="7" t="s">
        <v>26</v>
      </c>
      <c r="C31" s="7">
        <v>9397</v>
      </c>
      <c r="D31" s="7">
        <v>341</v>
      </c>
      <c r="E31" s="7">
        <v>103</v>
      </c>
      <c r="F31" s="7">
        <v>15</v>
      </c>
      <c r="G31" s="7">
        <v>4.0132000000000003</v>
      </c>
      <c r="H31" s="8">
        <v>3.3007999999999998E-6</v>
      </c>
      <c r="I31" s="7">
        <v>1.0893E-4</v>
      </c>
      <c r="J31" s="7">
        <f t="shared" si="1"/>
        <v>131.64311043577533</v>
      </c>
    </row>
    <row r="32" spans="1:10" x14ac:dyDescent="0.25">
      <c r="A32" s="7" t="s">
        <v>12</v>
      </c>
      <c r="B32" s="7" t="s">
        <v>75</v>
      </c>
      <c r="C32" s="7">
        <v>9397</v>
      </c>
      <c r="D32" s="7">
        <v>341</v>
      </c>
      <c r="E32" s="7">
        <v>1940</v>
      </c>
      <c r="F32" s="7">
        <v>104</v>
      </c>
      <c r="G32" s="7">
        <v>1.4773000000000001</v>
      </c>
      <c r="H32" s="8">
        <v>3.4525E-6</v>
      </c>
      <c r="I32" s="7">
        <v>1.0919E-4</v>
      </c>
      <c r="J32" s="7">
        <f t="shared" si="1"/>
        <v>131.60871644271759</v>
      </c>
    </row>
    <row r="33" spans="1:10" x14ac:dyDescent="0.25">
      <c r="A33" s="7" t="s">
        <v>12</v>
      </c>
      <c r="B33" s="7" t="s">
        <v>139</v>
      </c>
      <c r="C33" s="7">
        <v>9397</v>
      </c>
      <c r="D33" s="7">
        <v>341</v>
      </c>
      <c r="E33" s="7">
        <v>14</v>
      </c>
      <c r="F33" s="7">
        <v>6</v>
      </c>
      <c r="G33" s="7">
        <v>11.81</v>
      </c>
      <c r="H33" s="8">
        <v>4.9134000000000003E-6</v>
      </c>
      <c r="I33" s="7">
        <v>1.4917000000000001E-4</v>
      </c>
      <c r="J33" s="7">
        <f t="shared" si="1"/>
        <v>127.10754959258593</v>
      </c>
    </row>
    <row r="34" spans="1:10" x14ac:dyDescent="0.25">
      <c r="A34" s="7" t="s">
        <v>12</v>
      </c>
      <c r="B34" s="7" t="s">
        <v>140</v>
      </c>
      <c r="C34" s="7">
        <v>9397</v>
      </c>
      <c r="D34" s="7">
        <v>341</v>
      </c>
      <c r="E34" s="7">
        <v>38</v>
      </c>
      <c r="F34" s="7">
        <v>9</v>
      </c>
      <c r="G34" s="7">
        <v>6.5266999999999999</v>
      </c>
      <c r="H34" s="8">
        <v>5.6412999999999997E-6</v>
      </c>
      <c r="I34" s="7">
        <v>1.6468E-4</v>
      </c>
      <c r="J34" s="7">
        <f t="shared" si="1"/>
        <v>125.68047025777629</v>
      </c>
    </row>
    <row r="35" spans="1:10" x14ac:dyDescent="0.25">
      <c r="A35" s="7" t="s">
        <v>12</v>
      </c>
      <c r="B35" s="7" t="s">
        <v>146</v>
      </c>
      <c r="C35" s="7">
        <v>9397</v>
      </c>
      <c r="D35" s="7">
        <v>341</v>
      </c>
      <c r="E35" s="7">
        <v>42</v>
      </c>
      <c r="F35" s="7">
        <v>9</v>
      </c>
      <c r="G35" s="7">
        <v>5.9051</v>
      </c>
      <c r="H35" s="8">
        <v>1.3355E-5</v>
      </c>
      <c r="I35" s="7">
        <v>3.7542000000000001E-4</v>
      </c>
      <c r="J35" s="7">
        <f t="shared" si="1"/>
        <v>113.79206869678404</v>
      </c>
    </row>
    <row r="36" spans="1:10" x14ac:dyDescent="0.25">
      <c r="A36" s="7" t="s">
        <v>12</v>
      </c>
      <c r="B36" s="7" t="s">
        <v>148</v>
      </c>
      <c r="C36" s="7">
        <v>9397</v>
      </c>
      <c r="D36" s="7">
        <v>341</v>
      </c>
      <c r="E36" s="7">
        <v>47</v>
      </c>
      <c r="F36" s="7">
        <v>9</v>
      </c>
      <c r="G36" s="7">
        <v>5.2769000000000004</v>
      </c>
      <c r="H36" s="8">
        <v>3.4065E-5</v>
      </c>
      <c r="I36" s="7">
        <v>9.2341000000000005E-4</v>
      </c>
      <c r="J36" s="7">
        <f t="shared" si="1"/>
        <v>100.80741023518797</v>
      </c>
    </row>
    <row r="37" spans="1:10" x14ac:dyDescent="0.25">
      <c r="A37" s="7" t="s">
        <v>12</v>
      </c>
      <c r="B37" s="7" t="s">
        <v>39</v>
      </c>
      <c r="C37" s="7">
        <v>9397</v>
      </c>
      <c r="D37" s="7">
        <v>341</v>
      </c>
      <c r="E37" s="7">
        <v>712</v>
      </c>
      <c r="F37" s="7">
        <v>46</v>
      </c>
      <c r="G37" s="7">
        <v>1.7804</v>
      </c>
      <c r="H37" s="8">
        <v>4.1729E-5</v>
      </c>
      <c r="I37" s="7">
        <v>1.0920999999999999E-3</v>
      </c>
      <c r="J37" s="7">
        <f t="shared" si="1"/>
        <v>98.386793195226858</v>
      </c>
    </row>
    <row r="38" spans="1:10" x14ac:dyDescent="0.25">
      <c r="A38" s="7" t="s">
        <v>12</v>
      </c>
      <c r="B38" s="7" t="s">
        <v>152</v>
      </c>
      <c r="C38" s="7">
        <v>9397</v>
      </c>
      <c r="D38" s="7">
        <v>341</v>
      </c>
      <c r="E38" s="7">
        <v>14</v>
      </c>
      <c r="F38" s="7">
        <v>5</v>
      </c>
      <c r="G38" s="7">
        <v>9.8419000000000008</v>
      </c>
      <c r="H38" s="8">
        <v>8.8207000000000004E-5</v>
      </c>
      <c r="I38" s="7">
        <v>2.1595999999999998E-3</v>
      </c>
      <c r="J38" s="7">
        <f t="shared" si="1"/>
        <v>88.550201627622812</v>
      </c>
    </row>
    <row r="39" spans="1:10" x14ac:dyDescent="0.25">
      <c r="A39" s="7" t="s">
        <v>12</v>
      </c>
      <c r="B39" s="7" t="s">
        <v>158</v>
      </c>
      <c r="C39" s="7">
        <v>9397</v>
      </c>
      <c r="D39" s="7">
        <v>341</v>
      </c>
      <c r="E39" s="7">
        <v>33</v>
      </c>
      <c r="F39" s="7">
        <v>7</v>
      </c>
      <c r="G39" s="7">
        <v>5.8455000000000004</v>
      </c>
      <c r="H39" s="7">
        <v>1.2988E-4</v>
      </c>
      <c r="I39" s="7">
        <v>3.0804999999999999E-3</v>
      </c>
      <c r="J39" s="7">
        <f t="shared" si="1"/>
        <v>83.426197490094935</v>
      </c>
    </row>
    <row r="40" spans="1:10" x14ac:dyDescent="0.25">
      <c r="A40" s="7" t="s">
        <v>12</v>
      </c>
      <c r="B40" s="7" t="s">
        <v>159</v>
      </c>
      <c r="C40" s="7">
        <v>9397</v>
      </c>
      <c r="D40" s="7">
        <v>341</v>
      </c>
      <c r="E40" s="7">
        <v>82</v>
      </c>
      <c r="F40" s="7">
        <v>11</v>
      </c>
      <c r="G40" s="7">
        <v>3.6966999999999999</v>
      </c>
      <c r="H40" s="7">
        <v>1.3414000000000001E-4</v>
      </c>
      <c r="I40" s="7">
        <v>3.0850999999999999E-3</v>
      </c>
      <c r="J40" s="7">
        <f t="shared" si="1"/>
        <v>83.40467031214169</v>
      </c>
    </row>
    <row r="41" spans="1:10" x14ac:dyDescent="0.25">
      <c r="A41" s="7" t="s">
        <v>12</v>
      </c>
      <c r="B41" s="7" t="s">
        <v>84</v>
      </c>
      <c r="C41" s="7">
        <v>9397</v>
      </c>
      <c r="D41" s="7">
        <v>341</v>
      </c>
      <c r="E41" s="7">
        <v>57</v>
      </c>
      <c r="F41" s="7">
        <v>9</v>
      </c>
      <c r="G41" s="7">
        <v>4.3510999999999997</v>
      </c>
      <c r="H41" s="7">
        <v>1.5663999999999999E-4</v>
      </c>
      <c r="I41" s="7">
        <v>3.4968E-3</v>
      </c>
      <c r="J41" s="7">
        <f t="shared" ref="J41:J62" si="2">LOG(I41,2)*(-10)</f>
        <v>81.597490014258682</v>
      </c>
    </row>
    <row r="42" spans="1:10" x14ac:dyDescent="0.25">
      <c r="A42" s="7" t="s">
        <v>12</v>
      </c>
      <c r="B42" s="7" t="s">
        <v>163</v>
      </c>
      <c r="C42" s="7">
        <v>9397</v>
      </c>
      <c r="D42" s="7">
        <v>341</v>
      </c>
      <c r="E42" s="7">
        <v>9</v>
      </c>
      <c r="F42" s="7">
        <v>4</v>
      </c>
      <c r="G42" s="7">
        <v>12.247999999999999</v>
      </c>
      <c r="H42" s="7">
        <v>1.7893E-4</v>
      </c>
      <c r="I42" s="7">
        <v>3.7724E-3</v>
      </c>
      <c r="J42" s="7">
        <f t="shared" si="2"/>
        <v>80.50301626830273</v>
      </c>
    </row>
    <row r="43" spans="1:10" x14ac:dyDescent="0.25">
      <c r="A43" s="7" t="s">
        <v>12</v>
      </c>
      <c r="B43" s="7" t="s">
        <v>164</v>
      </c>
      <c r="C43" s="7">
        <v>9397</v>
      </c>
      <c r="D43" s="7">
        <v>341</v>
      </c>
      <c r="E43" s="7">
        <v>16</v>
      </c>
      <c r="F43" s="7">
        <v>5</v>
      </c>
      <c r="G43" s="7">
        <v>8.6115999999999993</v>
      </c>
      <c r="H43" s="7">
        <v>1.7891000000000001E-4</v>
      </c>
      <c r="I43" s="7">
        <v>3.8798999999999999E-3</v>
      </c>
      <c r="J43" s="7">
        <f t="shared" si="2"/>
        <v>80.097648155907308</v>
      </c>
    </row>
    <row r="44" spans="1:10" x14ac:dyDescent="0.25">
      <c r="A44" s="7" t="s">
        <v>12</v>
      </c>
      <c r="B44" s="7" t="s">
        <v>53</v>
      </c>
      <c r="C44" s="7">
        <v>9397</v>
      </c>
      <c r="D44" s="7">
        <v>341</v>
      </c>
      <c r="E44" s="7">
        <v>2816</v>
      </c>
      <c r="F44" s="7">
        <v>130</v>
      </c>
      <c r="G44" s="7">
        <v>1.2722</v>
      </c>
      <c r="H44" s="7">
        <v>2.1091E-4</v>
      </c>
      <c r="I44" s="7">
        <v>4.3265999999999999E-3</v>
      </c>
      <c r="J44" s="7">
        <f t="shared" si="2"/>
        <v>78.525505368376557</v>
      </c>
    </row>
    <row r="45" spans="1:10" x14ac:dyDescent="0.25">
      <c r="A45" s="7" t="s">
        <v>12</v>
      </c>
      <c r="B45" s="7" t="s">
        <v>59</v>
      </c>
      <c r="C45" s="7">
        <v>9397</v>
      </c>
      <c r="D45" s="7">
        <v>341</v>
      </c>
      <c r="E45" s="7">
        <v>5027</v>
      </c>
      <c r="F45" s="7">
        <v>211</v>
      </c>
      <c r="G45" s="7">
        <v>1.1567000000000001</v>
      </c>
      <c r="H45" s="7">
        <v>2.8802E-4</v>
      </c>
      <c r="I45" s="7">
        <v>5.7527000000000003E-3</v>
      </c>
      <c r="J45" s="7">
        <f t="shared" si="2"/>
        <v>74.41545048195789</v>
      </c>
    </row>
    <row r="46" spans="1:10" x14ac:dyDescent="0.25">
      <c r="A46" s="7" t="s">
        <v>12</v>
      </c>
      <c r="B46" s="7" t="s">
        <v>60</v>
      </c>
      <c r="C46" s="7">
        <v>9397</v>
      </c>
      <c r="D46" s="7">
        <v>341</v>
      </c>
      <c r="E46" s="7">
        <v>5046</v>
      </c>
      <c r="F46" s="7">
        <v>211</v>
      </c>
      <c r="G46" s="7">
        <v>1.1523000000000001</v>
      </c>
      <c r="H46" s="7">
        <v>3.6542999999999998E-4</v>
      </c>
      <c r="I46" s="7">
        <v>6.9341000000000003E-3</v>
      </c>
      <c r="J46" s="7">
        <f t="shared" si="2"/>
        <v>71.720756421704039</v>
      </c>
    </row>
    <row r="47" spans="1:10" x14ac:dyDescent="0.25">
      <c r="A47" s="7" t="s">
        <v>12</v>
      </c>
      <c r="B47" s="7" t="s">
        <v>186</v>
      </c>
      <c r="C47" s="7">
        <v>9397</v>
      </c>
      <c r="D47" s="7">
        <v>341</v>
      </c>
      <c r="E47" s="7">
        <v>273</v>
      </c>
      <c r="F47" s="7">
        <v>21</v>
      </c>
      <c r="G47" s="7">
        <v>2.1198000000000001</v>
      </c>
      <c r="H47" s="7">
        <v>5.5836999999999998E-4</v>
      </c>
      <c r="I47" s="7">
        <v>1.0090999999999999E-2</v>
      </c>
      <c r="J47" s="7">
        <f t="shared" si="2"/>
        <v>66.307870397552037</v>
      </c>
    </row>
    <row r="48" spans="1:10" x14ac:dyDescent="0.25">
      <c r="A48" s="7" t="s">
        <v>12</v>
      </c>
      <c r="B48" s="7" t="s">
        <v>191</v>
      </c>
      <c r="C48" s="7">
        <v>9397</v>
      </c>
      <c r="D48" s="7">
        <v>341</v>
      </c>
      <c r="E48" s="7">
        <v>21</v>
      </c>
      <c r="F48" s="7">
        <v>5</v>
      </c>
      <c r="G48" s="7">
        <v>6.5612000000000004</v>
      </c>
      <c r="H48" s="7">
        <v>6.9452000000000001E-4</v>
      </c>
      <c r="I48" s="7">
        <v>1.1981E-2</v>
      </c>
      <c r="J48" s="7">
        <f t="shared" si="2"/>
        <v>63.831078613782772</v>
      </c>
    </row>
    <row r="49" spans="1:10" x14ac:dyDescent="0.25">
      <c r="A49" s="7" t="s">
        <v>12</v>
      </c>
      <c r="B49" s="7" t="s">
        <v>76</v>
      </c>
      <c r="C49" s="7">
        <v>9397</v>
      </c>
      <c r="D49" s="7">
        <v>341</v>
      </c>
      <c r="E49" s="7">
        <v>658</v>
      </c>
      <c r="F49" s="7">
        <v>39</v>
      </c>
      <c r="G49" s="7">
        <v>1.6333</v>
      </c>
      <c r="H49" s="7">
        <v>7.2011999999999998E-4</v>
      </c>
      <c r="I49" s="7">
        <v>1.2146000000000001E-2</v>
      </c>
      <c r="J49" s="7">
        <f t="shared" si="2"/>
        <v>63.633749154741011</v>
      </c>
    </row>
    <row r="50" spans="1:10" x14ac:dyDescent="0.25">
      <c r="A50" s="7" t="s">
        <v>12</v>
      </c>
      <c r="B50" s="7" t="s">
        <v>195</v>
      </c>
      <c r="C50" s="7">
        <v>9397</v>
      </c>
      <c r="D50" s="7">
        <v>341</v>
      </c>
      <c r="E50" s="7">
        <v>21</v>
      </c>
      <c r="F50" s="7">
        <v>5</v>
      </c>
      <c r="G50" s="7">
        <v>6.5612000000000004</v>
      </c>
      <c r="H50" s="7">
        <v>6.9452000000000001E-4</v>
      </c>
      <c r="I50" s="7">
        <v>1.2259000000000001E-2</v>
      </c>
      <c r="J50" s="7">
        <f t="shared" si="2"/>
        <v>63.500148905079854</v>
      </c>
    </row>
    <row r="51" spans="1:10" x14ac:dyDescent="0.25">
      <c r="A51" s="7" t="s">
        <v>12</v>
      </c>
      <c r="B51" s="7" t="s">
        <v>67</v>
      </c>
      <c r="C51" s="7">
        <v>9397</v>
      </c>
      <c r="D51" s="7">
        <v>341</v>
      </c>
      <c r="E51" s="7">
        <v>7537</v>
      </c>
      <c r="F51" s="7">
        <v>294</v>
      </c>
      <c r="G51" s="7">
        <v>1.0749</v>
      </c>
      <c r="H51" s="7">
        <v>7.9405999999999997E-4</v>
      </c>
      <c r="I51" s="7">
        <v>1.2822999999999999E-2</v>
      </c>
      <c r="J51" s="7">
        <f t="shared" si="2"/>
        <v>62.85122363169441</v>
      </c>
    </row>
    <row r="52" spans="1:10" x14ac:dyDescent="0.25">
      <c r="A52" s="7" t="s">
        <v>12</v>
      </c>
      <c r="B52" s="7" t="s">
        <v>197</v>
      </c>
      <c r="C52" s="7">
        <v>9397</v>
      </c>
      <c r="D52" s="7">
        <v>341</v>
      </c>
      <c r="E52" s="7">
        <v>57</v>
      </c>
      <c r="F52" s="7">
        <v>8</v>
      </c>
      <c r="G52" s="7">
        <v>3.8677000000000001</v>
      </c>
      <c r="H52" s="7">
        <v>7.7828000000000001E-4</v>
      </c>
      <c r="I52" s="7">
        <v>1.2841999999999999E-2</v>
      </c>
      <c r="J52" s="7">
        <f t="shared" si="2"/>
        <v>62.829862859604397</v>
      </c>
    </row>
    <row r="53" spans="1:10" x14ac:dyDescent="0.25">
      <c r="A53" s="7" t="s">
        <v>12</v>
      </c>
      <c r="B53" s="7" t="s">
        <v>55</v>
      </c>
      <c r="C53" s="7">
        <v>9397</v>
      </c>
      <c r="D53" s="7">
        <v>341</v>
      </c>
      <c r="E53" s="7">
        <v>2659</v>
      </c>
      <c r="F53" s="7">
        <v>120</v>
      </c>
      <c r="G53" s="7">
        <v>1.2436</v>
      </c>
      <c r="H53" s="7">
        <v>8.6689999999999998E-4</v>
      </c>
      <c r="I53" s="7">
        <v>1.3708E-2</v>
      </c>
      <c r="J53" s="7">
        <f t="shared" si="2"/>
        <v>61.888380928049997</v>
      </c>
    </row>
    <row r="54" spans="1:10" x14ac:dyDescent="0.25">
      <c r="A54" s="7" t="s">
        <v>12</v>
      </c>
      <c r="B54" s="7" t="s">
        <v>34</v>
      </c>
      <c r="C54" s="7">
        <v>9397</v>
      </c>
      <c r="D54" s="7">
        <v>341</v>
      </c>
      <c r="E54" s="7">
        <v>703</v>
      </c>
      <c r="F54" s="7">
        <v>40</v>
      </c>
      <c r="G54" s="7">
        <v>1.5680000000000001</v>
      </c>
      <c r="H54" s="7">
        <v>1.2516999999999999E-3</v>
      </c>
      <c r="I54" s="7">
        <v>1.9001000000000001E-2</v>
      </c>
      <c r="J54" s="7">
        <f t="shared" si="2"/>
        <v>57.177808418986828</v>
      </c>
    </row>
    <row r="55" spans="1:10" x14ac:dyDescent="0.25">
      <c r="A55" s="7" t="s">
        <v>12</v>
      </c>
      <c r="B55" s="7" t="s">
        <v>203</v>
      </c>
      <c r="C55" s="7">
        <v>9397</v>
      </c>
      <c r="D55" s="7">
        <v>341</v>
      </c>
      <c r="E55" s="7">
        <v>49</v>
      </c>
      <c r="F55" s="7">
        <v>7</v>
      </c>
      <c r="G55" s="7">
        <v>3.9367000000000001</v>
      </c>
      <c r="H55" s="7">
        <v>1.4598E-3</v>
      </c>
      <c r="I55" s="7">
        <v>2.1725999999999999E-2</v>
      </c>
      <c r="J55" s="7">
        <f t="shared" si="2"/>
        <v>55.244336071268407</v>
      </c>
    </row>
    <row r="56" spans="1:10" x14ac:dyDescent="0.25">
      <c r="A56" s="7" t="s">
        <v>12</v>
      </c>
      <c r="B56" s="7" t="s">
        <v>220</v>
      </c>
      <c r="C56" s="7">
        <v>9397</v>
      </c>
      <c r="D56" s="7">
        <v>341</v>
      </c>
      <c r="E56" s="7">
        <v>849</v>
      </c>
      <c r="F56" s="7">
        <v>45</v>
      </c>
      <c r="G56" s="7">
        <v>1.4605999999999999</v>
      </c>
      <c r="H56" s="7">
        <v>2.3568999999999999E-3</v>
      </c>
      <c r="I56" s="7">
        <v>3.4402000000000002E-2</v>
      </c>
      <c r="J56" s="7">
        <f t="shared" si="2"/>
        <v>48.613637496669035</v>
      </c>
    </row>
    <row r="57" spans="1:10" x14ac:dyDescent="0.25">
      <c r="A57" s="7" t="s">
        <v>12</v>
      </c>
      <c r="B57" s="7" t="s">
        <v>69</v>
      </c>
      <c r="C57" s="7">
        <v>9397</v>
      </c>
      <c r="D57" s="7">
        <v>341</v>
      </c>
      <c r="E57" s="7">
        <v>2839</v>
      </c>
      <c r="F57" s="7">
        <v>123</v>
      </c>
      <c r="G57" s="7">
        <v>1.1939</v>
      </c>
      <c r="H57" s="7">
        <v>2.8172000000000002E-3</v>
      </c>
      <c r="I57" s="7">
        <v>4.0343999999999998E-2</v>
      </c>
      <c r="J57" s="7">
        <f t="shared" si="2"/>
        <v>46.315020593668507</v>
      </c>
    </row>
    <row r="58" spans="1:10" x14ac:dyDescent="0.25">
      <c r="A58" s="7" t="s">
        <v>12</v>
      </c>
      <c r="B58" s="7" t="s">
        <v>235</v>
      </c>
      <c r="C58" s="7">
        <v>9397</v>
      </c>
      <c r="D58" s="7">
        <v>341</v>
      </c>
      <c r="E58" s="7">
        <v>104</v>
      </c>
      <c r="F58" s="7">
        <v>10</v>
      </c>
      <c r="G58" s="7">
        <v>2.6497000000000002</v>
      </c>
      <c r="H58" s="7">
        <v>3.0590999999999999E-3</v>
      </c>
      <c r="I58" s="7">
        <v>4.0735E-2</v>
      </c>
      <c r="J58" s="7">
        <f t="shared" si="2"/>
        <v>46.175872815841728</v>
      </c>
    </row>
    <row r="59" spans="1:10" x14ac:dyDescent="0.25">
      <c r="A59" s="7" t="s">
        <v>12</v>
      </c>
      <c r="B59" s="7" t="s">
        <v>237</v>
      </c>
      <c r="C59" s="7">
        <v>9397</v>
      </c>
      <c r="D59" s="7">
        <v>341</v>
      </c>
      <c r="E59" s="7">
        <v>29</v>
      </c>
      <c r="F59" s="7">
        <v>5</v>
      </c>
      <c r="G59" s="7">
        <v>4.7511999999999999</v>
      </c>
      <c r="H59" s="7">
        <v>3.0266E-3</v>
      </c>
      <c r="I59" s="7">
        <v>4.1021000000000002E-2</v>
      </c>
      <c r="J59" s="7">
        <f t="shared" si="2"/>
        <v>46.074935278580831</v>
      </c>
    </row>
    <row r="60" spans="1:10" x14ac:dyDescent="0.25">
      <c r="A60" s="7" t="s">
        <v>12</v>
      </c>
      <c r="B60" s="7" t="s">
        <v>238</v>
      </c>
      <c r="C60" s="7">
        <v>9397</v>
      </c>
      <c r="D60" s="7">
        <v>341</v>
      </c>
      <c r="E60" s="7">
        <v>9</v>
      </c>
      <c r="F60" s="7">
        <v>3</v>
      </c>
      <c r="G60" s="7">
        <v>9.1857000000000006</v>
      </c>
      <c r="H60" s="7">
        <v>3.1943000000000002E-3</v>
      </c>
      <c r="I60" s="7">
        <v>4.1091999999999997E-2</v>
      </c>
      <c r="J60" s="7">
        <f t="shared" si="2"/>
        <v>46.049986397543627</v>
      </c>
    </row>
    <row r="61" spans="1:10" x14ac:dyDescent="0.25">
      <c r="A61" s="7" t="s">
        <v>12</v>
      </c>
      <c r="B61" s="7" t="s">
        <v>242</v>
      </c>
      <c r="C61" s="7">
        <v>9397</v>
      </c>
      <c r="D61" s="7">
        <v>341</v>
      </c>
      <c r="E61" s="7">
        <v>30</v>
      </c>
      <c r="F61" s="7">
        <v>5</v>
      </c>
      <c r="G61" s="7">
        <v>4.5929000000000002</v>
      </c>
      <c r="H61" s="7">
        <v>3.5016000000000001E-3</v>
      </c>
      <c r="I61" s="7">
        <v>4.3569999999999998E-2</v>
      </c>
      <c r="J61" s="7">
        <f t="shared" si="2"/>
        <v>45.205210765216449</v>
      </c>
    </row>
    <row r="62" spans="1:10" x14ac:dyDescent="0.25">
      <c r="A62" s="7" t="s">
        <v>12</v>
      </c>
      <c r="B62" s="7" t="s">
        <v>243</v>
      </c>
      <c r="C62" s="7">
        <v>9397</v>
      </c>
      <c r="D62" s="7">
        <v>341</v>
      </c>
      <c r="E62" s="7">
        <v>30</v>
      </c>
      <c r="F62" s="7">
        <v>5</v>
      </c>
      <c r="G62" s="7">
        <v>4.5929000000000002</v>
      </c>
      <c r="H62" s="7">
        <v>3.5016000000000001E-3</v>
      </c>
      <c r="I62" s="7">
        <v>4.4296000000000002E-2</v>
      </c>
      <c r="J62" s="7">
        <f t="shared" si="2"/>
        <v>44.966797627937787</v>
      </c>
    </row>
  </sheetData>
  <sortState ref="A2:L8">
    <sortCondition ref="J2:J8"/>
  </sortState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5050"/>
  </sheetPr>
  <dimension ref="A1:J27"/>
  <sheetViews>
    <sheetView topLeftCell="C1" zoomScale="90" zoomScaleNormal="90" workbookViewId="0">
      <pane ySplit="1" topLeftCell="A2" activePane="bottomLeft" state="frozen"/>
      <selection pane="bottomLeft" activeCell="N39" sqref="N39"/>
    </sheetView>
  </sheetViews>
  <sheetFormatPr defaultRowHeight="15" x14ac:dyDescent="0.25"/>
  <cols>
    <col min="1" max="1" width="16" bestFit="1" customWidth="1"/>
    <col min="2" max="2" width="62.85546875" bestFit="1" customWidth="1"/>
    <col min="3" max="3" width="9.28515625" bestFit="1" customWidth="1"/>
    <col min="4" max="4" width="13.28515625" bestFit="1" customWidth="1"/>
    <col min="5" max="5" width="12.7109375" bestFit="1" customWidth="1"/>
    <col min="6" max="6" width="15.7109375" bestFit="1" customWidth="1"/>
    <col min="7" max="7" width="16.85546875" bestFit="1" customWidth="1"/>
    <col min="8" max="8" width="12.140625" bestFit="1" customWidth="1"/>
    <col min="9" max="9" width="15" bestFit="1" customWidth="1"/>
  </cols>
  <sheetData>
    <row r="1" spans="1:10" s="3" customFormat="1" ht="88.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5" t="s">
        <v>244</v>
      </c>
    </row>
    <row r="2" spans="1:10" x14ac:dyDescent="0.25">
      <c r="A2" s="9" t="s">
        <v>15</v>
      </c>
      <c r="B2" s="9" t="s">
        <v>54</v>
      </c>
      <c r="C2" s="9">
        <v>9397</v>
      </c>
      <c r="D2" s="9">
        <v>341</v>
      </c>
      <c r="E2" s="9">
        <v>1584</v>
      </c>
      <c r="F2" s="9">
        <v>33</v>
      </c>
      <c r="G2" s="9">
        <v>0.57411000000000001</v>
      </c>
      <c r="H2" s="10">
        <v>4.3748999999999997E-5</v>
      </c>
      <c r="I2" s="9">
        <v>5.7895000000000004E-3</v>
      </c>
      <c r="J2" s="9">
        <f t="shared" ref="J2:J10" si="0">LOG(I2,2)*(10)</f>
        <v>-74.323455268911857</v>
      </c>
    </row>
    <row r="3" spans="1:10" x14ac:dyDescent="0.25">
      <c r="A3" s="9" t="s">
        <v>15</v>
      </c>
      <c r="B3" s="9" t="s">
        <v>175</v>
      </c>
      <c r="C3" s="9">
        <v>9397</v>
      </c>
      <c r="D3" s="9">
        <v>341</v>
      </c>
      <c r="E3" s="9">
        <v>617</v>
      </c>
      <c r="F3" s="9">
        <v>7</v>
      </c>
      <c r="G3" s="9">
        <v>0.31263999999999997</v>
      </c>
      <c r="H3" s="10">
        <v>6.0368000000000002E-5</v>
      </c>
      <c r="I3" s="9">
        <v>6.5361999999999998E-3</v>
      </c>
      <c r="J3" s="9">
        <f t="shared" si="0"/>
        <v>-72.57332155738824</v>
      </c>
    </row>
    <row r="4" spans="1:10" x14ac:dyDescent="0.25">
      <c r="A4" s="9" t="s">
        <v>15</v>
      </c>
      <c r="B4" s="9" t="s">
        <v>188</v>
      </c>
      <c r="C4" s="9">
        <v>9397</v>
      </c>
      <c r="D4" s="9">
        <v>341</v>
      </c>
      <c r="E4" s="9">
        <v>461</v>
      </c>
      <c r="F4" s="9">
        <v>4</v>
      </c>
      <c r="G4" s="9">
        <v>0.23910999999999999</v>
      </c>
      <c r="H4" s="9">
        <v>1.1574999999999999E-4</v>
      </c>
      <c r="I4" s="9">
        <v>1.0605E-2</v>
      </c>
      <c r="J4" s="9">
        <f t="shared" si="0"/>
        <v>-65.591115689062562</v>
      </c>
    </row>
    <row r="5" spans="1:10" x14ac:dyDescent="0.25">
      <c r="A5" s="9" t="s">
        <v>15</v>
      </c>
      <c r="B5" s="9" t="s">
        <v>190</v>
      </c>
      <c r="C5" s="9">
        <v>9397</v>
      </c>
      <c r="D5" s="9">
        <v>341</v>
      </c>
      <c r="E5" s="9">
        <v>587</v>
      </c>
      <c r="F5" s="9">
        <v>7</v>
      </c>
      <c r="G5" s="9">
        <v>0.32862000000000002</v>
      </c>
      <c r="H5" s="9">
        <v>1.3579999999999999E-4</v>
      </c>
      <c r="I5" s="9">
        <v>1.1553000000000001E-2</v>
      </c>
      <c r="J5" s="9">
        <f t="shared" si="0"/>
        <v>-64.355886608060317</v>
      </c>
    </row>
    <row r="6" spans="1:10" x14ac:dyDescent="0.25">
      <c r="A6" s="9" t="s">
        <v>15</v>
      </c>
      <c r="B6" s="9" t="s">
        <v>207</v>
      </c>
      <c r="C6" s="9">
        <v>9397</v>
      </c>
      <c r="D6" s="9">
        <v>341</v>
      </c>
      <c r="E6" s="9">
        <v>546</v>
      </c>
      <c r="F6" s="9">
        <v>7</v>
      </c>
      <c r="G6" s="9">
        <v>0.3533</v>
      </c>
      <c r="H6" s="9">
        <v>3.9639999999999999E-4</v>
      </c>
      <c r="I6" s="9">
        <v>2.7771000000000001E-2</v>
      </c>
      <c r="J6" s="9">
        <f t="shared" si="0"/>
        <v>-51.702770619854228</v>
      </c>
    </row>
    <row r="7" spans="1:10" x14ac:dyDescent="0.25">
      <c r="A7" s="9" t="s">
        <v>15</v>
      </c>
      <c r="B7" s="9" t="s">
        <v>48</v>
      </c>
      <c r="C7" s="9">
        <v>9397</v>
      </c>
      <c r="D7" s="9">
        <v>341</v>
      </c>
      <c r="E7" s="9">
        <v>1178</v>
      </c>
      <c r="F7" s="9">
        <v>25</v>
      </c>
      <c r="G7" s="9">
        <v>0.58482999999999996</v>
      </c>
      <c r="H7" s="9">
        <v>5.5630999999999996E-4</v>
      </c>
      <c r="I7" s="9">
        <v>3.0116E-2</v>
      </c>
      <c r="J7" s="9">
        <f t="shared" si="0"/>
        <v>-50.533260254549042</v>
      </c>
    </row>
    <row r="8" spans="1:10" x14ac:dyDescent="0.25">
      <c r="A8" s="9" t="s">
        <v>15</v>
      </c>
      <c r="B8" s="9" t="s">
        <v>49</v>
      </c>
      <c r="C8" s="9">
        <v>9397</v>
      </c>
      <c r="D8" s="9">
        <v>341</v>
      </c>
      <c r="E8" s="9">
        <v>1178</v>
      </c>
      <c r="F8" s="9">
        <v>25</v>
      </c>
      <c r="G8" s="9">
        <v>0.58482999999999996</v>
      </c>
      <c r="H8" s="9">
        <v>5.5630999999999996E-4</v>
      </c>
      <c r="I8" s="9">
        <v>3.1551000000000003E-2</v>
      </c>
      <c r="J8" s="9">
        <f t="shared" si="0"/>
        <v>-49.86170458031949</v>
      </c>
    </row>
    <row r="9" spans="1:10" x14ac:dyDescent="0.25">
      <c r="A9" s="9" t="s">
        <v>15</v>
      </c>
      <c r="B9" s="9" t="s">
        <v>47</v>
      </c>
      <c r="C9" s="9">
        <v>9397</v>
      </c>
      <c r="D9" s="9">
        <v>341</v>
      </c>
      <c r="E9" s="9">
        <v>1167</v>
      </c>
      <c r="F9" s="9">
        <v>25</v>
      </c>
      <c r="G9" s="9">
        <v>0.59033999999999998</v>
      </c>
      <c r="H9" s="9">
        <v>6.7539E-4</v>
      </c>
      <c r="I9" s="9">
        <v>3.2175000000000002E-2</v>
      </c>
      <c r="J9" s="9">
        <f t="shared" si="0"/>
        <v>-49.579160413287475</v>
      </c>
    </row>
    <row r="10" spans="1:10" x14ac:dyDescent="0.25">
      <c r="A10" s="9" t="s">
        <v>15</v>
      </c>
      <c r="B10" s="9" t="s">
        <v>50</v>
      </c>
      <c r="C10" s="9">
        <v>9397</v>
      </c>
      <c r="D10" s="9">
        <v>341</v>
      </c>
      <c r="E10" s="9">
        <v>1179</v>
      </c>
      <c r="F10" s="9">
        <v>25</v>
      </c>
      <c r="G10" s="9">
        <v>0.58433000000000002</v>
      </c>
      <c r="H10" s="9">
        <v>5.4651000000000005E-4</v>
      </c>
      <c r="I10" s="9">
        <v>3.2543999999999997E-2</v>
      </c>
      <c r="J10" s="9">
        <f t="shared" si="0"/>
        <v>-49.41464605466674</v>
      </c>
    </row>
    <row r="11" spans="1:10" x14ac:dyDescent="0.25">
      <c r="A11" s="7" t="s">
        <v>15</v>
      </c>
      <c r="B11" s="7" t="s">
        <v>88</v>
      </c>
      <c r="C11" s="7">
        <v>9397</v>
      </c>
      <c r="D11" s="7">
        <v>341</v>
      </c>
      <c r="E11" s="7">
        <v>39</v>
      </c>
      <c r="F11" s="7">
        <v>16</v>
      </c>
      <c r="G11" s="7">
        <v>11.305999999999999</v>
      </c>
      <c r="H11" s="8">
        <v>1.0726E-13</v>
      </c>
      <c r="I11" s="8">
        <v>6.3874999999999999E-11</v>
      </c>
      <c r="J11" s="7">
        <f t="shared" ref="J11:J27" si="1">LOG(I11,2)*(-10)</f>
        <v>338.65957657710732</v>
      </c>
    </row>
    <row r="12" spans="1:10" x14ac:dyDescent="0.25">
      <c r="A12" s="7" t="s">
        <v>15</v>
      </c>
      <c r="B12" s="7" t="s">
        <v>89</v>
      </c>
      <c r="C12" s="7">
        <v>9397</v>
      </c>
      <c r="D12" s="7">
        <v>341</v>
      </c>
      <c r="E12" s="7">
        <v>269</v>
      </c>
      <c r="F12" s="7">
        <v>39</v>
      </c>
      <c r="G12" s="7">
        <v>3.9952999999999999</v>
      </c>
      <c r="H12" s="8">
        <v>5.7338000000000005E-14</v>
      </c>
      <c r="I12" s="8">
        <v>6.8290000000000004E-11</v>
      </c>
      <c r="J12" s="7">
        <f t="shared" si="1"/>
        <v>337.69534709852616</v>
      </c>
    </row>
    <row r="13" spans="1:10" x14ac:dyDescent="0.25">
      <c r="A13" s="7" t="s">
        <v>15</v>
      </c>
      <c r="B13" s="7" t="s">
        <v>91</v>
      </c>
      <c r="C13" s="7">
        <v>9397</v>
      </c>
      <c r="D13" s="7">
        <v>341</v>
      </c>
      <c r="E13" s="7">
        <v>48</v>
      </c>
      <c r="F13" s="7">
        <v>16</v>
      </c>
      <c r="G13" s="7">
        <v>9.1857000000000006</v>
      </c>
      <c r="H13" s="8">
        <v>4.6653000000000003E-12</v>
      </c>
      <c r="I13" s="8">
        <v>1.8521E-9</v>
      </c>
      <c r="J13" s="7">
        <f t="shared" si="1"/>
        <v>290.08190858190886</v>
      </c>
    </row>
    <row r="14" spans="1:10" x14ac:dyDescent="0.25">
      <c r="A14" s="7" t="s">
        <v>15</v>
      </c>
      <c r="B14" s="7" t="s">
        <v>105</v>
      </c>
      <c r="C14" s="7">
        <v>9397</v>
      </c>
      <c r="D14" s="7">
        <v>341</v>
      </c>
      <c r="E14" s="7">
        <v>48</v>
      </c>
      <c r="F14" s="7">
        <v>14</v>
      </c>
      <c r="G14" s="7">
        <v>8.0374999999999996</v>
      </c>
      <c r="H14" s="8">
        <v>7.6221999999999998E-10</v>
      </c>
      <c r="I14" s="8">
        <v>2.2695E-7</v>
      </c>
      <c r="J14" s="7">
        <f t="shared" si="1"/>
        <v>220.7112217593573</v>
      </c>
    </row>
    <row r="15" spans="1:10" x14ac:dyDescent="0.25">
      <c r="A15" s="7" t="s">
        <v>15</v>
      </c>
      <c r="B15" s="7" t="s">
        <v>119</v>
      </c>
      <c r="C15" s="7">
        <v>9397</v>
      </c>
      <c r="D15" s="7">
        <v>341</v>
      </c>
      <c r="E15" s="7">
        <v>22</v>
      </c>
      <c r="F15" s="7">
        <v>9</v>
      </c>
      <c r="G15" s="7">
        <v>11.273</v>
      </c>
      <c r="H15" s="8">
        <v>3.0664000000000002E-8</v>
      </c>
      <c r="I15" s="8">
        <v>7.3042000000000003E-6</v>
      </c>
      <c r="J15" s="7">
        <f t="shared" si="1"/>
        <v>170.62842300297518</v>
      </c>
    </row>
    <row r="16" spans="1:10" x14ac:dyDescent="0.25">
      <c r="A16" s="7" t="s">
        <v>15</v>
      </c>
      <c r="B16" s="7" t="s">
        <v>132</v>
      </c>
      <c r="C16" s="7">
        <v>9397</v>
      </c>
      <c r="D16" s="7">
        <v>341</v>
      </c>
      <c r="E16" s="7">
        <v>231</v>
      </c>
      <c r="F16" s="7">
        <v>26</v>
      </c>
      <c r="G16" s="7">
        <v>3.1017000000000001</v>
      </c>
      <c r="H16" s="8">
        <v>1.9027E-7</v>
      </c>
      <c r="I16" s="8">
        <v>3.7769999999999999E-5</v>
      </c>
      <c r="J16" s="7">
        <f t="shared" si="1"/>
        <v>146.92399690658726</v>
      </c>
    </row>
    <row r="17" spans="1:10" x14ac:dyDescent="0.25">
      <c r="A17" s="7" t="s">
        <v>15</v>
      </c>
      <c r="B17" s="7" t="s">
        <v>38</v>
      </c>
      <c r="C17" s="7">
        <v>9397</v>
      </c>
      <c r="D17" s="7">
        <v>341</v>
      </c>
      <c r="E17" s="7">
        <v>106</v>
      </c>
      <c r="F17" s="7">
        <v>16</v>
      </c>
      <c r="G17" s="7">
        <v>4.1596000000000002</v>
      </c>
      <c r="H17" s="8">
        <v>9.7383000000000009E-7</v>
      </c>
      <c r="I17" s="7">
        <v>1.6568999999999999E-4</v>
      </c>
      <c r="J17" s="7">
        <f t="shared" si="1"/>
        <v>125.5922584630668</v>
      </c>
    </row>
    <row r="18" spans="1:10" x14ac:dyDescent="0.25">
      <c r="A18" s="7" t="s">
        <v>15</v>
      </c>
      <c r="B18" s="7" t="s">
        <v>168</v>
      </c>
      <c r="C18" s="7">
        <v>9397</v>
      </c>
      <c r="D18" s="7">
        <v>341</v>
      </c>
      <c r="E18" s="7">
        <v>59</v>
      </c>
      <c r="F18" s="7">
        <v>10</v>
      </c>
      <c r="G18" s="7">
        <v>4.6707000000000001</v>
      </c>
      <c r="H18" s="8">
        <v>3.7506999999999999E-5</v>
      </c>
      <c r="I18" s="7">
        <v>5.5837999999999999E-3</v>
      </c>
      <c r="J18" s="7">
        <f t="shared" si="1"/>
        <v>74.845370164983947</v>
      </c>
    </row>
    <row r="19" spans="1:10" x14ac:dyDescent="0.25">
      <c r="A19" s="7" t="s">
        <v>15</v>
      </c>
      <c r="B19" s="7" t="s">
        <v>171</v>
      </c>
      <c r="C19" s="7">
        <v>9397</v>
      </c>
      <c r="D19" s="7">
        <v>341</v>
      </c>
      <c r="E19" s="7">
        <v>210</v>
      </c>
      <c r="F19" s="7">
        <v>20</v>
      </c>
      <c r="G19" s="7">
        <v>2.6244999999999998</v>
      </c>
      <c r="H19" s="8">
        <v>5.0794000000000002E-5</v>
      </c>
      <c r="I19" s="7">
        <v>6.0495999999999996E-3</v>
      </c>
      <c r="J19" s="7">
        <f t="shared" si="1"/>
        <v>73.689445302243016</v>
      </c>
    </row>
    <row r="20" spans="1:10" x14ac:dyDescent="0.25">
      <c r="A20" s="7" t="s">
        <v>15</v>
      </c>
      <c r="B20" s="7" t="s">
        <v>182</v>
      </c>
      <c r="C20" s="7">
        <v>9397</v>
      </c>
      <c r="D20" s="7">
        <v>341</v>
      </c>
      <c r="E20" s="7">
        <v>462</v>
      </c>
      <c r="F20" s="7">
        <v>33</v>
      </c>
      <c r="G20" s="7">
        <v>1.9683999999999999</v>
      </c>
      <c r="H20" s="8">
        <v>8.0758000000000002E-5</v>
      </c>
      <c r="I20" s="7">
        <v>8.0152999999999995E-3</v>
      </c>
      <c r="J20" s="7">
        <f t="shared" si="1"/>
        <v>69.630277654784592</v>
      </c>
    </row>
    <row r="21" spans="1:10" x14ac:dyDescent="0.25">
      <c r="A21" s="7" t="s">
        <v>15</v>
      </c>
      <c r="B21" s="7" t="s">
        <v>57</v>
      </c>
      <c r="C21" s="7">
        <v>9397</v>
      </c>
      <c r="D21" s="7">
        <v>341</v>
      </c>
      <c r="E21" s="7">
        <v>1576</v>
      </c>
      <c r="F21" s="7">
        <v>81</v>
      </c>
      <c r="G21" s="7">
        <v>1.4162999999999999</v>
      </c>
      <c r="H21" s="7">
        <v>1.8529000000000001E-4</v>
      </c>
      <c r="I21" s="7">
        <v>1.4711999999999999E-2</v>
      </c>
      <c r="J21" s="7">
        <f t="shared" si="1"/>
        <v>60.868628049122364</v>
      </c>
    </row>
    <row r="22" spans="1:10" x14ac:dyDescent="0.25">
      <c r="A22" s="7" t="s">
        <v>15</v>
      </c>
      <c r="B22" s="7" t="s">
        <v>206</v>
      </c>
      <c r="C22" s="7">
        <v>9397</v>
      </c>
      <c r="D22" s="7">
        <v>341</v>
      </c>
      <c r="E22" s="7">
        <v>505</v>
      </c>
      <c r="F22" s="7">
        <v>33</v>
      </c>
      <c r="G22" s="7">
        <v>1.8008</v>
      </c>
      <c r="H22" s="7">
        <v>3.7172000000000003E-4</v>
      </c>
      <c r="I22" s="7">
        <v>2.767E-2</v>
      </c>
      <c r="J22" s="7">
        <f t="shared" si="1"/>
        <v>51.755335458268576</v>
      </c>
    </row>
    <row r="23" spans="1:10" x14ac:dyDescent="0.25">
      <c r="A23" s="7" t="s">
        <v>15</v>
      </c>
      <c r="B23" s="7" t="s">
        <v>208</v>
      </c>
      <c r="C23" s="7">
        <v>9397</v>
      </c>
      <c r="D23" s="7">
        <v>341</v>
      </c>
      <c r="E23" s="7">
        <v>29</v>
      </c>
      <c r="F23" s="7">
        <v>6</v>
      </c>
      <c r="G23" s="7">
        <v>5.7015000000000002</v>
      </c>
      <c r="H23" s="7">
        <v>4.5031999999999998E-4</v>
      </c>
      <c r="I23" s="7">
        <v>2.8228E-2</v>
      </c>
      <c r="J23" s="7">
        <f t="shared" si="1"/>
        <v>51.46729274671025</v>
      </c>
    </row>
    <row r="24" spans="1:10" x14ac:dyDescent="0.25">
      <c r="A24" s="7" t="s">
        <v>15</v>
      </c>
      <c r="B24" s="7" t="s">
        <v>211</v>
      </c>
      <c r="C24" s="7">
        <v>9397</v>
      </c>
      <c r="D24" s="7">
        <v>341</v>
      </c>
      <c r="E24" s="7">
        <v>29</v>
      </c>
      <c r="F24" s="7">
        <v>6</v>
      </c>
      <c r="G24" s="7">
        <v>5.7015000000000002</v>
      </c>
      <c r="H24" s="7">
        <v>4.5031999999999998E-4</v>
      </c>
      <c r="I24" s="7">
        <v>2.9796E-2</v>
      </c>
      <c r="J24" s="7">
        <f t="shared" si="1"/>
        <v>50.687375224261771</v>
      </c>
    </row>
    <row r="25" spans="1:10" x14ac:dyDescent="0.25">
      <c r="A25" s="7" t="s">
        <v>15</v>
      </c>
      <c r="B25" s="7" t="s">
        <v>213</v>
      </c>
      <c r="C25" s="7">
        <v>9397</v>
      </c>
      <c r="D25" s="7">
        <v>341</v>
      </c>
      <c r="E25" s="7">
        <v>12</v>
      </c>
      <c r="F25" s="7">
        <v>4</v>
      </c>
      <c r="G25" s="7">
        <v>9.1857000000000006</v>
      </c>
      <c r="H25" s="7">
        <v>6.2991999999999996E-4</v>
      </c>
      <c r="I25" s="7">
        <v>3.1260000000000003E-2</v>
      </c>
      <c r="J25" s="7">
        <f t="shared" si="1"/>
        <v>49.995384114371468</v>
      </c>
    </row>
    <row r="26" spans="1:10" x14ac:dyDescent="0.25">
      <c r="A26" s="7" t="s">
        <v>15</v>
      </c>
      <c r="B26" s="7" t="s">
        <v>219</v>
      </c>
      <c r="C26" s="7">
        <v>9397</v>
      </c>
      <c r="D26" s="7">
        <v>341</v>
      </c>
      <c r="E26" s="7">
        <v>12</v>
      </c>
      <c r="F26" s="7">
        <v>4</v>
      </c>
      <c r="G26" s="7">
        <v>9.1857000000000006</v>
      </c>
      <c r="H26" s="7">
        <v>6.2991999999999996E-4</v>
      </c>
      <c r="I26" s="7">
        <v>3.2619000000000002E-2</v>
      </c>
      <c r="J26" s="7">
        <f t="shared" si="1"/>
        <v>49.381436357186431</v>
      </c>
    </row>
    <row r="27" spans="1:10" x14ac:dyDescent="0.25">
      <c r="A27" s="7" t="s">
        <v>15</v>
      </c>
      <c r="B27" s="7" t="s">
        <v>232</v>
      </c>
      <c r="C27" s="7">
        <v>9397</v>
      </c>
      <c r="D27" s="7">
        <v>341</v>
      </c>
      <c r="E27" s="7">
        <v>22</v>
      </c>
      <c r="F27" s="7">
        <v>5</v>
      </c>
      <c r="G27" s="7">
        <v>6.2629999999999999</v>
      </c>
      <c r="H27" s="7">
        <v>8.6658000000000004E-4</v>
      </c>
      <c r="I27" s="7">
        <v>3.9696000000000002E-2</v>
      </c>
      <c r="J27" s="7">
        <f t="shared" si="1"/>
        <v>46.548625494317434</v>
      </c>
    </row>
  </sheetData>
  <sortState ref="A2:L10">
    <sortCondition ref="J2:J10"/>
  </sortState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5050"/>
  </sheetPr>
  <dimension ref="A1:AA110"/>
  <sheetViews>
    <sheetView tabSelected="1" topLeftCell="E1" zoomScale="90" zoomScaleNormal="90" workbookViewId="0">
      <pane ySplit="1" topLeftCell="A38" activePane="bottomLeft" state="frozen"/>
      <selection pane="bottomLeft" activeCell="S128" sqref="S128"/>
    </sheetView>
  </sheetViews>
  <sheetFormatPr defaultRowHeight="15" x14ac:dyDescent="0.25"/>
  <cols>
    <col min="1" max="1" width="16" bestFit="1" customWidth="1"/>
    <col min="2" max="2" width="54.7109375" customWidth="1"/>
    <col min="3" max="3" width="9.28515625" bestFit="1" customWidth="1"/>
    <col min="4" max="4" width="13.28515625" bestFit="1" customWidth="1"/>
    <col min="5" max="5" width="12.7109375" bestFit="1" customWidth="1"/>
    <col min="6" max="6" width="15.7109375" bestFit="1" customWidth="1"/>
    <col min="7" max="7" width="16.85546875" bestFit="1" customWidth="1"/>
    <col min="8" max="8" width="11" bestFit="1" customWidth="1"/>
    <col min="9" max="9" width="15" bestFit="1" customWidth="1"/>
  </cols>
  <sheetData>
    <row r="1" spans="1:26" s="3" customFormat="1" ht="88.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5" t="s">
        <v>244</v>
      </c>
    </row>
    <row r="2" spans="1:26" x14ac:dyDescent="0.25">
      <c r="A2" s="9" t="s">
        <v>16</v>
      </c>
      <c r="B2" s="9" t="s">
        <v>52</v>
      </c>
      <c r="C2" s="9">
        <v>9397</v>
      </c>
      <c r="D2" s="9">
        <v>341</v>
      </c>
      <c r="E2" s="9">
        <v>667</v>
      </c>
      <c r="F2" s="9">
        <v>6</v>
      </c>
      <c r="G2" s="9">
        <v>0.24789</v>
      </c>
      <c r="H2" s="10">
        <v>3.9642000000000001E-6</v>
      </c>
      <c r="I2" s="9">
        <v>5.5508E-4</v>
      </c>
      <c r="J2" s="9">
        <f t="shared" ref="J2:J29" si="0">LOG(I2,2)*(10)</f>
        <v>-108.15016667031159</v>
      </c>
    </row>
    <row r="3" spans="1:26" x14ac:dyDescent="0.25">
      <c r="A3" s="9" t="s">
        <v>16</v>
      </c>
      <c r="B3" s="9" t="s">
        <v>51</v>
      </c>
      <c r="C3" s="9">
        <v>9397</v>
      </c>
      <c r="D3" s="9">
        <v>341</v>
      </c>
      <c r="E3" s="9">
        <v>998</v>
      </c>
      <c r="F3" s="9">
        <v>15</v>
      </c>
      <c r="G3" s="9">
        <v>0.41419</v>
      </c>
      <c r="H3" s="10">
        <v>1.3362E-5</v>
      </c>
      <c r="I3" s="9">
        <v>1.7796999999999999E-3</v>
      </c>
      <c r="J3" s="9">
        <f t="shared" si="0"/>
        <v>-91.341502148125471</v>
      </c>
      <c r="Z3" s="11"/>
    </row>
    <row r="4" spans="1:26" x14ac:dyDescent="0.25">
      <c r="A4" s="9" t="s">
        <v>16</v>
      </c>
      <c r="B4" s="9" t="s">
        <v>78</v>
      </c>
      <c r="C4" s="9">
        <v>9397</v>
      </c>
      <c r="D4" s="9">
        <v>341</v>
      </c>
      <c r="E4" s="9">
        <v>656</v>
      </c>
      <c r="F4" s="9">
        <v>7</v>
      </c>
      <c r="G4" s="9">
        <v>0.29405999999999999</v>
      </c>
      <c r="H4" s="10">
        <v>2.0401999999999999E-5</v>
      </c>
      <c r="I4" s="9">
        <v>2.3705000000000002E-3</v>
      </c>
      <c r="J4" s="9">
        <f t="shared" si="0"/>
        <v>-87.205928915977779</v>
      </c>
      <c r="Z4" s="11"/>
    </row>
    <row r="5" spans="1:26" x14ac:dyDescent="0.25">
      <c r="A5" s="9" t="s">
        <v>16</v>
      </c>
      <c r="B5" s="9" t="s">
        <v>161</v>
      </c>
      <c r="C5" s="9">
        <v>9397</v>
      </c>
      <c r="D5" s="9">
        <v>341</v>
      </c>
      <c r="E5" s="9">
        <v>807</v>
      </c>
      <c r="F5" s="9">
        <v>11</v>
      </c>
      <c r="G5" s="9">
        <v>0.37562000000000001</v>
      </c>
      <c r="H5" s="10">
        <v>3.1220999999999998E-5</v>
      </c>
      <c r="I5" s="9">
        <v>3.2788000000000001E-3</v>
      </c>
      <c r="J5" s="9">
        <f t="shared" si="0"/>
        <v>-82.526163816527159</v>
      </c>
      <c r="Z5" s="11"/>
    </row>
    <row r="6" spans="1:26" x14ac:dyDescent="0.25">
      <c r="A6" s="9" t="s">
        <v>16</v>
      </c>
      <c r="B6" s="9" t="s">
        <v>83</v>
      </c>
      <c r="C6" s="9">
        <v>9397</v>
      </c>
      <c r="D6" s="9">
        <v>341</v>
      </c>
      <c r="E6" s="9">
        <v>708</v>
      </c>
      <c r="F6" s="9">
        <v>9</v>
      </c>
      <c r="G6" s="9">
        <v>0.3503</v>
      </c>
      <c r="H6" s="10">
        <v>4.9632000000000002E-5</v>
      </c>
      <c r="I6" s="9">
        <v>4.9280000000000001E-3</v>
      </c>
      <c r="J6" s="9">
        <f t="shared" si="0"/>
        <v>-76.647820286292728</v>
      </c>
      <c r="Z6" s="11"/>
    </row>
    <row r="7" spans="1:26" x14ac:dyDescent="0.25">
      <c r="A7" s="9" t="s">
        <v>16</v>
      </c>
      <c r="B7" s="9" t="s">
        <v>172</v>
      </c>
      <c r="C7" s="9">
        <v>9397</v>
      </c>
      <c r="D7" s="9">
        <v>341</v>
      </c>
      <c r="E7" s="9">
        <v>257</v>
      </c>
      <c r="F7" s="9">
        <v>0</v>
      </c>
      <c r="G7" s="9">
        <v>0</v>
      </c>
      <c r="H7" s="10">
        <v>6.5477999999999999E-5</v>
      </c>
      <c r="I7" s="9">
        <v>6.1650999999999997E-3</v>
      </c>
      <c r="J7" s="9">
        <f t="shared" si="0"/>
        <v>-73.416599888443486</v>
      </c>
      <c r="Z7" s="11"/>
    </row>
    <row r="8" spans="1:26" x14ac:dyDescent="0.25">
      <c r="A8" s="9" t="s">
        <v>16</v>
      </c>
      <c r="B8" s="9" t="s">
        <v>179</v>
      </c>
      <c r="C8" s="9">
        <v>9397</v>
      </c>
      <c r="D8" s="9">
        <v>341</v>
      </c>
      <c r="E8" s="9">
        <v>476</v>
      </c>
      <c r="F8" s="9">
        <v>4</v>
      </c>
      <c r="G8" s="9">
        <v>0.23157</v>
      </c>
      <c r="H8" s="10">
        <v>7.3912000000000007E-5</v>
      </c>
      <c r="I8" s="9">
        <v>6.8412000000000004E-3</v>
      </c>
      <c r="J8" s="9">
        <f t="shared" si="0"/>
        <v>-71.915348773573186</v>
      </c>
      <c r="Z8" s="11"/>
    </row>
    <row r="9" spans="1:26" x14ac:dyDescent="0.25">
      <c r="A9" s="9" t="s">
        <v>16</v>
      </c>
      <c r="B9" s="9" t="s">
        <v>181</v>
      </c>
      <c r="C9" s="9">
        <v>9397</v>
      </c>
      <c r="D9" s="9">
        <v>341</v>
      </c>
      <c r="E9" s="9">
        <v>421</v>
      </c>
      <c r="F9" s="9">
        <v>3</v>
      </c>
      <c r="G9" s="9">
        <v>0.19636999999999999</v>
      </c>
      <c r="H9" s="10">
        <v>9.1201999999999999E-5</v>
      </c>
      <c r="I9" s="9">
        <v>7.9056000000000005E-3</v>
      </c>
      <c r="J9" s="9">
        <f t="shared" si="0"/>
        <v>-69.829093237640251</v>
      </c>
      <c r="Z9" s="11"/>
    </row>
    <row r="10" spans="1:26" x14ac:dyDescent="0.25">
      <c r="A10" s="9" t="s">
        <v>16</v>
      </c>
      <c r="B10" s="9" t="s">
        <v>58</v>
      </c>
      <c r="C10" s="9">
        <v>9397</v>
      </c>
      <c r="D10" s="9">
        <v>341</v>
      </c>
      <c r="E10" s="9">
        <v>2647</v>
      </c>
      <c r="F10" s="9">
        <v>68</v>
      </c>
      <c r="G10" s="9">
        <v>0.70792999999999995</v>
      </c>
      <c r="H10" s="10">
        <v>9.7728999999999999E-5</v>
      </c>
      <c r="I10" s="9">
        <v>8.3389999999999992E-3</v>
      </c>
      <c r="J10" s="9">
        <f t="shared" si="0"/>
        <v>-69.059098963806761</v>
      </c>
      <c r="Z10" s="11"/>
    </row>
    <row r="11" spans="1:26" x14ac:dyDescent="0.25">
      <c r="A11" s="9" t="s">
        <v>16</v>
      </c>
      <c r="B11" s="9" t="s">
        <v>194</v>
      </c>
      <c r="C11" s="9">
        <v>9397</v>
      </c>
      <c r="D11" s="9">
        <v>341</v>
      </c>
      <c r="E11" s="9">
        <v>234</v>
      </c>
      <c r="F11" s="9">
        <v>0</v>
      </c>
      <c r="G11" s="9">
        <v>0</v>
      </c>
      <c r="H11" s="9">
        <v>1.5681000000000001E-4</v>
      </c>
      <c r="I11" s="9">
        <v>1.2234E-2</v>
      </c>
      <c r="J11" s="9">
        <f t="shared" si="0"/>
        <v>-63.52960008586421</v>
      </c>
      <c r="Z11" s="11"/>
    </row>
    <row r="12" spans="1:26" x14ac:dyDescent="0.25">
      <c r="A12" s="9" t="s">
        <v>16</v>
      </c>
      <c r="B12" s="9" t="s">
        <v>196</v>
      </c>
      <c r="C12" s="9">
        <v>9397</v>
      </c>
      <c r="D12" s="9">
        <v>341</v>
      </c>
      <c r="E12" s="9">
        <v>580</v>
      </c>
      <c r="F12" s="9">
        <v>7</v>
      </c>
      <c r="G12" s="9">
        <v>0.33259</v>
      </c>
      <c r="H12" s="9">
        <v>1.6356000000000001E-4</v>
      </c>
      <c r="I12" s="9">
        <v>1.2406E-2</v>
      </c>
      <c r="J12" s="9">
        <f t="shared" si="0"/>
        <v>-63.3281815975242</v>
      </c>
      <c r="Z12" s="11"/>
    </row>
    <row r="13" spans="1:26" x14ac:dyDescent="0.25">
      <c r="A13" s="9" t="s">
        <v>16</v>
      </c>
      <c r="B13" s="9" t="s">
        <v>82</v>
      </c>
      <c r="C13" s="9">
        <v>9397</v>
      </c>
      <c r="D13" s="9">
        <v>341</v>
      </c>
      <c r="E13" s="9">
        <v>650</v>
      </c>
      <c r="F13" s="9">
        <v>9</v>
      </c>
      <c r="G13" s="9">
        <v>0.38156000000000001</v>
      </c>
      <c r="H13" s="9">
        <v>2.1759000000000001E-4</v>
      </c>
      <c r="I13" s="9">
        <v>1.5432E-2</v>
      </c>
      <c r="J13" s="9">
        <f t="shared" si="0"/>
        <v>-60.179311412750707</v>
      </c>
      <c r="Z13" s="11"/>
    </row>
    <row r="14" spans="1:26" x14ac:dyDescent="0.25">
      <c r="A14" s="9" t="s">
        <v>16</v>
      </c>
      <c r="B14" s="9" t="s">
        <v>65</v>
      </c>
      <c r="C14" s="9">
        <v>9397</v>
      </c>
      <c r="D14" s="9">
        <v>341</v>
      </c>
      <c r="E14" s="9">
        <v>2832</v>
      </c>
      <c r="F14" s="9">
        <v>76</v>
      </c>
      <c r="G14" s="9">
        <v>0.73953000000000002</v>
      </c>
      <c r="H14" s="9">
        <v>2.2097999999999999E-4</v>
      </c>
      <c r="I14" s="9">
        <v>1.5471E-2</v>
      </c>
      <c r="J14" s="9">
        <f t="shared" si="0"/>
        <v>-60.142897384038008</v>
      </c>
      <c r="Z14" s="11"/>
    </row>
    <row r="15" spans="1:26" x14ac:dyDescent="0.25">
      <c r="A15" s="9" t="s">
        <v>16</v>
      </c>
      <c r="B15" s="9" t="s">
        <v>62</v>
      </c>
      <c r="C15" s="9">
        <v>9397</v>
      </c>
      <c r="D15" s="9">
        <v>341</v>
      </c>
      <c r="E15" s="9">
        <v>2821</v>
      </c>
      <c r="F15" s="9">
        <v>76</v>
      </c>
      <c r="G15" s="9">
        <v>0.74241000000000001</v>
      </c>
      <c r="H15" s="9">
        <v>2.5752000000000001E-4</v>
      </c>
      <c r="I15" s="9">
        <v>1.7801000000000001E-2</v>
      </c>
      <c r="J15" s="9">
        <f t="shared" si="0"/>
        <v>-58.118979005764629</v>
      </c>
      <c r="Z15" s="11"/>
    </row>
    <row r="16" spans="1:26" x14ac:dyDescent="0.25">
      <c r="A16" s="9" t="s">
        <v>16</v>
      </c>
      <c r="B16" s="9" t="s">
        <v>204</v>
      </c>
      <c r="C16" s="9">
        <v>9397</v>
      </c>
      <c r="D16" s="9">
        <v>341</v>
      </c>
      <c r="E16" s="9">
        <v>272</v>
      </c>
      <c r="F16" s="9">
        <v>1</v>
      </c>
      <c r="G16" s="9">
        <v>0.10131</v>
      </c>
      <c r="H16" s="9">
        <v>3.9064999999999998E-4</v>
      </c>
      <c r="I16" s="9">
        <v>2.6016000000000001E-2</v>
      </c>
      <c r="J16" s="9">
        <f t="shared" si="0"/>
        <v>-52.644570272491464</v>
      </c>
      <c r="Z16" s="11"/>
    </row>
    <row r="17" spans="1:26" x14ac:dyDescent="0.25">
      <c r="A17" s="9" t="s">
        <v>16</v>
      </c>
      <c r="B17" s="9" t="s">
        <v>63</v>
      </c>
      <c r="C17" s="9">
        <v>9397</v>
      </c>
      <c r="D17" s="9">
        <v>341</v>
      </c>
      <c r="E17" s="9">
        <v>3773</v>
      </c>
      <c r="F17" s="9">
        <v>110</v>
      </c>
      <c r="G17" s="9">
        <v>0.80342000000000002</v>
      </c>
      <c r="H17" s="9">
        <v>4.2466999999999998E-4</v>
      </c>
      <c r="I17" s="9">
        <v>2.7941000000000001E-2</v>
      </c>
      <c r="J17" s="9">
        <f t="shared" si="0"/>
        <v>-51.614725344810431</v>
      </c>
      <c r="Z17" s="11"/>
    </row>
    <row r="18" spans="1:26" x14ac:dyDescent="0.25">
      <c r="A18" s="9" t="s">
        <v>16</v>
      </c>
      <c r="B18" s="9" t="s">
        <v>61</v>
      </c>
      <c r="C18" s="9">
        <v>9397</v>
      </c>
      <c r="D18" s="9">
        <v>341</v>
      </c>
      <c r="E18" s="9">
        <v>2779</v>
      </c>
      <c r="F18" s="9">
        <v>76</v>
      </c>
      <c r="G18" s="9">
        <v>0.75363000000000002</v>
      </c>
      <c r="H18" s="9">
        <v>4.5365999999999999E-4</v>
      </c>
      <c r="I18" s="9">
        <v>2.8476000000000001E-2</v>
      </c>
      <c r="J18" s="9">
        <f t="shared" si="0"/>
        <v>-51.341096834090706</v>
      </c>
      <c r="Z18" s="11"/>
    </row>
    <row r="19" spans="1:26" x14ac:dyDescent="0.25">
      <c r="A19" s="9" t="s">
        <v>16</v>
      </c>
      <c r="B19" s="9" t="s">
        <v>68</v>
      </c>
      <c r="C19" s="9">
        <v>9397</v>
      </c>
      <c r="D19" s="9">
        <v>341</v>
      </c>
      <c r="E19" s="9">
        <v>2299</v>
      </c>
      <c r="F19" s="9">
        <v>60</v>
      </c>
      <c r="G19" s="9">
        <v>0.71919999999999995</v>
      </c>
      <c r="H19" s="9">
        <v>4.5144E-4</v>
      </c>
      <c r="I19" s="9">
        <v>2.8666000000000001E-2</v>
      </c>
      <c r="J19" s="9">
        <f t="shared" si="0"/>
        <v>-51.245155821187431</v>
      </c>
      <c r="Z19" s="11"/>
    </row>
    <row r="20" spans="1:26" x14ac:dyDescent="0.25">
      <c r="A20" s="9" t="s">
        <v>16</v>
      </c>
      <c r="B20" s="9" t="s">
        <v>210</v>
      </c>
      <c r="C20" s="9">
        <v>9397</v>
      </c>
      <c r="D20" s="9">
        <v>341</v>
      </c>
      <c r="E20" s="9">
        <v>2685</v>
      </c>
      <c r="F20" s="9">
        <v>73</v>
      </c>
      <c r="G20" s="9">
        <v>0.74922999999999995</v>
      </c>
      <c r="H20" s="9">
        <v>4.8339999999999999E-4</v>
      </c>
      <c r="I20" s="9">
        <v>2.9661E-2</v>
      </c>
      <c r="J20" s="9">
        <f t="shared" si="0"/>
        <v>-50.752889517016385</v>
      </c>
      <c r="Z20" s="11"/>
    </row>
    <row r="21" spans="1:26" x14ac:dyDescent="0.25">
      <c r="A21" s="9" t="s">
        <v>16</v>
      </c>
      <c r="B21" s="9" t="s">
        <v>215</v>
      </c>
      <c r="C21" s="9">
        <v>9397</v>
      </c>
      <c r="D21" s="9">
        <v>341</v>
      </c>
      <c r="E21" s="9">
        <v>362</v>
      </c>
      <c r="F21" s="9">
        <v>3</v>
      </c>
      <c r="G21" s="9">
        <v>0.22836999999999999</v>
      </c>
      <c r="H21" s="9">
        <v>5.5329000000000001E-4</v>
      </c>
      <c r="I21" s="9">
        <v>3.2143999999999999E-2</v>
      </c>
      <c r="J21" s="9">
        <f t="shared" si="0"/>
        <v>-49.593067205908824</v>
      </c>
      <c r="Z21" s="11"/>
    </row>
    <row r="22" spans="1:26" x14ac:dyDescent="0.25">
      <c r="A22" s="9" t="s">
        <v>16</v>
      </c>
      <c r="B22" s="9" t="s">
        <v>218</v>
      </c>
      <c r="C22" s="9">
        <v>9397</v>
      </c>
      <c r="D22" s="9">
        <v>341</v>
      </c>
      <c r="E22" s="9">
        <v>363</v>
      </c>
      <c r="F22" s="9">
        <v>3</v>
      </c>
      <c r="G22" s="9">
        <v>0.22775000000000001</v>
      </c>
      <c r="H22" s="9">
        <v>5.3702999999999997E-4</v>
      </c>
      <c r="I22" s="9">
        <v>3.2585999999999997E-2</v>
      </c>
      <c r="J22" s="9">
        <f t="shared" si="0"/>
        <v>-49.396039206788174</v>
      </c>
      <c r="Z22" s="11"/>
    </row>
    <row r="23" spans="1:26" x14ac:dyDescent="0.25">
      <c r="A23" s="9" t="s">
        <v>16</v>
      </c>
      <c r="B23" s="9" t="s">
        <v>221</v>
      </c>
      <c r="C23" s="9">
        <v>9397</v>
      </c>
      <c r="D23" s="9">
        <v>341</v>
      </c>
      <c r="E23" s="9">
        <v>359</v>
      </c>
      <c r="F23" s="9">
        <v>3</v>
      </c>
      <c r="G23" s="9">
        <v>0.23028000000000001</v>
      </c>
      <c r="H23" s="9">
        <v>6.0497999999999997E-4</v>
      </c>
      <c r="I23" s="9">
        <v>3.4777000000000002E-2</v>
      </c>
      <c r="J23" s="9">
        <f t="shared" si="0"/>
        <v>-48.457227042778975</v>
      </c>
      <c r="Z23" s="11"/>
    </row>
    <row r="24" spans="1:26" x14ac:dyDescent="0.25">
      <c r="A24" s="9" t="s">
        <v>16</v>
      </c>
      <c r="B24" s="9" t="s">
        <v>222</v>
      </c>
      <c r="C24" s="9">
        <v>9397</v>
      </c>
      <c r="D24" s="9">
        <v>341</v>
      </c>
      <c r="E24" s="9">
        <v>310</v>
      </c>
      <c r="F24" s="9">
        <v>2</v>
      </c>
      <c r="G24" s="9">
        <v>0.17779</v>
      </c>
      <c r="H24" s="9">
        <v>6.2967999999999997E-4</v>
      </c>
      <c r="I24" s="9">
        <v>3.5819999999999998E-2</v>
      </c>
      <c r="J24" s="9">
        <f t="shared" si="0"/>
        <v>-48.030908524508504</v>
      </c>
      <c r="Z24" s="11"/>
    </row>
    <row r="25" spans="1:26" x14ac:dyDescent="0.25">
      <c r="A25" s="9" t="s">
        <v>16</v>
      </c>
      <c r="B25" s="9" t="s">
        <v>228</v>
      </c>
      <c r="C25" s="9">
        <v>9397</v>
      </c>
      <c r="D25" s="9">
        <v>341</v>
      </c>
      <c r="E25" s="9">
        <v>3036</v>
      </c>
      <c r="F25" s="9">
        <v>86</v>
      </c>
      <c r="G25" s="9">
        <v>0.78061000000000003</v>
      </c>
      <c r="H25" s="9">
        <v>7.2723999999999998E-4</v>
      </c>
      <c r="I25" s="9">
        <v>3.8558000000000002E-2</v>
      </c>
      <c r="J25" s="9">
        <f t="shared" si="0"/>
        <v>-46.968259687284508</v>
      </c>
      <c r="Z25" s="11"/>
    </row>
    <row r="26" spans="1:26" x14ac:dyDescent="0.25">
      <c r="A26" s="9" t="s">
        <v>16</v>
      </c>
      <c r="B26" s="9" t="s">
        <v>229</v>
      </c>
      <c r="C26" s="9">
        <v>9397</v>
      </c>
      <c r="D26" s="9">
        <v>341</v>
      </c>
      <c r="E26" s="9">
        <v>637</v>
      </c>
      <c r="F26" s="9">
        <v>10</v>
      </c>
      <c r="G26" s="9">
        <v>0.43260999999999999</v>
      </c>
      <c r="H26" s="9">
        <v>7.4094000000000004E-4</v>
      </c>
      <c r="I26" s="9">
        <v>3.8906999999999997E-2</v>
      </c>
      <c r="J26" s="9">
        <f t="shared" si="0"/>
        <v>-46.838264469859581</v>
      </c>
      <c r="Z26" s="11"/>
    </row>
    <row r="27" spans="1:26" x14ac:dyDescent="0.25">
      <c r="A27" s="9" t="s">
        <v>16</v>
      </c>
      <c r="B27" s="9" t="s">
        <v>230</v>
      </c>
      <c r="C27" s="9">
        <v>9397</v>
      </c>
      <c r="D27" s="9">
        <v>341</v>
      </c>
      <c r="E27" s="9">
        <v>636</v>
      </c>
      <c r="F27" s="9">
        <v>10</v>
      </c>
      <c r="G27" s="9">
        <v>0.43329000000000001</v>
      </c>
      <c r="H27" s="9">
        <v>7.5794999999999996E-4</v>
      </c>
      <c r="I27" s="9">
        <v>3.9419999999999997E-2</v>
      </c>
      <c r="J27" s="9">
        <f t="shared" si="0"/>
        <v>-46.649284133933264</v>
      </c>
      <c r="Z27" s="11"/>
    </row>
    <row r="28" spans="1:26" x14ac:dyDescent="0.25">
      <c r="A28" s="9" t="s">
        <v>16</v>
      </c>
      <c r="B28" s="9" t="s">
        <v>231</v>
      </c>
      <c r="C28" s="9">
        <v>9397</v>
      </c>
      <c r="D28" s="9">
        <v>341</v>
      </c>
      <c r="E28" s="9">
        <v>351</v>
      </c>
      <c r="F28" s="9">
        <v>3</v>
      </c>
      <c r="G28" s="9">
        <v>0.23552999999999999</v>
      </c>
      <c r="H28" s="9">
        <v>7.6674999999999996E-4</v>
      </c>
      <c r="I28" s="9">
        <v>3.9502000000000002E-2</v>
      </c>
      <c r="J28" s="9">
        <f t="shared" si="0"/>
        <v>-46.619304904840632</v>
      </c>
      <c r="Z28" s="11"/>
    </row>
    <row r="29" spans="1:26" x14ac:dyDescent="0.25">
      <c r="A29" s="9" t="s">
        <v>16</v>
      </c>
      <c r="B29" s="9" t="s">
        <v>80</v>
      </c>
      <c r="C29" s="9">
        <v>9397</v>
      </c>
      <c r="D29" s="9">
        <v>341</v>
      </c>
      <c r="E29" s="9">
        <v>589</v>
      </c>
      <c r="F29" s="9">
        <v>9</v>
      </c>
      <c r="G29" s="9">
        <v>0.42108000000000001</v>
      </c>
      <c r="H29" s="9">
        <v>9.3618E-4</v>
      </c>
      <c r="I29" s="9">
        <v>4.6903E-2</v>
      </c>
      <c r="J29" s="9">
        <f t="shared" si="0"/>
        <v>-44.141759867205622</v>
      </c>
      <c r="Z29" s="11"/>
    </row>
    <row r="30" spans="1:26" x14ac:dyDescent="0.25">
      <c r="A30" s="7" t="s">
        <v>16</v>
      </c>
      <c r="B30" s="7" t="s">
        <v>86</v>
      </c>
      <c r="C30" s="7">
        <v>9397</v>
      </c>
      <c r="D30" s="7">
        <v>341</v>
      </c>
      <c r="E30" s="7">
        <v>23</v>
      </c>
      <c r="F30" s="7">
        <v>16</v>
      </c>
      <c r="G30" s="7">
        <v>19.170000000000002</v>
      </c>
      <c r="H30" s="8">
        <v>1.2269E-18</v>
      </c>
      <c r="I30" s="8">
        <v>6.7001000000000001E-15</v>
      </c>
      <c r="J30" s="7">
        <f t="shared" ref="J30:J61" si="1">LOG(I30,2)*(-10)</f>
        <v>470.84738795138918</v>
      </c>
      <c r="Z30" s="11"/>
    </row>
    <row r="31" spans="1:26" x14ac:dyDescent="0.25">
      <c r="A31" s="7" t="s">
        <v>16</v>
      </c>
      <c r="B31" s="7" t="s">
        <v>87</v>
      </c>
      <c r="C31" s="7">
        <v>9397</v>
      </c>
      <c r="D31" s="7">
        <v>341</v>
      </c>
      <c r="E31" s="7">
        <v>27</v>
      </c>
      <c r="F31" s="7">
        <v>16</v>
      </c>
      <c r="G31" s="7">
        <v>16.329999999999998</v>
      </c>
      <c r="H31" s="8">
        <v>5.6659E-17</v>
      </c>
      <c r="I31" s="8">
        <v>1.5471E-13</v>
      </c>
      <c r="J31" s="7">
        <f t="shared" si="1"/>
        <v>425.5549878216479</v>
      </c>
      <c r="Z31" s="11"/>
    </row>
    <row r="32" spans="1:26" x14ac:dyDescent="0.25">
      <c r="A32" s="7" t="s">
        <v>16</v>
      </c>
      <c r="B32" s="7" t="s">
        <v>90</v>
      </c>
      <c r="C32" s="7">
        <v>9397</v>
      </c>
      <c r="D32" s="7">
        <v>341</v>
      </c>
      <c r="E32" s="7">
        <v>36</v>
      </c>
      <c r="F32" s="7">
        <v>15</v>
      </c>
      <c r="G32" s="7">
        <v>11.481999999999999</v>
      </c>
      <c r="H32" s="8">
        <v>4.8806000000000004E-13</v>
      </c>
      <c r="I32" s="8">
        <v>8.8843E-10</v>
      </c>
      <c r="J32" s="7">
        <f t="shared" si="1"/>
        <v>300.68022839058881</v>
      </c>
      <c r="Z32" s="11"/>
    </row>
    <row r="33" spans="1:27" x14ac:dyDescent="0.25">
      <c r="A33" s="7" t="s">
        <v>16</v>
      </c>
      <c r="B33" s="7" t="s">
        <v>97</v>
      </c>
      <c r="C33" s="7">
        <v>9397</v>
      </c>
      <c r="D33" s="7">
        <v>341</v>
      </c>
      <c r="E33" s="7">
        <v>116</v>
      </c>
      <c r="F33" s="7">
        <v>22</v>
      </c>
      <c r="G33" s="7">
        <v>5.2263999999999999</v>
      </c>
      <c r="H33" s="8">
        <v>1.1167E-10</v>
      </c>
      <c r="I33" s="8">
        <v>6.7758000000000004E-8</v>
      </c>
      <c r="J33" s="7">
        <f t="shared" si="1"/>
        <v>238.15033467555483</v>
      </c>
      <c r="Z33" s="11"/>
    </row>
    <row r="34" spans="1:27" x14ac:dyDescent="0.25">
      <c r="A34" s="7" t="s">
        <v>16</v>
      </c>
      <c r="B34" s="7" t="s">
        <v>99</v>
      </c>
      <c r="C34" s="7">
        <v>9397</v>
      </c>
      <c r="D34" s="7">
        <v>341</v>
      </c>
      <c r="E34" s="7">
        <v>116</v>
      </c>
      <c r="F34" s="7">
        <v>22</v>
      </c>
      <c r="G34" s="7">
        <v>5.2263999999999999</v>
      </c>
      <c r="H34" s="8">
        <v>1.1167E-10</v>
      </c>
      <c r="I34" s="8">
        <v>7.6226999999999998E-8</v>
      </c>
      <c r="J34" s="7">
        <f t="shared" si="1"/>
        <v>236.45122660768055</v>
      </c>
      <c r="Z34" s="11"/>
    </row>
    <row r="35" spans="1:27" x14ac:dyDescent="0.25">
      <c r="A35" s="7" t="s">
        <v>16</v>
      </c>
      <c r="B35" s="7" t="s">
        <v>100</v>
      </c>
      <c r="C35" s="7">
        <v>9397</v>
      </c>
      <c r="D35" s="7">
        <v>341</v>
      </c>
      <c r="E35" s="7">
        <v>7</v>
      </c>
      <c r="F35" s="7">
        <v>7</v>
      </c>
      <c r="G35" s="7">
        <v>27.556999999999999</v>
      </c>
      <c r="H35" s="8">
        <v>7.8057E-11</v>
      </c>
      <c r="I35" s="8">
        <v>8.5253000000000002E-8</v>
      </c>
      <c r="J35" s="7">
        <f t="shared" si="1"/>
        <v>234.8367415652842</v>
      </c>
      <c r="Z35" s="11"/>
    </row>
    <row r="36" spans="1:27" x14ac:dyDescent="0.25">
      <c r="A36" s="7" t="s">
        <v>16</v>
      </c>
      <c r="B36" s="7" t="s">
        <v>101</v>
      </c>
      <c r="C36" s="7">
        <v>9397</v>
      </c>
      <c r="D36" s="7">
        <v>341</v>
      </c>
      <c r="E36" s="7">
        <v>116</v>
      </c>
      <c r="F36" s="7">
        <v>22</v>
      </c>
      <c r="G36" s="7">
        <v>5.2263999999999999</v>
      </c>
      <c r="H36" s="8">
        <v>1.1167E-10</v>
      </c>
      <c r="I36" s="8">
        <v>8.7116999999999999E-8</v>
      </c>
      <c r="J36" s="7">
        <f t="shared" si="1"/>
        <v>234.52470485480762</v>
      </c>
      <c r="Z36" s="11"/>
    </row>
    <row r="37" spans="1:27" x14ac:dyDescent="0.25">
      <c r="A37" s="7" t="s">
        <v>16</v>
      </c>
      <c r="B37" s="7" t="s">
        <v>102</v>
      </c>
      <c r="C37" s="7">
        <v>9397</v>
      </c>
      <c r="D37" s="7">
        <v>341</v>
      </c>
      <c r="E37" s="7">
        <v>116</v>
      </c>
      <c r="F37" s="7">
        <v>22</v>
      </c>
      <c r="G37" s="7">
        <v>5.2263999999999999</v>
      </c>
      <c r="H37" s="8">
        <v>1.1167E-10</v>
      </c>
      <c r="I37" s="8">
        <v>1.0164E-7</v>
      </c>
      <c r="J37" s="7">
        <f t="shared" si="1"/>
        <v>232.30028383707634</v>
      </c>
      <c r="Z37" s="11"/>
    </row>
    <row r="38" spans="1:27" x14ac:dyDescent="0.25">
      <c r="A38" s="7" t="s">
        <v>16</v>
      </c>
      <c r="B38" s="7" t="s">
        <v>103</v>
      </c>
      <c r="C38" s="7">
        <v>9397</v>
      </c>
      <c r="D38" s="7">
        <v>341</v>
      </c>
      <c r="E38" s="7">
        <v>24</v>
      </c>
      <c r="F38" s="7">
        <v>11</v>
      </c>
      <c r="G38" s="7">
        <v>12.63</v>
      </c>
      <c r="H38" s="8">
        <v>1.9241999999999999E-10</v>
      </c>
      <c r="I38" s="8">
        <v>1.0508E-7</v>
      </c>
      <c r="J38" s="7">
        <f t="shared" si="1"/>
        <v>231.82008558627356</v>
      </c>
      <c r="Z38" s="11"/>
    </row>
    <row r="39" spans="1:27" x14ac:dyDescent="0.25">
      <c r="A39" s="7" t="s">
        <v>16</v>
      </c>
      <c r="B39" s="7" t="s">
        <v>104</v>
      </c>
      <c r="C39" s="7">
        <v>9397</v>
      </c>
      <c r="D39" s="7">
        <v>341</v>
      </c>
      <c r="E39" s="7">
        <v>7</v>
      </c>
      <c r="F39" s="7">
        <v>7</v>
      </c>
      <c r="G39" s="7">
        <v>27.556999999999999</v>
      </c>
      <c r="H39" s="8">
        <v>7.8057E-11</v>
      </c>
      <c r="I39" s="8">
        <v>1.0656999999999999E-7</v>
      </c>
      <c r="J39" s="7">
        <f t="shared" si="1"/>
        <v>231.61695294993865</v>
      </c>
      <c r="Z39" s="11"/>
    </row>
    <row r="40" spans="1:27" x14ac:dyDescent="0.25">
      <c r="A40" s="7" t="s">
        <v>16</v>
      </c>
      <c r="B40" s="7" t="s">
        <v>20</v>
      </c>
      <c r="C40" s="7">
        <v>9397</v>
      </c>
      <c r="D40" s="7">
        <v>341</v>
      </c>
      <c r="E40" s="7">
        <v>54</v>
      </c>
      <c r="F40" s="7">
        <v>15</v>
      </c>
      <c r="G40" s="7">
        <v>7.6547999999999998</v>
      </c>
      <c r="H40" s="8">
        <v>4.0056000000000001E-10</v>
      </c>
      <c r="I40" s="8">
        <v>1.9886E-7</v>
      </c>
      <c r="J40" s="7">
        <f t="shared" si="1"/>
        <v>222.61743551967021</v>
      </c>
      <c r="Z40" s="11"/>
    </row>
    <row r="41" spans="1:27" x14ac:dyDescent="0.25">
      <c r="A41" s="7" t="s">
        <v>16</v>
      </c>
      <c r="B41" s="7" t="s">
        <v>107</v>
      </c>
      <c r="C41" s="7">
        <v>9397</v>
      </c>
      <c r="D41" s="7">
        <v>341</v>
      </c>
      <c r="E41" s="7">
        <v>162</v>
      </c>
      <c r="F41" s="7">
        <v>25</v>
      </c>
      <c r="G41" s="7">
        <v>4.2526999999999999</v>
      </c>
      <c r="H41" s="8">
        <v>5.7483999999999995E-10</v>
      </c>
      <c r="I41" s="8">
        <v>2.4148000000000002E-7</v>
      </c>
      <c r="J41" s="7">
        <f t="shared" si="1"/>
        <v>219.81592957948263</v>
      </c>
      <c r="Z41" s="11"/>
    </row>
    <row r="42" spans="1:27" x14ac:dyDescent="0.25">
      <c r="A42" s="7" t="s">
        <v>16</v>
      </c>
      <c r="B42" s="7" t="s">
        <v>108</v>
      </c>
      <c r="C42" s="7">
        <v>9397</v>
      </c>
      <c r="D42" s="7">
        <v>341</v>
      </c>
      <c r="E42" s="7">
        <v>162</v>
      </c>
      <c r="F42" s="7">
        <v>25</v>
      </c>
      <c r="G42" s="7">
        <v>4.2526999999999999</v>
      </c>
      <c r="H42" s="8">
        <v>5.7483999999999995E-10</v>
      </c>
      <c r="I42" s="8">
        <v>2.6160000000000001E-7</v>
      </c>
      <c r="J42" s="7">
        <f t="shared" si="1"/>
        <v>218.66134123375542</v>
      </c>
      <c r="Z42" s="11"/>
    </row>
    <row r="43" spans="1:27" x14ac:dyDescent="0.25">
      <c r="A43" s="7" t="s">
        <v>16</v>
      </c>
      <c r="B43" s="7" t="s">
        <v>18</v>
      </c>
      <c r="C43" s="7">
        <v>9397</v>
      </c>
      <c r="D43" s="7">
        <v>341</v>
      </c>
      <c r="E43" s="7">
        <v>57</v>
      </c>
      <c r="F43" s="7">
        <v>15</v>
      </c>
      <c r="G43" s="7">
        <v>7.2519</v>
      </c>
      <c r="H43" s="8">
        <v>9.1772999999999999E-10</v>
      </c>
      <c r="I43" s="8">
        <v>3.5797999999999998E-7</v>
      </c>
      <c r="J43" s="7">
        <f t="shared" si="1"/>
        <v>214.13617676461735</v>
      </c>
      <c r="Z43" s="11"/>
    </row>
    <row r="44" spans="1:27" x14ac:dyDescent="0.25">
      <c r="A44" s="7" t="s">
        <v>16</v>
      </c>
      <c r="B44" s="7" t="s">
        <v>111</v>
      </c>
      <c r="C44" s="7">
        <v>9397</v>
      </c>
      <c r="D44" s="7">
        <v>341</v>
      </c>
      <c r="E44" s="7">
        <v>100</v>
      </c>
      <c r="F44" s="7">
        <v>19</v>
      </c>
      <c r="G44" s="7">
        <v>5.2359</v>
      </c>
      <c r="H44" s="8">
        <v>2.0364000000000001E-9</v>
      </c>
      <c r="I44" s="8">
        <v>7.4139000000000005E-7</v>
      </c>
      <c r="J44" s="7">
        <f t="shared" si="1"/>
        <v>203.63264008250187</v>
      </c>
      <c r="Z44" s="11"/>
    </row>
    <row r="45" spans="1:27" x14ac:dyDescent="0.25">
      <c r="A45" s="7" t="s">
        <v>16</v>
      </c>
      <c r="B45" s="7" t="s">
        <v>71</v>
      </c>
      <c r="C45" s="7">
        <v>9397</v>
      </c>
      <c r="D45" s="7">
        <v>341</v>
      </c>
      <c r="E45" s="7">
        <v>1382</v>
      </c>
      <c r="F45" s="7">
        <v>90</v>
      </c>
      <c r="G45" s="7">
        <v>1.7946</v>
      </c>
      <c r="H45" s="8">
        <v>4.0067000000000002E-9</v>
      </c>
      <c r="I45" s="8">
        <v>1.3675E-6</v>
      </c>
      <c r="J45" s="7">
        <f t="shared" si="1"/>
        <v>194.80027736306343</v>
      </c>
      <c r="Z45" s="11"/>
    </row>
    <row r="46" spans="1:27" x14ac:dyDescent="0.25">
      <c r="A46" s="7" t="s">
        <v>16</v>
      </c>
      <c r="B46" s="7" t="s">
        <v>112</v>
      </c>
      <c r="C46" s="7">
        <v>9397</v>
      </c>
      <c r="D46" s="7">
        <v>341</v>
      </c>
      <c r="E46" s="7">
        <v>73</v>
      </c>
      <c r="F46" s="7">
        <v>16</v>
      </c>
      <c r="G46" s="7">
        <v>6.0399000000000003</v>
      </c>
      <c r="H46" s="8">
        <v>4.4984000000000001E-9</v>
      </c>
      <c r="I46" s="8">
        <v>1.4449999999999999E-6</v>
      </c>
      <c r="J46" s="7">
        <f t="shared" si="1"/>
        <v>194.0049907659822</v>
      </c>
      <c r="Z46" s="11"/>
    </row>
    <row r="47" spans="1:27" x14ac:dyDescent="0.25">
      <c r="A47" s="7" t="s">
        <v>16</v>
      </c>
      <c r="B47" s="7" t="s">
        <v>113</v>
      </c>
      <c r="C47" s="7">
        <v>9397</v>
      </c>
      <c r="D47" s="7">
        <v>341</v>
      </c>
      <c r="E47" s="7">
        <v>75</v>
      </c>
      <c r="F47" s="7">
        <v>16</v>
      </c>
      <c r="G47" s="7">
        <v>5.8788999999999998</v>
      </c>
      <c r="H47" s="8">
        <v>6.7960000000000001E-9</v>
      </c>
      <c r="I47" s="8">
        <v>2.0617999999999999E-6</v>
      </c>
      <c r="J47" s="7">
        <f t="shared" si="1"/>
        <v>188.87664175028556</v>
      </c>
      <c r="Z47" s="11"/>
      <c r="AA47" s="11"/>
    </row>
    <row r="48" spans="1:27" x14ac:dyDescent="0.25">
      <c r="A48" s="7" t="s">
        <v>16</v>
      </c>
      <c r="B48" s="7" t="s">
        <v>73</v>
      </c>
      <c r="C48" s="7">
        <v>9397</v>
      </c>
      <c r="D48" s="7">
        <v>341</v>
      </c>
      <c r="E48" s="7">
        <v>1271</v>
      </c>
      <c r="F48" s="7">
        <v>84</v>
      </c>
      <c r="G48" s="7">
        <v>1.8211999999999999</v>
      </c>
      <c r="H48" s="8">
        <v>7.7803000000000005E-9</v>
      </c>
      <c r="I48" s="8">
        <v>2.2361999999999999E-6</v>
      </c>
      <c r="J48" s="7">
        <f t="shared" si="1"/>
        <v>187.70519344423619</v>
      </c>
      <c r="Z48" s="11"/>
      <c r="AA48" s="11"/>
    </row>
    <row r="49" spans="1:27" x14ac:dyDescent="0.25">
      <c r="A49" s="7" t="s">
        <v>16</v>
      </c>
      <c r="B49" s="7" t="s">
        <v>114</v>
      </c>
      <c r="C49" s="7">
        <v>9397</v>
      </c>
      <c r="D49" s="7">
        <v>341</v>
      </c>
      <c r="E49" s="7">
        <v>33</v>
      </c>
      <c r="F49" s="7">
        <v>11</v>
      </c>
      <c r="G49" s="7">
        <v>9.1857000000000006</v>
      </c>
      <c r="H49" s="8">
        <v>1.0804E-8</v>
      </c>
      <c r="I49" s="8">
        <v>2.9500000000000001E-6</v>
      </c>
      <c r="J49" s="7">
        <f t="shared" si="1"/>
        <v>183.70853614849696</v>
      </c>
      <c r="Z49" s="11"/>
      <c r="AA49" s="11"/>
    </row>
    <row r="50" spans="1:27" x14ac:dyDescent="0.25">
      <c r="A50" s="7" t="s">
        <v>16</v>
      </c>
      <c r="B50" s="7" t="s">
        <v>120</v>
      </c>
      <c r="C50" s="7">
        <v>9397</v>
      </c>
      <c r="D50" s="7">
        <v>341</v>
      </c>
      <c r="E50" s="7">
        <v>84</v>
      </c>
      <c r="F50" s="7">
        <v>16</v>
      </c>
      <c r="G50" s="7">
        <v>5.2489999999999997</v>
      </c>
      <c r="H50" s="8">
        <v>3.6883E-8</v>
      </c>
      <c r="I50" s="8">
        <v>9.5913999999999993E-6</v>
      </c>
      <c r="J50" s="7">
        <f t="shared" si="1"/>
        <v>166.69827157037713</v>
      </c>
      <c r="Z50" s="11"/>
      <c r="AA50" s="11"/>
    </row>
    <row r="51" spans="1:27" x14ac:dyDescent="0.25">
      <c r="A51" s="7" t="s">
        <v>16</v>
      </c>
      <c r="B51" s="7" t="s">
        <v>122</v>
      </c>
      <c r="C51" s="7">
        <v>9397</v>
      </c>
      <c r="D51" s="7">
        <v>341</v>
      </c>
      <c r="E51" s="7">
        <v>75</v>
      </c>
      <c r="F51" s="7">
        <v>15</v>
      </c>
      <c r="G51" s="7">
        <v>5.5114000000000001</v>
      </c>
      <c r="H51" s="8">
        <v>5.0015000000000002E-8</v>
      </c>
      <c r="I51" s="8">
        <v>1.2415000000000001E-5</v>
      </c>
      <c r="J51" s="7">
        <f t="shared" si="1"/>
        <v>162.97556212922061</v>
      </c>
      <c r="Z51" s="11"/>
      <c r="AA51" s="11"/>
    </row>
    <row r="52" spans="1:27" x14ac:dyDescent="0.25">
      <c r="A52" s="7" t="s">
        <v>16</v>
      </c>
      <c r="B52" s="7" t="s">
        <v>123</v>
      </c>
      <c r="C52" s="7">
        <v>9397</v>
      </c>
      <c r="D52" s="7">
        <v>341</v>
      </c>
      <c r="E52" s="7">
        <v>87</v>
      </c>
      <c r="F52" s="7">
        <v>16</v>
      </c>
      <c r="G52" s="7">
        <v>5.0679999999999996</v>
      </c>
      <c r="H52" s="8">
        <v>6.1485999999999999E-8</v>
      </c>
      <c r="I52" s="8">
        <v>1.4599E-5</v>
      </c>
      <c r="J52" s="7">
        <f t="shared" si="1"/>
        <v>160.63770923444568</v>
      </c>
      <c r="Z52" s="11"/>
      <c r="AA52" s="11"/>
    </row>
    <row r="53" spans="1:27" x14ac:dyDescent="0.25">
      <c r="A53" s="7" t="s">
        <v>16</v>
      </c>
      <c r="B53" s="7" t="s">
        <v>124</v>
      </c>
      <c r="C53" s="7">
        <v>9397</v>
      </c>
      <c r="D53" s="7">
        <v>341</v>
      </c>
      <c r="E53" s="7">
        <v>77</v>
      </c>
      <c r="F53" s="7">
        <v>15</v>
      </c>
      <c r="G53" s="7">
        <v>5.3682999999999996</v>
      </c>
      <c r="H53" s="8">
        <v>7.2071999999999998E-8</v>
      </c>
      <c r="I53" s="8">
        <v>1.6399E-5</v>
      </c>
      <c r="J53" s="7">
        <f t="shared" si="1"/>
        <v>158.9603263148536</v>
      </c>
      <c r="Z53" s="11"/>
      <c r="AA53" s="11"/>
    </row>
    <row r="54" spans="1:27" x14ac:dyDescent="0.25">
      <c r="A54" s="7" t="s">
        <v>16</v>
      </c>
      <c r="B54" s="7" t="s">
        <v>126</v>
      </c>
      <c r="C54" s="7">
        <v>9397</v>
      </c>
      <c r="D54" s="7">
        <v>341</v>
      </c>
      <c r="E54" s="7">
        <v>619</v>
      </c>
      <c r="F54" s="7">
        <v>49</v>
      </c>
      <c r="G54" s="7">
        <v>2.1814</v>
      </c>
      <c r="H54" s="8">
        <v>9.1312000000000004E-8</v>
      </c>
      <c r="I54" s="8">
        <v>1.9945999999999998E-5</v>
      </c>
      <c r="J54" s="7">
        <f t="shared" si="1"/>
        <v>156.13541019155369</v>
      </c>
      <c r="Z54" s="11"/>
      <c r="AA54" s="11"/>
    </row>
    <row r="55" spans="1:27" x14ac:dyDescent="0.25">
      <c r="A55" s="7" t="s">
        <v>16</v>
      </c>
      <c r="B55" s="7" t="s">
        <v>127</v>
      </c>
      <c r="C55" s="7">
        <v>9397</v>
      </c>
      <c r="D55" s="7">
        <v>341</v>
      </c>
      <c r="E55" s="7">
        <v>798</v>
      </c>
      <c r="F55" s="7">
        <v>58</v>
      </c>
      <c r="G55" s="7">
        <v>2.0028999999999999</v>
      </c>
      <c r="H55" s="8">
        <v>1.0516E-7</v>
      </c>
      <c r="I55" s="8">
        <v>2.2087E-5</v>
      </c>
      <c r="J55" s="7">
        <f t="shared" si="1"/>
        <v>154.66442998660949</v>
      </c>
      <c r="Z55" s="11"/>
      <c r="AA55" s="11"/>
    </row>
    <row r="56" spans="1:27" x14ac:dyDescent="0.25">
      <c r="A56" s="7" t="s">
        <v>16</v>
      </c>
      <c r="B56" s="7" t="s">
        <v>128</v>
      </c>
      <c r="C56" s="7">
        <v>9397</v>
      </c>
      <c r="D56" s="7">
        <v>341</v>
      </c>
      <c r="E56" s="7">
        <v>115</v>
      </c>
      <c r="F56" s="7">
        <v>18</v>
      </c>
      <c r="G56" s="7">
        <v>4.3132999999999999</v>
      </c>
      <c r="H56" s="8">
        <v>1.1943E-7</v>
      </c>
      <c r="I56" s="8">
        <v>2.4156999999999999E-5</v>
      </c>
      <c r="J56" s="7">
        <f t="shared" si="1"/>
        <v>153.37199173493141</v>
      </c>
      <c r="Z56" s="11"/>
      <c r="AA56" s="11"/>
    </row>
    <row r="57" spans="1:27" x14ac:dyDescent="0.25">
      <c r="A57" s="7" t="s">
        <v>16</v>
      </c>
      <c r="B57" s="7" t="s">
        <v>130</v>
      </c>
      <c r="C57" s="7">
        <v>9397</v>
      </c>
      <c r="D57" s="7">
        <v>341</v>
      </c>
      <c r="E57" s="7">
        <v>41</v>
      </c>
      <c r="F57" s="7">
        <v>11</v>
      </c>
      <c r="G57" s="7">
        <v>7.3933999999999997</v>
      </c>
      <c r="H57" s="8">
        <v>1.3234999999999999E-7</v>
      </c>
      <c r="I57" s="8">
        <v>2.5814000000000001E-5</v>
      </c>
      <c r="J57" s="7">
        <f t="shared" si="1"/>
        <v>152.41486763340623</v>
      </c>
      <c r="Z57" s="11"/>
      <c r="AA57" s="11"/>
    </row>
    <row r="58" spans="1:27" x14ac:dyDescent="0.25">
      <c r="A58" s="7" t="s">
        <v>16</v>
      </c>
      <c r="B58" s="7" t="s">
        <v>131</v>
      </c>
      <c r="C58" s="7">
        <v>9397</v>
      </c>
      <c r="D58" s="7">
        <v>341</v>
      </c>
      <c r="E58" s="7">
        <v>42</v>
      </c>
      <c r="F58" s="7">
        <v>11</v>
      </c>
      <c r="G58" s="7">
        <v>7.2173999999999996</v>
      </c>
      <c r="H58" s="8">
        <v>1.7298999999999999E-7</v>
      </c>
      <c r="I58" s="8">
        <v>3.2576000000000001E-5</v>
      </c>
      <c r="J58" s="7">
        <f t="shared" si="1"/>
        <v>149.05831007910567</v>
      </c>
      <c r="Z58" s="11"/>
      <c r="AA58" s="11"/>
    </row>
    <row r="59" spans="1:27" x14ac:dyDescent="0.25">
      <c r="A59" s="7" t="s">
        <v>16</v>
      </c>
      <c r="B59" s="7" t="s">
        <v>72</v>
      </c>
      <c r="C59" s="7">
        <v>9397</v>
      </c>
      <c r="D59" s="7">
        <v>341</v>
      </c>
      <c r="E59" s="7">
        <v>506</v>
      </c>
      <c r="F59" s="7">
        <v>42</v>
      </c>
      <c r="G59" s="7">
        <v>2.2873999999999999</v>
      </c>
      <c r="H59" s="8">
        <v>2.2719000000000001E-7</v>
      </c>
      <c r="I59" s="8">
        <v>4.1356000000000002E-5</v>
      </c>
      <c r="J59" s="7">
        <f t="shared" si="1"/>
        <v>145.61543821163869</v>
      </c>
      <c r="Z59" s="11"/>
      <c r="AA59" s="11"/>
    </row>
    <row r="60" spans="1:27" x14ac:dyDescent="0.25">
      <c r="A60" s="7" t="s">
        <v>16</v>
      </c>
      <c r="B60" s="7" t="s">
        <v>134</v>
      </c>
      <c r="C60" s="7">
        <v>9397</v>
      </c>
      <c r="D60" s="7">
        <v>341</v>
      </c>
      <c r="E60" s="7">
        <v>99</v>
      </c>
      <c r="F60" s="7">
        <v>16</v>
      </c>
      <c r="G60" s="7">
        <v>4.4537000000000004</v>
      </c>
      <c r="H60" s="8">
        <v>3.8302E-7</v>
      </c>
      <c r="I60" s="8">
        <v>6.7473999999999998E-5</v>
      </c>
      <c r="J60" s="7">
        <f t="shared" si="1"/>
        <v>138.55308784081944</v>
      </c>
      <c r="Z60" s="11"/>
      <c r="AA60" s="11"/>
    </row>
    <row r="61" spans="1:27" x14ac:dyDescent="0.25">
      <c r="A61" s="7" t="s">
        <v>16</v>
      </c>
      <c r="B61" s="7" t="s">
        <v>135</v>
      </c>
      <c r="C61" s="7">
        <v>9397</v>
      </c>
      <c r="D61" s="7">
        <v>341</v>
      </c>
      <c r="E61" s="7">
        <v>100</v>
      </c>
      <c r="F61" s="7">
        <v>16</v>
      </c>
      <c r="G61" s="7">
        <v>4.4090999999999996</v>
      </c>
      <c r="H61" s="8">
        <v>4.4004000000000001E-7</v>
      </c>
      <c r="I61" s="8">
        <v>7.5096000000000001E-5</v>
      </c>
      <c r="J61" s="7">
        <f t="shared" si="1"/>
        <v>137.00904410024185</v>
      </c>
      <c r="Z61" s="11"/>
      <c r="AA61" s="11"/>
    </row>
    <row r="62" spans="1:27" x14ac:dyDescent="0.25">
      <c r="A62" s="7" t="s">
        <v>16</v>
      </c>
      <c r="B62" s="7" t="s">
        <v>74</v>
      </c>
      <c r="C62" s="7">
        <v>9397</v>
      </c>
      <c r="D62" s="7">
        <v>341</v>
      </c>
      <c r="E62" s="7">
        <v>489</v>
      </c>
      <c r="F62" s="7">
        <v>40</v>
      </c>
      <c r="G62" s="7">
        <v>2.2542</v>
      </c>
      <c r="H62" s="8">
        <v>6.3796999999999999E-7</v>
      </c>
      <c r="I62" s="7">
        <v>1.0556999999999999E-4</v>
      </c>
      <c r="J62" s="7">
        <f t="shared" ref="J62:J93" si="2">LOG(I62,2)*(-10)</f>
        <v>132.09512459628081</v>
      </c>
      <c r="Z62" s="11"/>
      <c r="AA62" s="11"/>
    </row>
    <row r="63" spans="1:27" x14ac:dyDescent="0.25">
      <c r="A63" s="7" t="s">
        <v>16</v>
      </c>
      <c r="B63" s="7" t="s">
        <v>138</v>
      </c>
      <c r="C63" s="7">
        <v>9397</v>
      </c>
      <c r="D63" s="7">
        <v>341</v>
      </c>
      <c r="E63" s="7">
        <v>58</v>
      </c>
      <c r="F63" s="7">
        <v>12</v>
      </c>
      <c r="G63" s="7">
        <v>5.7015000000000002</v>
      </c>
      <c r="H63" s="8">
        <v>7.4272999999999998E-7</v>
      </c>
      <c r="I63" s="7">
        <v>1.193E-4</v>
      </c>
      <c r="J63" s="7">
        <f t="shared" si="2"/>
        <v>130.33118336516307</v>
      </c>
      <c r="Z63" s="11"/>
      <c r="AA63" s="11"/>
    </row>
    <row r="64" spans="1:27" x14ac:dyDescent="0.25">
      <c r="A64" s="7" t="s">
        <v>16</v>
      </c>
      <c r="B64" s="7" t="s">
        <v>40</v>
      </c>
      <c r="C64" s="7">
        <v>9397</v>
      </c>
      <c r="D64" s="7">
        <v>341</v>
      </c>
      <c r="E64" s="7">
        <v>506</v>
      </c>
      <c r="F64" s="7">
        <v>40</v>
      </c>
      <c r="G64" s="7">
        <v>2.1783999999999999</v>
      </c>
      <c r="H64" s="8">
        <v>1.4757999999999999E-6</v>
      </c>
      <c r="I64" s="7">
        <v>2.3027E-4</v>
      </c>
      <c r="J64" s="7">
        <f t="shared" si="2"/>
        <v>120.84385913144956</v>
      </c>
      <c r="Z64" s="11"/>
      <c r="AA64" s="11"/>
    </row>
    <row r="65" spans="1:27" x14ac:dyDescent="0.25">
      <c r="A65" s="7" t="s">
        <v>16</v>
      </c>
      <c r="B65" s="7" t="s">
        <v>141</v>
      </c>
      <c r="C65" s="7">
        <v>9397</v>
      </c>
      <c r="D65" s="7">
        <v>341</v>
      </c>
      <c r="E65" s="7">
        <v>12</v>
      </c>
      <c r="F65" s="7">
        <v>6</v>
      </c>
      <c r="G65" s="7">
        <v>13.779</v>
      </c>
      <c r="H65" s="8">
        <v>1.6258E-6</v>
      </c>
      <c r="I65" s="7">
        <v>2.3996E-4</v>
      </c>
      <c r="J65" s="7">
        <f t="shared" si="2"/>
        <v>120.24918442928795</v>
      </c>
      <c r="Z65" s="11"/>
      <c r="AA65" s="11"/>
    </row>
    <row r="66" spans="1:27" x14ac:dyDescent="0.25">
      <c r="A66" s="7" t="s">
        <v>16</v>
      </c>
      <c r="B66" s="7" t="s">
        <v>142</v>
      </c>
      <c r="C66" s="7">
        <v>9397</v>
      </c>
      <c r="D66" s="7">
        <v>341</v>
      </c>
      <c r="E66" s="7">
        <v>52</v>
      </c>
      <c r="F66" s="7">
        <v>11</v>
      </c>
      <c r="G66" s="7">
        <v>5.8293999999999997</v>
      </c>
      <c r="H66" s="8">
        <v>1.7042999999999999E-6</v>
      </c>
      <c r="I66" s="7">
        <v>2.4492999999999997E-4</v>
      </c>
      <c r="J66" s="7">
        <f t="shared" si="2"/>
        <v>119.95342887801444</v>
      </c>
      <c r="Z66" s="11"/>
      <c r="AA66" s="11"/>
    </row>
    <row r="67" spans="1:27" x14ac:dyDescent="0.25">
      <c r="A67" s="7" t="s">
        <v>16</v>
      </c>
      <c r="B67" s="7" t="s">
        <v>143</v>
      </c>
      <c r="C67" s="7">
        <v>9397</v>
      </c>
      <c r="D67" s="7">
        <v>341</v>
      </c>
      <c r="E67" s="7">
        <v>12</v>
      </c>
      <c r="F67" s="7">
        <v>6</v>
      </c>
      <c r="G67" s="7">
        <v>13.779</v>
      </c>
      <c r="H67" s="8">
        <v>1.6258E-6</v>
      </c>
      <c r="I67" s="7">
        <v>2.4663000000000002E-4</v>
      </c>
      <c r="J67" s="7">
        <f t="shared" si="2"/>
        <v>119.85364080138038</v>
      </c>
      <c r="Z67" s="11"/>
      <c r="AA67" s="11"/>
    </row>
    <row r="68" spans="1:27" x14ac:dyDescent="0.25">
      <c r="A68" s="7" t="s">
        <v>16</v>
      </c>
      <c r="B68" s="7" t="s">
        <v>147</v>
      </c>
      <c r="C68" s="7">
        <v>9397</v>
      </c>
      <c r="D68" s="7">
        <v>341</v>
      </c>
      <c r="E68" s="7">
        <v>166</v>
      </c>
      <c r="F68" s="7">
        <v>19</v>
      </c>
      <c r="G68" s="7">
        <v>3.1541000000000001</v>
      </c>
      <c r="H68" s="8">
        <v>6.3852000000000003E-6</v>
      </c>
      <c r="I68" s="7">
        <v>8.7173999999999997E-4</v>
      </c>
      <c r="J68" s="7">
        <f t="shared" si="2"/>
        <v>101.63814470054962</v>
      </c>
      <c r="Z68" s="11"/>
      <c r="AA68" s="11"/>
    </row>
    <row r="69" spans="1:27" x14ac:dyDescent="0.25">
      <c r="A69" s="7" t="s">
        <v>16</v>
      </c>
      <c r="B69" s="7" t="s">
        <v>32</v>
      </c>
      <c r="C69" s="7">
        <v>9397</v>
      </c>
      <c r="D69" s="7">
        <v>341</v>
      </c>
      <c r="E69" s="7">
        <v>210</v>
      </c>
      <c r="F69" s="7">
        <v>21</v>
      </c>
      <c r="G69" s="7">
        <v>2.7557</v>
      </c>
      <c r="H69" s="8">
        <v>1.6637E-5</v>
      </c>
      <c r="I69" s="7">
        <v>2.1129E-3</v>
      </c>
      <c r="J69" s="7">
        <f t="shared" si="2"/>
        <v>88.865597961010408</v>
      </c>
      <c r="Z69" s="11"/>
      <c r="AA69" s="11"/>
    </row>
    <row r="70" spans="1:27" x14ac:dyDescent="0.25">
      <c r="A70" s="7" t="s">
        <v>16</v>
      </c>
      <c r="B70" s="7" t="s">
        <v>33</v>
      </c>
      <c r="C70" s="7">
        <v>9397</v>
      </c>
      <c r="D70" s="7">
        <v>341</v>
      </c>
      <c r="E70" s="7">
        <v>210</v>
      </c>
      <c r="F70" s="7">
        <v>21</v>
      </c>
      <c r="G70" s="7">
        <v>2.7557</v>
      </c>
      <c r="H70" s="8">
        <v>1.6637E-5</v>
      </c>
      <c r="I70" s="7">
        <v>2.1632000000000001E-3</v>
      </c>
      <c r="J70" s="7">
        <f t="shared" si="2"/>
        <v>88.526172279293519</v>
      </c>
      <c r="Z70" s="11"/>
      <c r="AA70" s="11"/>
    </row>
    <row r="71" spans="1:27" x14ac:dyDescent="0.25">
      <c r="A71" s="7" t="s">
        <v>16</v>
      </c>
      <c r="B71" s="7" t="s">
        <v>153</v>
      </c>
      <c r="C71" s="7">
        <v>9397</v>
      </c>
      <c r="D71" s="7">
        <v>341</v>
      </c>
      <c r="E71" s="7">
        <v>133</v>
      </c>
      <c r="F71" s="7">
        <v>16</v>
      </c>
      <c r="G71" s="7">
        <v>3.3151999999999999</v>
      </c>
      <c r="H71" s="8">
        <v>1.8056000000000001E-5</v>
      </c>
      <c r="I71" s="7">
        <v>2.2409999999999999E-3</v>
      </c>
      <c r="J71" s="7">
        <f t="shared" si="2"/>
        <v>88.016416358137803</v>
      </c>
      <c r="Z71" s="11"/>
      <c r="AA71" s="11"/>
    </row>
    <row r="72" spans="1:27" x14ac:dyDescent="0.25">
      <c r="A72" s="7" t="s">
        <v>16</v>
      </c>
      <c r="B72" s="7" t="s">
        <v>154</v>
      </c>
      <c r="C72" s="7">
        <v>9397</v>
      </c>
      <c r="D72" s="7">
        <v>341</v>
      </c>
      <c r="E72" s="7">
        <v>25</v>
      </c>
      <c r="F72" s="7">
        <v>7</v>
      </c>
      <c r="G72" s="7">
        <v>7.7160000000000002</v>
      </c>
      <c r="H72" s="8">
        <v>1.9539E-5</v>
      </c>
      <c r="I72" s="7">
        <v>2.3195999999999998E-3</v>
      </c>
      <c r="J72" s="7">
        <f t="shared" si="2"/>
        <v>87.519082412791448</v>
      </c>
      <c r="Z72" s="11"/>
    </row>
    <row r="73" spans="1:27" x14ac:dyDescent="0.25">
      <c r="A73" s="7" t="s">
        <v>16</v>
      </c>
      <c r="B73" s="7" t="s">
        <v>36</v>
      </c>
      <c r="C73" s="7">
        <v>9397</v>
      </c>
      <c r="D73" s="7">
        <v>341</v>
      </c>
      <c r="E73" s="7">
        <v>213</v>
      </c>
      <c r="F73" s="7">
        <v>21</v>
      </c>
      <c r="G73" s="7">
        <v>2.7168999999999999</v>
      </c>
      <c r="H73" s="8">
        <v>2.0455E-5</v>
      </c>
      <c r="I73" s="7">
        <v>2.3270999999999999E-3</v>
      </c>
      <c r="J73" s="7">
        <f t="shared" si="2"/>
        <v>87.472510771829974</v>
      </c>
      <c r="Z73" s="11"/>
    </row>
    <row r="74" spans="1:27" x14ac:dyDescent="0.25">
      <c r="A74" s="7" t="s">
        <v>16</v>
      </c>
      <c r="B74" s="7" t="s">
        <v>155</v>
      </c>
      <c r="C74" s="7">
        <v>9397</v>
      </c>
      <c r="D74" s="7">
        <v>341</v>
      </c>
      <c r="E74" s="7">
        <v>25</v>
      </c>
      <c r="F74" s="7">
        <v>7</v>
      </c>
      <c r="G74" s="7">
        <v>7.7160000000000002</v>
      </c>
      <c r="H74" s="8">
        <v>1.9539E-5</v>
      </c>
      <c r="I74" s="7">
        <v>2.3711000000000001E-3</v>
      </c>
      <c r="J74" s="7">
        <f t="shared" si="2"/>
        <v>87.202277755908796</v>
      </c>
      <c r="Z74" s="11"/>
    </row>
    <row r="75" spans="1:27" x14ac:dyDescent="0.25">
      <c r="A75" s="7" t="s">
        <v>16</v>
      </c>
      <c r="B75" s="7" t="s">
        <v>156</v>
      </c>
      <c r="C75" s="7">
        <v>9397</v>
      </c>
      <c r="D75" s="7">
        <v>341</v>
      </c>
      <c r="E75" s="7">
        <v>135</v>
      </c>
      <c r="F75" s="7">
        <v>16</v>
      </c>
      <c r="G75" s="7">
        <v>3.266</v>
      </c>
      <c r="H75" s="8">
        <v>2.1656999999999999E-5</v>
      </c>
      <c r="I75" s="7">
        <v>2.4137E-3</v>
      </c>
      <c r="J75" s="7">
        <f t="shared" si="2"/>
        <v>86.945379107266291</v>
      </c>
      <c r="Z75" s="11"/>
    </row>
    <row r="76" spans="1:27" x14ac:dyDescent="0.25">
      <c r="A76" s="7" t="s">
        <v>16</v>
      </c>
      <c r="B76" s="7" t="s">
        <v>157</v>
      </c>
      <c r="C76" s="7">
        <v>9397</v>
      </c>
      <c r="D76" s="7">
        <v>341</v>
      </c>
      <c r="E76" s="7">
        <v>136</v>
      </c>
      <c r="F76" s="7">
        <v>16</v>
      </c>
      <c r="G76" s="7">
        <v>3.242</v>
      </c>
      <c r="H76" s="8">
        <v>2.3683999999999999E-5</v>
      </c>
      <c r="I76" s="7">
        <v>2.5866999999999999E-3</v>
      </c>
      <c r="J76" s="7">
        <f t="shared" si="2"/>
        <v>85.946715416596916</v>
      </c>
      <c r="Z76" s="11"/>
    </row>
    <row r="77" spans="1:27" x14ac:dyDescent="0.25">
      <c r="A77" s="7" t="s">
        <v>16</v>
      </c>
      <c r="B77" s="7" t="s">
        <v>29</v>
      </c>
      <c r="C77" s="7">
        <v>9397</v>
      </c>
      <c r="D77" s="7">
        <v>341</v>
      </c>
      <c r="E77" s="7">
        <v>137</v>
      </c>
      <c r="F77" s="7">
        <v>16</v>
      </c>
      <c r="G77" s="7">
        <v>3.2183999999999999</v>
      </c>
      <c r="H77" s="8">
        <v>2.5874999999999999E-5</v>
      </c>
      <c r="I77" s="7">
        <v>2.7705999999999998E-3</v>
      </c>
      <c r="J77" s="7">
        <f t="shared" si="2"/>
        <v>84.955858451064202</v>
      </c>
      <c r="Z77" s="11"/>
    </row>
    <row r="78" spans="1:27" x14ac:dyDescent="0.25">
      <c r="A78" s="7" t="s">
        <v>16</v>
      </c>
      <c r="B78" s="7" t="s">
        <v>162</v>
      </c>
      <c r="C78" s="7">
        <v>9397</v>
      </c>
      <c r="D78" s="7">
        <v>341</v>
      </c>
      <c r="E78" s="7">
        <v>27</v>
      </c>
      <c r="F78" s="7">
        <v>7</v>
      </c>
      <c r="G78" s="7">
        <v>7.1444999999999999</v>
      </c>
      <c r="H78" s="8">
        <v>3.3568000000000001E-5</v>
      </c>
      <c r="I78" s="7">
        <v>3.4588000000000002E-3</v>
      </c>
      <c r="J78" s="7">
        <f t="shared" si="2"/>
        <v>81.755126902487859</v>
      </c>
    </row>
    <row r="79" spans="1:27" x14ac:dyDescent="0.25">
      <c r="A79" s="7" t="s">
        <v>16</v>
      </c>
      <c r="B79" s="7" t="s">
        <v>37</v>
      </c>
      <c r="C79" s="7">
        <v>9397</v>
      </c>
      <c r="D79" s="7">
        <v>341</v>
      </c>
      <c r="E79" s="7">
        <v>672</v>
      </c>
      <c r="F79" s="7">
        <v>44</v>
      </c>
      <c r="G79" s="7">
        <v>1.8043</v>
      </c>
      <c r="H79" s="8">
        <v>4.4999000000000001E-5</v>
      </c>
      <c r="I79" s="7">
        <v>4.5507999999999998E-3</v>
      </c>
      <c r="J79" s="7">
        <f t="shared" si="2"/>
        <v>77.796641009814479</v>
      </c>
    </row>
    <row r="80" spans="1:27" x14ac:dyDescent="0.25">
      <c r="A80" s="7" t="s">
        <v>16</v>
      </c>
      <c r="B80" s="7" t="s">
        <v>165</v>
      </c>
      <c r="C80" s="7">
        <v>9397</v>
      </c>
      <c r="D80" s="7">
        <v>341</v>
      </c>
      <c r="E80" s="7">
        <v>20</v>
      </c>
      <c r="F80" s="7">
        <v>6</v>
      </c>
      <c r="G80" s="7">
        <v>8.2672000000000008</v>
      </c>
      <c r="H80" s="8">
        <v>5.0986000000000003E-5</v>
      </c>
      <c r="I80" s="7">
        <v>4.8847999999999999E-3</v>
      </c>
      <c r="J80" s="7">
        <f t="shared" si="2"/>
        <v>76.774847900047561</v>
      </c>
    </row>
    <row r="81" spans="1:10" x14ac:dyDescent="0.25">
      <c r="A81" s="7" t="s">
        <v>16</v>
      </c>
      <c r="B81" s="7" t="s">
        <v>166</v>
      </c>
      <c r="C81" s="7">
        <v>9397</v>
      </c>
      <c r="D81" s="7">
        <v>341</v>
      </c>
      <c r="E81" s="7">
        <v>20</v>
      </c>
      <c r="F81" s="7">
        <v>6</v>
      </c>
      <c r="G81" s="7">
        <v>8.2672000000000008</v>
      </c>
      <c r="H81" s="8">
        <v>5.0986000000000003E-5</v>
      </c>
      <c r="I81" s="7">
        <v>4.9719999999999999E-3</v>
      </c>
      <c r="J81" s="7">
        <f t="shared" si="2"/>
        <v>76.519579882716883</v>
      </c>
    </row>
    <row r="82" spans="1:10" x14ac:dyDescent="0.25">
      <c r="A82" s="7" t="s">
        <v>16</v>
      </c>
      <c r="B82" s="7" t="s">
        <v>177</v>
      </c>
      <c r="C82" s="7">
        <v>9397</v>
      </c>
      <c r="D82" s="7">
        <v>341</v>
      </c>
      <c r="E82" s="7">
        <v>166</v>
      </c>
      <c r="F82" s="7">
        <v>17</v>
      </c>
      <c r="G82" s="7">
        <v>2.8220999999999998</v>
      </c>
      <c r="H82" s="8">
        <v>7.5096000000000001E-5</v>
      </c>
      <c r="I82" s="7">
        <v>6.7229000000000004E-3</v>
      </c>
      <c r="J82" s="7">
        <f t="shared" si="2"/>
        <v>72.16700594348471</v>
      </c>
    </row>
    <row r="83" spans="1:10" x14ac:dyDescent="0.25">
      <c r="A83" s="7" t="s">
        <v>16</v>
      </c>
      <c r="B83" s="7" t="s">
        <v>30</v>
      </c>
      <c r="C83" s="7">
        <v>9397</v>
      </c>
      <c r="D83" s="7">
        <v>341</v>
      </c>
      <c r="E83" s="7">
        <v>288</v>
      </c>
      <c r="F83" s="7">
        <v>24</v>
      </c>
      <c r="G83" s="7">
        <v>2.2964000000000002</v>
      </c>
      <c r="H83" s="8">
        <v>7.7591999999999998E-5</v>
      </c>
      <c r="I83" s="7">
        <v>6.8344E-3</v>
      </c>
      <c r="J83" s="7">
        <f t="shared" si="2"/>
        <v>71.929695971628945</v>
      </c>
    </row>
    <row r="84" spans="1:10" x14ac:dyDescent="0.25">
      <c r="A84" s="7" t="s">
        <v>16</v>
      </c>
      <c r="B84" s="7" t="s">
        <v>178</v>
      </c>
      <c r="C84" s="7">
        <v>9397</v>
      </c>
      <c r="D84" s="7">
        <v>341</v>
      </c>
      <c r="E84" s="7">
        <v>166</v>
      </c>
      <c r="F84" s="7">
        <v>17</v>
      </c>
      <c r="G84" s="7">
        <v>2.8220999999999998</v>
      </c>
      <c r="H84" s="8">
        <v>7.5096000000000001E-5</v>
      </c>
      <c r="I84" s="7">
        <v>6.8349999999999999E-3</v>
      </c>
      <c r="J84" s="7">
        <f t="shared" si="2"/>
        <v>71.928429468307513</v>
      </c>
    </row>
    <row r="85" spans="1:10" x14ac:dyDescent="0.25">
      <c r="A85" s="7" t="s">
        <v>16</v>
      </c>
      <c r="B85" s="7" t="s">
        <v>183</v>
      </c>
      <c r="C85" s="7">
        <v>9397</v>
      </c>
      <c r="D85" s="7">
        <v>341</v>
      </c>
      <c r="E85" s="7">
        <v>8</v>
      </c>
      <c r="F85" s="7">
        <v>4</v>
      </c>
      <c r="G85" s="7">
        <v>13.779</v>
      </c>
      <c r="H85" s="7">
        <v>1.0310999999999999E-4</v>
      </c>
      <c r="I85" s="7">
        <v>8.5313000000000003E-3</v>
      </c>
      <c r="J85" s="7">
        <f t="shared" si="2"/>
        <v>68.730186884114616</v>
      </c>
    </row>
    <row r="86" spans="1:10" x14ac:dyDescent="0.25">
      <c r="A86" s="7" t="s">
        <v>16</v>
      </c>
      <c r="B86" s="7" t="s">
        <v>184</v>
      </c>
      <c r="C86" s="7">
        <v>9397</v>
      </c>
      <c r="D86" s="7">
        <v>341</v>
      </c>
      <c r="E86" s="7">
        <v>8</v>
      </c>
      <c r="F86" s="7">
        <v>4</v>
      </c>
      <c r="G86" s="7">
        <v>13.779</v>
      </c>
      <c r="H86" s="7">
        <v>1.0310999999999999E-4</v>
      </c>
      <c r="I86" s="7">
        <v>8.6625000000000001E-3</v>
      </c>
      <c r="J86" s="7">
        <f t="shared" si="2"/>
        <v>68.510008374122364</v>
      </c>
    </row>
    <row r="87" spans="1:10" x14ac:dyDescent="0.25">
      <c r="A87" s="7" t="s">
        <v>16</v>
      </c>
      <c r="B87" s="7" t="s">
        <v>31</v>
      </c>
      <c r="C87" s="7">
        <v>9397</v>
      </c>
      <c r="D87" s="7">
        <v>341</v>
      </c>
      <c r="E87" s="7">
        <v>373</v>
      </c>
      <c r="F87" s="7">
        <v>28</v>
      </c>
      <c r="G87" s="7">
        <v>2.0686</v>
      </c>
      <c r="H87" s="7">
        <v>1.2016E-4</v>
      </c>
      <c r="I87" s="7">
        <v>9.7935999999999995E-3</v>
      </c>
      <c r="J87" s="7">
        <f t="shared" si="2"/>
        <v>66.739450114049731</v>
      </c>
    </row>
    <row r="88" spans="1:10" x14ac:dyDescent="0.25">
      <c r="A88" s="7" t="s">
        <v>16</v>
      </c>
      <c r="B88" s="7" t="s">
        <v>187</v>
      </c>
      <c r="C88" s="7">
        <v>9397</v>
      </c>
      <c r="D88" s="7">
        <v>341</v>
      </c>
      <c r="E88" s="7">
        <v>15</v>
      </c>
      <c r="F88" s="7">
        <v>5</v>
      </c>
      <c r="G88" s="7">
        <v>9.1857000000000006</v>
      </c>
      <c r="H88" s="7">
        <v>1.2757E-4</v>
      </c>
      <c r="I88" s="7">
        <v>1.0245000000000001E-2</v>
      </c>
      <c r="J88" s="7">
        <f t="shared" si="2"/>
        <v>66.089362054255659</v>
      </c>
    </row>
    <row r="89" spans="1:10" x14ac:dyDescent="0.25">
      <c r="A89" s="7" t="s">
        <v>16</v>
      </c>
      <c r="B89" s="7" t="s">
        <v>192</v>
      </c>
      <c r="C89" s="7">
        <v>9397</v>
      </c>
      <c r="D89" s="7">
        <v>341</v>
      </c>
      <c r="E89" s="7">
        <v>45</v>
      </c>
      <c r="F89" s="7">
        <v>8</v>
      </c>
      <c r="G89" s="7">
        <v>4.8990999999999998</v>
      </c>
      <c r="H89" s="7">
        <v>1.5690999999999999E-4</v>
      </c>
      <c r="I89" s="7">
        <v>1.2069E-2</v>
      </c>
      <c r="J89" s="7">
        <f t="shared" si="2"/>
        <v>63.725500459773876</v>
      </c>
    </row>
    <row r="90" spans="1:10" x14ac:dyDescent="0.25">
      <c r="A90" s="7" t="s">
        <v>16</v>
      </c>
      <c r="B90" s="7" t="s">
        <v>193</v>
      </c>
      <c r="C90" s="7">
        <v>9397</v>
      </c>
      <c r="D90" s="7">
        <v>341</v>
      </c>
      <c r="E90" s="7">
        <v>24</v>
      </c>
      <c r="F90" s="7">
        <v>6</v>
      </c>
      <c r="G90" s="7">
        <v>6.8893000000000004</v>
      </c>
      <c r="H90" s="7">
        <v>1.5307E-4</v>
      </c>
      <c r="I90" s="7">
        <v>1.2115000000000001E-2</v>
      </c>
      <c r="J90" s="7">
        <f t="shared" si="2"/>
        <v>63.670617849854658</v>
      </c>
    </row>
    <row r="91" spans="1:10" x14ac:dyDescent="0.25">
      <c r="A91" s="7" t="s">
        <v>16</v>
      </c>
      <c r="B91" s="7" t="s">
        <v>198</v>
      </c>
      <c r="C91" s="7">
        <v>9397</v>
      </c>
      <c r="D91" s="7">
        <v>341</v>
      </c>
      <c r="E91" s="7">
        <v>16</v>
      </c>
      <c r="F91" s="7">
        <v>5</v>
      </c>
      <c r="G91" s="7">
        <v>8.6115999999999993</v>
      </c>
      <c r="H91" s="7">
        <v>1.7891000000000001E-4</v>
      </c>
      <c r="I91" s="7">
        <v>1.3027E-2</v>
      </c>
      <c r="J91" s="7">
        <f t="shared" si="2"/>
        <v>62.623513072074189</v>
      </c>
    </row>
    <row r="92" spans="1:10" x14ac:dyDescent="0.25">
      <c r="A92" s="7" t="s">
        <v>16</v>
      </c>
      <c r="B92" s="7" t="s">
        <v>35</v>
      </c>
      <c r="C92" s="7">
        <v>9397</v>
      </c>
      <c r="D92" s="7">
        <v>341</v>
      </c>
      <c r="E92" s="7">
        <v>268</v>
      </c>
      <c r="F92" s="7">
        <v>22</v>
      </c>
      <c r="G92" s="7">
        <v>2.2622</v>
      </c>
      <c r="H92" s="7">
        <v>1.8185E-4</v>
      </c>
      <c r="I92" s="7">
        <v>1.3067E-2</v>
      </c>
      <c r="J92" s="7">
        <f t="shared" si="2"/>
        <v>62.579282331799</v>
      </c>
    </row>
    <row r="93" spans="1:10" x14ac:dyDescent="0.25">
      <c r="A93" s="7" t="s">
        <v>16</v>
      </c>
      <c r="B93" s="7" t="s">
        <v>199</v>
      </c>
      <c r="C93" s="7">
        <v>9397</v>
      </c>
      <c r="D93" s="7">
        <v>341</v>
      </c>
      <c r="E93" s="7">
        <v>16</v>
      </c>
      <c r="F93" s="7">
        <v>5</v>
      </c>
      <c r="G93" s="7">
        <v>8.6115999999999993</v>
      </c>
      <c r="H93" s="7">
        <v>1.7891000000000001E-4</v>
      </c>
      <c r="I93" s="7">
        <v>1.3202999999999999E-2</v>
      </c>
      <c r="J93" s="7">
        <f t="shared" si="2"/>
        <v>62.429904122084722</v>
      </c>
    </row>
    <row r="94" spans="1:10" x14ac:dyDescent="0.25">
      <c r="A94" s="7" t="s">
        <v>16</v>
      </c>
      <c r="B94" s="7" t="s">
        <v>200</v>
      </c>
      <c r="C94" s="7">
        <v>9397</v>
      </c>
      <c r="D94" s="7">
        <v>341</v>
      </c>
      <c r="E94" s="7">
        <v>16</v>
      </c>
      <c r="F94" s="7">
        <v>5</v>
      </c>
      <c r="G94" s="7">
        <v>8.6115999999999993</v>
      </c>
      <c r="H94" s="7">
        <v>1.7891000000000001E-4</v>
      </c>
      <c r="I94" s="7">
        <v>1.3384E-2</v>
      </c>
      <c r="J94" s="7">
        <f t="shared" ref="J94:J110" si="3">LOG(I94,2)*(-10)</f>
        <v>62.233468392858214</v>
      </c>
    </row>
    <row r="95" spans="1:10" x14ac:dyDescent="0.25">
      <c r="A95" s="7" t="s">
        <v>16</v>
      </c>
      <c r="B95" s="7" t="s">
        <v>202</v>
      </c>
      <c r="C95" s="7">
        <v>9397</v>
      </c>
      <c r="D95" s="7">
        <v>341</v>
      </c>
      <c r="E95" s="7">
        <v>27</v>
      </c>
      <c r="F95" s="7">
        <v>6</v>
      </c>
      <c r="G95" s="7">
        <v>6.1238000000000001</v>
      </c>
      <c r="H95" s="7">
        <v>3.0181000000000001E-4</v>
      </c>
      <c r="I95" s="7">
        <v>2.0603E-2</v>
      </c>
      <c r="J95" s="7">
        <f t="shared" si="3"/>
        <v>56.010017664438308</v>
      </c>
    </row>
    <row r="96" spans="1:10" x14ac:dyDescent="0.25">
      <c r="A96" s="7" t="s">
        <v>16</v>
      </c>
      <c r="B96" s="7" t="s">
        <v>21</v>
      </c>
      <c r="C96" s="7">
        <v>9397</v>
      </c>
      <c r="D96" s="7">
        <v>341</v>
      </c>
      <c r="E96" s="7">
        <v>64</v>
      </c>
      <c r="F96" s="7">
        <v>9</v>
      </c>
      <c r="G96" s="7">
        <v>3.8752</v>
      </c>
      <c r="H96" s="7">
        <v>3.7217000000000001E-4</v>
      </c>
      <c r="I96" s="7">
        <v>2.5092E-2</v>
      </c>
      <c r="J96" s="7">
        <f t="shared" si="3"/>
        <v>53.166287220134393</v>
      </c>
    </row>
    <row r="97" spans="1:10" x14ac:dyDescent="0.25">
      <c r="A97" s="7" t="s">
        <v>16</v>
      </c>
      <c r="B97" s="7" t="s">
        <v>205</v>
      </c>
      <c r="C97" s="7">
        <v>9397</v>
      </c>
      <c r="D97" s="7">
        <v>341</v>
      </c>
      <c r="E97" s="7">
        <v>52</v>
      </c>
      <c r="F97" s="7">
        <v>8</v>
      </c>
      <c r="G97" s="7">
        <v>4.2396000000000003</v>
      </c>
      <c r="H97" s="7">
        <v>4.2496999999999999E-4</v>
      </c>
      <c r="I97" s="7">
        <v>2.7628E-2</v>
      </c>
      <c r="J97" s="7">
        <f t="shared" si="3"/>
        <v>51.777250610125371</v>
      </c>
    </row>
    <row r="98" spans="1:10" x14ac:dyDescent="0.25">
      <c r="A98" s="7" t="s">
        <v>16</v>
      </c>
      <c r="B98" s="7" t="s">
        <v>209</v>
      </c>
      <c r="C98" s="7">
        <v>9397</v>
      </c>
      <c r="D98" s="7">
        <v>341</v>
      </c>
      <c r="E98" s="7">
        <v>29</v>
      </c>
      <c r="F98" s="7">
        <v>6</v>
      </c>
      <c r="G98" s="7">
        <v>5.7015000000000002</v>
      </c>
      <c r="H98" s="7">
        <v>4.5031999999999998E-4</v>
      </c>
      <c r="I98" s="7">
        <v>2.8931999999999999E-2</v>
      </c>
      <c r="J98" s="7">
        <f t="shared" si="3"/>
        <v>51.111901330004919</v>
      </c>
    </row>
    <row r="99" spans="1:10" x14ac:dyDescent="0.25">
      <c r="A99" s="7" t="s">
        <v>16</v>
      </c>
      <c r="B99" s="7" t="s">
        <v>212</v>
      </c>
      <c r="C99" s="7">
        <v>9397</v>
      </c>
      <c r="D99" s="7">
        <v>341</v>
      </c>
      <c r="E99" s="7">
        <v>53</v>
      </c>
      <c r="F99" s="7">
        <v>8</v>
      </c>
      <c r="G99" s="7">
        <v>4.1596000000000002</v>
      </c>
      <c r="H99" s="7">
        <v>4.8267999999999998E-4</v>
      </c>
      <c r="I99" s="7">
        <v>2.9954000000000001E-2</v>
      </c>
      <c r="J99" s="7">
        <f t="shared" si="3"/>
        <v>50.611075191534212</v>
      </c>
    </row>
    <row r="100" spans="1:10" x14ac:dyDescent="0.25">
      <c r="A100" s="7" t="s">
        <v>16</v>
      </c>
      <c r="B100" s="7" t="s">
        <v>214</v>
      </c>
      <c r="C100" s="7">
        <v>9397</v>
      </c>
      <c r="D100" s="7">
        <v>341</v>
      </c>
      <c r="E100" s="7">
        <v>30</v>
      </c>
      <c r="F100" s="7">
        <v>6</v>
      </c>
      <c r="G100" s="7">
        <v>5.5114000000000001</v>
      </c>
      <c r="H100" s="7">
        <v>5.4277000000000004E-4</v>
      </c>
      <c r="I100" s="7">
        <v>3.1871999999999998E-2</v>
      </c>
      <c r="J100" s="7">
        <f t="shared" si="3"/>
        <v>49.715666372560932</v>
      </c>
    </row>
    <row r="101" spans="1:10" x14ac:dyDescent="0.25">
      <c r="A101" s="7" t="s">
        <v>16</v>
      </c>
      <c r="B101" s="7" t="s">
        <v>216</v>
      </c>
      <c r="C101" s="7">
        <v>9397</v>
      </c>
      <c r="D101" s="7">
        <v>341</v>
      </c>
      <c r="E101" s="7">
        <v>30</v>
      </c>
      <c r="F101" s="7">
        <v>6</v>
      </c>
      <c r="G101" s="7">
        <v>5.5114000000000001</v>
      </c>
      <c r="H101" s="7">
        <v>5.4277000000000004E-4</v>
      </c>
      <c r="I101" s="7">
        <v>3.2217999999999997E-2</v>
      </c>
      <c r="J101" s="7">
        <f t="shared" si="3"/>
        <v>49.559892512745719</v>
      </c>
    </row>
    <row r="102" spans="1:10" x14ac:dyDescent="0.25">
      <c r="A102" s="7" t="s">
        <v>16</v>
      </c>
      <c r="B102" s="7" t="s">
        <v>217</v>
      </c>
      <c r="C102" s="7">
        <v>9397</v>
      </c>
      <c r="D102" s="7">
        <v>341</v>
      </c>
      <c r="E102" s="7">
        <v>30</v>
      </c>
      <c r="F102" s="7">
        <v>6</v>
      </c>
      <c r="G102" s="7">
        <v>5.5114000000000001</v>
      </c>
      <c r="H102" s="7">
        <v>5.4277000000000004E-4</v>
      </c>
      <c r="I102" s="7">
        <v>3.2571999999999997E-2</v>
      </c>
      <c r="J102" s="7">
        <f t="shared" si="3"/>
        <v>49.40223882337655</v>
      </c>
    </row>
    <row r="103" spans="1:10" x14ac:dyDescent="0.25">
      <c r="A103" s="7" t="s">
        <v>16</v>
      </c>
      <c r="B103" s="7" t="s">
        <v>23</v>
      </c>
      <c r="C103" s="7">
        <v>9397</v>
      </c>
      <c r="D103" s="7">
        <v>341</v>
      </c>
      <c r="E103" s="7">
        <v>99</v>
      </c>
      <c r="F103" s="7">
        <v>11</v>
      </c>
      <c r="G103" s="7">
        <v>3.0619000000000001</v>
      </c>
      <c r="H103" s="7">
        <v>6.5364999999999998E-4</v>
      </c>
      <c r="I103" s="7">
        <v>3.6423999999999998E-2</v>
      </c>
      <c r="J103" s="7">
        <f t="shared" si="3"/>
        <v>47.789668253049754</v>
      </c>
    </row>
    <row r="104" spans="1:10" x14ac:dyDescent="0.25">
      <c r="A104" s="7" t="s">
        <v>16</v>
      </c>
      <c r="B104" s="7" t="s">
        <v>223</v>
      </c>
      <c r="C104" s="7">
        <v>9397</v>
      </c>
      <c r="D104" s="7">
        <v>341</v>
      </c>
      <c r="E104" s="7">
        <v>31</v>
      </c>
      <c r="F104" s="7">
        <v>6</v>
      </c>
      <c r="G104" s="7">
        <v>5.3335999999999997</v>
      </c>
      <c r="H104" s="7">
        <v>6.4895999999999997E-4</v>
      </c>
      <c r="I104" s="7">
        <v>3.6535999999999999E-2</v>
      </c>
      <c r="J104" s="7">
        <f t="shared" si="3"/>
        <v>47.745374949458196</v>
      </c>
    </row>
    <row r="105" spans="1:10" x14ac:dyDescent="0.25">
      <c r="A105" s="7" t="s">
        <v>16</v>
      </c>
      <c r="B105" s="7" t="s">
        <v>224</v>
      </c>
      <c r="C105" s="7">
        <v>9397</v>
      </c>
      <c r="D105" s="7">
        <v>341</v>
      </c>
      <c r="E105" s="7">
        <v>21</v>
      </c>
      <c r="F105" s="7">
        <v>5</v>
      </c>
      <c r="G105" s="7">
        <v>6.5612000000000004</v>
      </c>
      <c r="H105" s="7">
        <v>6.9452000000000001E-4</v>
      </c>
      <c r="I105" s="7">
        <v>3.7184000000000002E-2</v>
      </c>
      <c r="J105" s="7">
        <f t="shared" si="3"/>
        <v>47.491742159196448</v>
      </c>
    </row>
    <row r="106" spans="1:10" x14ac:dyDescent="0.25">
      <c r="A106" s="7" t="s">
        <v>16</v>
      </c>
      <c r="B106" s="7" t="s">
        <v>225</v>
      </c>
      <c r="C106" s="7">
        <v>9397</v>
      </c>
      <c r="D106" s="7">
        <v>341</v>
      </c>
      <c r="E106" s="7">
        <v>21</v>
      </c>
      <c r="F106" s="7">
        <v>5</v>
      </c>
      <c r="G106" s="7">
        <v>6.5612000000000004</v>
      </c>
      <c r="H106" s="7">
        <v>6.9452000000000001E-4</v>
      </c>
      <c r="I106" s="7">
        <v>3.7552000000000002E-2</v>
      </c>
      <c r="J106" s="7">
        <f t="shared" si="3"/>
        <v>47.349664428010037</v>
      </c>
    </row>
    <row r="107" spans="1:10" x14ac:dyDescent="0.25">
      <c r="A107" s="7" t="s">
        <v>16</v>
      </c>
      <c r="B107" s="7" t="s">
        <v>226</v>
      </c>
      <c r="C107" s="7">
        <v>9397</v>
      </c>
      <c r="D107" s="7">
        <v>341</v>
      </c>
      <c r="E107" s="7">
        <v>21</v>
      </c>
      <c r="F107" s="7">
        <v>5</v>
      </c>
      <c r="G107" s="7">
        <v>6.5612000000000004</v>
      </c>
      <c r="H107" s="7">
        <v>6.9452000000000001E-4</v>
      </c>
      <c r="I107" s="7">
        <v>3.7928000000000003E-2</v>
      </c>
      <c r="J107" s="7">
        <f t="shared" si="3"/>
        <v>47.205928915977786</v>
      </c>
    </row>
    <row r="108" spans="1:10" x14ac:dyDescent="0.25">
      <c r="A108" s="7" t="s">
        <v>16</v>
      </c>
      <c r="B108" s="7" t="s">
        <v>227</v>
      </c>
      <c r="C108" s="7">
        <v>9397</v>
      </c>
      <c r="D108" s="7">
        <v>341</v>
      </c>
      <c r="E108" s="7">
        <v>56</v>
      </c>
      <c r="F108" s="7">
        <v>8</v>
      </c>
      <c r="G108" s="7">
        <v>3.9367000000000001</v>
      </c>
      <c r="H108" s="7">
        <v>6.9377999999999996E-4</v>
      </c>
      <c r="I108" s="7">
        <v>3.8269999999999998E-2</v>
      </c>
      <c r="J108" s="7">
        <f t="shared" si="3"/>
        <v>47.076422887683158</v>
      </c>
    </row>
    <row r="109" spans="1:10" x14ac:dyDescent="0.25">
      <c r="A109" s="7" t="s">
        <v>16</v>
      </c>
      <c r="B109" s="7" t="s">
        <v>19</v>
      </c>
      <c r="C109" s="7">
        <v>9397</v>
      </c>
      <c r="D109" s="7">
        <v>341</v>
      </c>
      <c r="E109" s="7">
        <v>32</v>
      </c>
      <c r="F109" s="7">
        <v>6</v>
      </c>
      <c r="G109" s="7">
        <v>5.1669999999999998</v>
      </c>
      <c r="H109" s="7">
        <v>7.7015999999999999E-4</v>
      </c>
      <c r="I109" s="7">
        <v>3.9307000000000002E-2</v>
      </c>
      <c r="J109" s="7">
        <f t="shared" si="3"/>
        <v>46.690699315910216</v>
      </c>
    </row>
    <row r="110" spans="1:10" x14ac:dyDescent="0.25">
      <c r="A110" s="7" t="s">
        <v>16</v>
      </c>
      <c r="B110" s="7" t="s">
        <v>240</v>
      </c>
      <c r="C110" s="7">
        <v>9397</v>
      </c>
      <c r="D110" s="7">
        <v>341</v>
      </c>
      <c r="E110" s="7">
        <v>6</v>
      </c>
      <c r="F110" s="7">
        <v>3</v>
      </c>
      <c r="G110" s="7">
        <v>13.779</v>
      </c>
      <c r="H110" s="7">
        <v>8.4895999999999995E-4</v>
      </c>
      <c r="I110" s="7">
        <v>4.2927E-2</v>
      </c>
      <c r="J110" s="7">
        <f t="shared" si="3"/>
        <v>45.419708377752819</v>
      </c>
    </row>
  </sheetData>
  <sortState ref="A2:BR29">
    <sortCondition ref="J2:J29"/>
  </sortState>
  <conditionalFormatting sqref="Z3:Z29">
    <cfRule type="uniqueValues" dxfId="1" priority="2"/>
  </conditionalFormatting>
  <conditionalFormatting sqref="Z41:Z67">
    <cfRule type="uniqueValues" dxfId="0" priority="1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B18" sqref="B18"/>
    </sheetView>
  </sheetViews>
  <sheetFormatPr defaultRowHeight="15" x14ac:dyDescent="0.25"/>
  <cols>
    <col min="1" max="1" width="16.85546875" bestFit="1" customWidth="1"/>
    <col min="2" max="2" width="105.140625" bestFit="1" customWidth="1"/>
  </cols>
  <sheetData>
    <row r="1" spans="1:2" s="17" customFormat="1" ht="15.75" x14ac:dyDescent="0.25">
      <c r="A1" s="19" t="s">
        <v>269</v>
      </c>
      <c r="B1" s="15"/>
    </row>
    <row r="2" spans="1:2" s="17" customFormat="1" x14ac:dyDescent="0.25">
      <c r="A2" s="20" t="s">
        <v>268</v>
      </c>
      <c r="B2" s="20" t="s">
        <v>246</v>
      </c>
    </row>
    <row r="3" spans="1:2" x14ac:dyDescent="0.25">
      <c r="A3" s="21" t="s">
        <v>0</v>
      </c>
      <c r="B3" s="23" t="s">
        <v>270</v>
      </c>
    </row>
    <row r="4" spans="1:2" x14ac:dyDescent="0.25">
      <c r="A4" s="21" t="s">
        <v>1</v>
      </c>
      <c r="B4" t="s">
        <v>271</v>
      </c>
    </row>
    <row r="5" spans="1:2" x14ac:dyDescent="0.25">
      <c r="A5" s="21" t="s">
        <v>2</v>
      </c>
      <c r="B5" t="s">
        <v>272</v>
      </c>
    </row>
    <row r="6" spans="1:2" x14ac:dyDescent="0.25">
      <c r="A6" s="21" t="s">
        <v>3</v>
      </c>
      <c r="B6" t="s">
        <v>273</v>
      </c>
    </row>
    <row r="7" spans="1:2" x14ac:dyDescent="0.25">
      <c r="A7" s="21" t="s">
        <v>4</v>
      </c>
      <c r="B7" t="s">
        <v>274</v>
      </c>
    </row>
    <row r="8" spans="1:2" x14ac:dyDescent="0.25">
      <c r="A8" s="21" t="s">
        <v>5</v>
      </c>
      <c r="B8" t="s">
        <v>275</v>
      </c>
    </row>
    <row r="9" spans="1:2" x14ac:dyDescent="0.25">
      <c r="A9" s="21" t="s">
        <v>6</v>
      </c>
      <c r="B9" s="23" t="s">
        <v>6</v>
      </c>
    </row>
    <row r="10" spans="1:2" x14ac:dyDescent="0.25">
      <c r="A10" s="21" t="s">
        <v>7</v>
      </c>
      <c r="B10" t="s">
        <v>276</v>
      </c>
    </row>
    <row r="11" spans="1:2" ht="15.75" x14ac:dyDescent="0.25">
      <c r="A11" s="21" t="s">
        <v>8</v>
      </c>
      <c r="B11" s="24" t="s">
        <v>277</v>
      </c>
    </row>
    <row r="12" spans="1:2" x14ac:dyDescent="0.25">
      <c r="A12" s="22" t="s">
        <v>244</v>
      </c>
      <c r="B12" t="s">
        <v>278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N23"/>
  <sheetViews>
    <sheetView workbookViewId="0">
      <pane ySplit="1" topLeftCell="A2" activePane="bottomLeft" state="frozen"/>
      <selection pane="bottomLeft" activeCell="I1" sqref="I1"/>
    </sheetView>
  </sheetViews>
  <sheetFormatPr defaultRowHeight="15" x14ac:dyDescent="0.25"/>
  <cols>
    <col min="1" max="1" width="18" customWidth="1"/>
    <col min="2" max="2" width="24.28515625" customWidth="1"/>
    <col min="3" max="3" width="9.28515625" bestFit="1" customWidth="1"/>
    <col min="4" max="4" width="13.28515625" bestFit="1" customWidth="1"/>
    <col min="5" max="5" width="12.7109375" bestFit="1" customWidth="1"/>
    <col min="6" max="6" width="15.7109375" bestFit="1" customWidth="1"/>
    <col min="7" max="7" width="16.85546875" bestFit="1" customWidth="1"/>
    <col min="8" max="8" width="11" bestFit="1" customWidth="1"/>
    <col min="9" max="9" width="15" bestFit="1" customWidth="1"/>
  </cols>
  <sheetData>
    <row r="1" spans="1:14" s="3" customFormat="1" ht="88.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14" x14ac:dyDescent="0.25">
      <c r="A2" t="s">
        <v>12</v>
      </c>
      <c r="B2" t="s">
        <v>41</v>
      </c>
      <c r="C2">
        <v>6235</v>
      </c>
      <c r="D2">
        <v>245</v>
      </c>
      <c r="E2">
        <v>739</v>
      </c>
      <c r="F2">
        <v>56</v>
      </c>
      <c r="G2">
        <v>1.9285000000000001</v>
      </c>
      <c r="H2" s="1">
        <v>3.2907999999999998E-7</v>
      </c>
      <c r="I2">
        <v>1.4447E-4</v>
      </c>
    </row>
    <row r="3" spans="1:14" x14ac:dyDescent="0.25">
      <c r="A3" t="s">
        <v>12</v>
      </c>
      <c r="B3" t="s">
        <v>42</v>
      </c>
      <c r="C3">
        <v>6235</v>
      </c>
      <c r="D3">
        <v>245</v>
      </c>
      <c r="E3">
        <v>739</v>
      </c>
      <c r="F3">
        <v>56</v>
      </c>
      <c r="G3">
        <v>1.9285000000000001</v>
      </c>
      <c r="H3" s="1">
        <v>3.2907999999999998E-7</v>
      </c>
      <c r="I3">
        <v>2.8893000000000001E-4</v>
      </c>
    </row>
    <row r="4" spans="1:14" x14ac:dyDescent="0.25">
      <c r="A4" t="s">
        <v>11</v>
      </c>
      <c r="B4" t="s">
        <v>25</v>
      </c>
      <c r="C4">
        <v>6235</v>
      </c>
      <c r="D4">
        <v>245</v>
      </c>
      <c r="E4">
        <v>77</v>
      </c>
      <c r="F4">
        <v>13</v>
      </c>
      <c r="G4">
        <v>4.2965999999999998</v>
      </c>
      <c r="H4" s="1">
        <v>6.2168000000000003E-6</v>
      </c>
      <c r="I4">
        <v>8.0508000000000001E-4</v>
      </c>
    </row>
    <row r="5" spans="1:14" x14ac:dyDescent="0.25">
      <c r="A5" t="s">
        <v>12</v>
      </c>
      <c r="B5" t="s">
        <v>77</v>
      </c>
      <c r="C5">
        <v>6235</v>
      </c>
      <c r="D5">
        <v>245</v>
      </c>
      <c r="E5">
        <v>1016</v>
      </c>
      <c r="F5">
        <v>17</v>
      </c>
      <c r="G5">
        <v>0.42581999999999998</v>
      </c>
      <c r="H5" s="1">
        <v>4.7435999999999998E-6</v>
      </c>
      <c r="I5">
        <v>8.3297999999999998E-4</v>
      </c>
    </row>
    <row r="6" spans="1:14" x14ac:dyDescent="0.25">
      <c r="A6" t="s">
        <v>12</v>
      </c>
      <c r="B6" t="s">
        <v>81</v>
      </c>
      <c r="C6">
        <v>6235</v>
      </c>
      <c r="D6">
        <v>245</v>
      </c>
      <c r="E6">
        <v>650</v>
      </c>
      <c r="F6">
        <v>7</v>
      </c>
      <c r="G6">
        <v>0.27406999999999998</v>
      </c>
      <c r="H6" s="1">
        <v>3.9988999999999999E-6</v>
      </c>
      <c r="I6">
        <v>8.7777000000000005E-4</v>
      </c>
    </row>
    <row r="7" spans="1:14" x14ac:dyDescent="0.25">
      <c r="A7" t="s">
        <v>12</v>
      </c>
      <c r="B7" t="s">
        <v>34</v>
      </c>
      <c r="C7">
        <v>6235</v>
      </c>
      <c r="D7">
        <v>245</v>
      </c>
      <c r="E7">
        <v>235</v>
      </c>
      <c r="F7">
        <v>25</v>
      </c>
      <c r="G7">
        <v>2.7073</v>
      </c>
      <c r="H7" s="1">
        <v>3.1095999999999998E-6</v>
      </c>
      <c r="I7">
        <v>9.1007999999999996E-4</v>
      </c>
    </row>
    <row r="8" spans="1:14" x14ac:dyDescent="0.25">
      <c r="A8" t="s">
        <v>11</v>
      </c>
      <c r="B8" t="s">
        <v>24</v>
      </c>
      <c r="C8">
        <v>6235</v>
      </c>
      <c r="D8">
        <v>245</v>
      </c>
      <c r="E8">
        <v>63</v>
      </c>
      <c r="F8">
        <v>12</v>
      </c>
      <c r="G8">
        <v>4.8474000000000004</v>
      </c>
      <c r="H8" s="1">
        <v>3.9376999999999996E-6</v>
      </c>
      <c r="I8">
        <v>1.0199E-3</v>
      </c>
    </row>
    <row r="9" spans="1:14" x14ac:dyDescent="0.25">
      <c r="A9" t="s">
        <v>12</v>
      </c>
      <c r="B9" t="s">
        <v>79</v>
      </c>
      <c r="C9">
        <v>6235</v>
      </c>
      <c r="D9">
        <v>245</v>
      </c>
      <c r="E9">
        <v>668</v>
      </c>
      <c r="F9">
        <v>8</v>
      </c>
      <c r="G9">
        <v>0.30478</v>
      </c>
      <c r="H9" s="1">
        <v>8.1539E-6</v>
      </c>
      <c r="I9">
        <v>1.1931999999999999E-3</v>
      </c>
      <c r="N9" s="2"/>
    </row>
    <row r="10" spans="1:14" x14ac:dyDescent="0.25">
      <c r="A10" t="s">
        <v>15</v>
      </c>
      <c r="B10" t="s">
        <v>45</v>
      </c>
      <c r="C10">
        <v>6235</v>
      </c>
      <c r="D10">
        <v>245</v>
      </c>
      <c r="E10">
        <v>742</v>
      </c>
      <c r="F10">
        <v>50</v>
      </c>
      <c r="G10">
        <v>1.7149000000000001</v>
      </c>
      <c r="H10" s="1">
        <v>3.5611000000000002E-5</v>
      </c>
      <c r="I10">
        <v>1.0907E-2</v>
      </c>
    </row>
    <row r="11" spans="1:14" x14ac:dyDescent="0.25">
      <c r="A11" t="s">
        <v>15</v>
      </c>
      <c r="B11" t="s">
        <v>50</v>
      </c>
      <c r="C11">
        <v>6235</v>
      </c>
      <c r="D11">
        <v>245</v>
      </c>
      <c r="E11">
        <v>905</v>
      </c>
      <c r="F11">
        <v>58</v>
      </c>
      <c r="G11">
        <v>1.631</v>
      </c>
      <c r="H11" s="1">
        <v>3.3389999999999997E-5</v>
      </c>
      <c r="I11">
        <v>1.1931000000000001E-2</v>
      </c>
    </row>
    <row r="12" spans="1:14" x14ac:dyDescent="0.25">
      <c r="A12" t="s">
        <v>12</v>
      </c>
      <c r="B12" t="s">
        <v>75</v>
      </c>
      <c r="C12">
        <v>6235</v>
      </c>
      <c r="D12">
        <v>245</v>
      </c>
      <c r="E12">
        <v>1123</v>
      </c>
      <c r="F12">
        <v>24</v>
      </c>
      <c r="G12">
        <v>0.54388000000000003</v>
      </c>
      <c r="H12">
        <v>1.0495E-4</v>
      </c>
      <c r="I12">
        <v>1.3162999999999999E-2</v>
      </c>
    </row>
    <row r="13" spans="1:14" x14ac:dyDescent="0.25">
      <c r="A13" t="s">
        <v>15</v>
      </c>
      <c r="B13" t="s">
        <v>44</v>
      </c>
      <c r="C13">
        <v>6235</v>
      </c>
      <c r="D13">
        <v>245</v>
      </c>
      <c r="E13">
        <v>740</v>
      </c>
      <c r="F13">
        <v>50</v>
      </c>
      <c r="G13">
        <v>1.7195</v>
      </c>
      <c r="H13" s="1">
        <v>3.3291999999999999E-5</v>
      </c>
      <c r="I13">
        <v>1.4274999999999999E-2</v>
      </c>
    </row>
    <row r="14" spans="1:14" x14ac:dyDescent="0.25">
      <c r="A14" t="s">
        <v>15</v>
      </c>
      <c r="B14" t="s">
        <v>48</v>
      </c>
      <c r="C14">
        <v>6235</v>
      </c>
      <c r="D14">
        <v>245</v>
      </c>
      <c r="E14">
        <v>903</v>
      </c>
      <c r="F14">
        <v>58</v>
      </c>
      <c r="G14">
        <v>1.6346000000000001</v>
      </c>
      <c r="H14" s="1">
        <v>3.1409999999999999E-5</v>
      </c>
      <c r="I14">
        <v>1.6836E-2</v>
      </c>
    </row>
    <row r="15" spans="1:14" x14ac:dyDescent="0.25">
      <c r="A15" t="s">
        <v>12</v>
      </c>
      <c r="B15" t="s">
        <v>53</v>
      </c>
      <c r="C15">
        <v>6235</v>
      </c>
      <c r="D15">
        <v>245</v>
      </c>
      <c r="E15">
        <v>1209</v>
      </c>
      <c r="F15">
        <v>69</v>
      </c>
      <c r="G15">
        <v>1.4523999999999999</v>
      </c>
      <c r="H15">
        <v>1.9028E-4</v>
      </c>
      <c r="I15">
        <v>1.8563E-2</v>
      </c>
    </row>
    <row r="16" spans="1:14" x14ac:dyDescent="0.25">
      <c r="A16" t="s">
        <v>12</v>
      </c>
      <c r="B16" t="s">
        <v>17</v>
      </c>
      <c r="C16">
        <v>6235</v>
      </c>
      <c r="D16">
        <v>245</v>
      </c>
      <c r="E16">
        <v>15</v>
      </c>
      <c r="F16">
        <v>5</v>
      </c>
      <c r="G16">
        <v>8.4830000000000005</v>
      </c>
      <c r="H16">
        <v>1.8253E-4</v>
      </c>
      <c r="I16">
        <v>2.0032000000000001E-2</v>
      </c>
    </row>
    <row r="17" spans="1:9" x14ac:dyDescent="0.25">
      <c r="A17" t="s">
        <v>15</v>
      </c>
      <c r="B17" t="s">
        <v>56</v>
      </c>
      <c r="C17">
        <v>6235</v>
      </c>
      <c r="D17">
        <v>245</v>
      </c>
      <c r="E17">
        <v>2143</v>
      </c>
      <c r="F17">
        <v>111</v>
      </c>
      <c r="G17">
        <v>1.3182</v>
      </c>
      <c r="H17" s="1">
        <v>7.8343000000000005E-5</v>
      </c>
      <c r="I17">
        <v>2.0996000000000001E-2</v>
      </c>
    </row>
    <row r="18" spans="1:9" x14ac:dyDescent="0.25">
      <c r="A18" t="s">
        <v>15</v>
      </c>
      <c r="B18" t="s">
        <v>49</v>
      </c>
      <c r="C18">
        <v>6235</v>
      </c>
      <c r="D18">
        <v>245</v>
      </c>
      <c r="E18">
        <v>903</v>
      </c>
      <c r="F18">
        <v>58</v>
      </c>
      <c r="G18">
        <v>1.6346000000000001</v>
      </c>
      <c r="H18" s="1">
        <v>3.1409999999999999E-5</v>
      </c>
      <c r="I18">
        <v>2.2447000000000002E-2</v>
      </c>
    </row>
    <row r="19" spans="1:9" x14ac:dyDescent="0.25">
      <c r="A19" t="s">
        <v>11</v>
      </c>
      <c r="B19" t="s">
        <v>27</v>
      </c>
      <c r="C19">
        <v>6235</v>
      </c>
      <c r="D19">
        <v>245</v>
      </c>
      <c r="E19">
        <v>85</v>
      </c>
      <c r="F19">
        <v>11</v>
      </c>
      <c r="G19">
        <v>3.2934000000000001</v>
      </c>
      <c r="H19">
        <v>3.4091999999999998E-4</v>
      </c>
      <c r="I19">
        <v>2.9433000000000001E-2</v>
      </c>
    </row>
    <row r="20" spans="1:9" x14ac:dyDescent="0.25">
      <c r="A20" t="s">
        <v>15</v>
      </c>
      <c r="B20" t="s">
        <v>43</v>
      </c>
      <c r="C20">
        <v>6235</v>
      </c>
      <c r="D20">
        <v>245</v>
      </c>
      <c r="E20">
        <v>737</v>
      </c>
      <c r="F20">
        <v>50</v>
      </c>
      <c r="G20">
        <v>1.7264999999999999</v>
      </c>
      <c r="H20" s="1">
        <v>3.0069E-5</v>
      </c>
      <c r="I20">
        <v>3.2233999999999999E-2</v>
      </c>
    </row>
    <row r="21" spans="1:9" x14ac:dyDescent="0.25">
      <c r="A21" t="s">
        <v>12</v>
      </c>
      <c r="B21" t="s">
        <v>69</v>
      </c>
      <c r="C21">
        <v>6235</v>
      </c>
      <c r="D21">
        <v>245</v>
      </c>
      <c r="E21">
        <v>2203</v>
      </c>
      <c r="F21">
        <v>64</v>
      </c>
      <c r="G21">
        <v>0.73933000000000004</v>
      </c>
      <c r="H21">
        <v>4.1449E-4</v>
      </c>
      <c r="I21">
        <v>3.3084000000000002E-2</v>
      </c>
    </row>
    <row r="22" spans="1:9" x14ac:dyDescent="0.25">
      <c r="A22" t="s">
        <v>12</v>
      </c>
      <c r="B22" t="s">
        <v>85</v>
      </c>
      <c r="C22">
        <v>6235</v>
      </c>
      <c r="D22">
        <v>245</v>
      </c>
      <c r="E22">
        <v>298</v>
      </c>
      <c r="F22">
        <v>2</v>
      </c>
      <c r="G22">
        <v>0.17080000000000001</v>
      </c>
      <c r="H22">
        <v>3.9205000000000002E-4</v>
      </c>
      <c r="I22">
        <v>3.4422000000000001E-2</v>
      </c>
    </row>
    <row r="23" spans="1:9" x14ac:dyDescent="0.25">
      <c r="A23" t="s">
        <v>11</v>
      </c>
      <c r="B23" t="s">
        <v>22</v>
      </c>
      <c r="C23">
        <v>6235</v>
      </c>
      <c r="D23">
        <v>245</v>
      </c>
      <c r="E23">
        <v>28</v>
      </c>
      <c r="F23">
        <v>6</v>
      </c>
      <c r="G23">
        <v>5.4534000000000002</v>
      </c>
      <c r="H23">
        <v>5.5183999999999995E-4</v>
      </c>
      <c r="I23">
        <v>3.5732E-2</v>
      </c>
    </row>
  </sheetData>
  <autoFilter ref="A1:I23"/>
  <sortState ref="A2:N632">
    <sortCondition ref="I2:I632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J5"/>
  <sheetViews>
    <sheetView workbookViewId="0">
      <pane ySplit="1" topLeftCell="A2" activePane="bottomLeft" state="frozen"/>
      <selection pane="bottomLeft" activeCell="F29" sqref="F29"/>
    </sheetView>
  </sheetViews>
  <sheetFormatPr defaultRowHeight="15" x14ac:dyDescent="0.25"/>
  <cols>
    <col min="1" max="1" width="13.28515625" customWidth="1"/>
    <col min="2" max="2" width="22.42578125" customWidth="1"/>
    <col min="3" max="3" width="9.28515625" bestFit="1" customWidth="1"/>
    <col min="4" max="4" width="13.28515625" bestFit="1" customWidth="1"/>
    <col min="5" max="5" width="12.7109375" bestFit="1" customWidth="1"/>
    <col min="6" max="6" width="15.7109375" bestFit="1" customWidth="1"/>
    <col min="7" max="7" width="16.85546875" bestFit="1" customWidth="1"/>
    <col min="8" max="8" width="11" bestFit="1" customWidth="1"/>
    <col min="9" max="9" width="15" bestFit="1" customWidth="1"/>
  </cols>
  <sheetData>
    <row r="1" spans="1:10" s="3" customFormat="1" ht="88.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5" t="s">
        <v>244</v>
      </c>
    </row>
    <row r="2" spans="1:10" x14ac:dyDescent="0.25">
      <c r="A2" s="7" t="s">
        <v>11</v>
      </c>
      <c r="B2" s="7" t="s">
        <v>25</v>
      </c>
      <c r="C2" s="7">
        <v>6235</v>
      </c>
      <c r="D2" s="7">
        <v>245</v>
      </c>
      <c r="E2" s="7">
        <v>77</v>
      </c>
      <c r="F2" s="7">
        <v>13</v>
      </c>
      <c r="G2" s="7">
        <v>4.2965999999999998</v>
      </c>
      <c r="H2" s="8">
        <v>6.2168000000000003E-6</v>
      </c>
      <c r="I2" s="7">
        <v>8.0508000000000001E-4</v>
      </c>
      <c r="J2" s="7">
        <f>LOG(I2,2)*(-10)</f>
        <v>102.78580230025656</v>
      </c>
    </row>
    <row r="3" spans="1:10" x14ac:dyDescent="0.25">
      <c r="A3" s="7" t="s">
        <v>11</v>
      </c>
      <c r="B3" s="7" t="s">
        <v>24</v>
      </c>
      <c r="C3" s="7">
        <v>6235</v>
      </c>
      <c r="D3" s="7">
        <v>245</v>
      </c>
      <c r="E3" s="7">
        <v>63</v>
      </c>
      <c r="F3" s="7">
        <v>12</v>
      </c>
      <c r="G3" s="7">
        <v>4.8474000000000004</v>
      </c>
      <c r="H3" s="8">
        <v>3.9376999999999996E-6</v>
      </c>
      <c r="I3" s="7">
        <v>1.0199E-3</v>
      </c>
      <c r="J3" s="7">
        <f>LOG(I3,2)*(-10)</f>
        <v>99.373565800894198</v>
      </c>
    </row>
    <row r="4" spans="1:10" x14ac:dyDescent="0.25">
      <c r="A4" s="7" t="s">
        <v>11</v>
      </c>
      <c r="B4" s="7" t="s">
        <v>27</v>
      </c>
      <c r="C4" s="7">
        <v>6235</v>
      </c>
      <c r="D4" s="7">
        <v>245</v>
      </c>
      <c r="E4" s="7">
        <v>85</v>
      </c>
      <c r="F4" s="7">
        <v>11</v>
      </c>
      <c r="G4" s="7">
        <v>3.2934000000000001</v>
      </c>
      <c r="H4" s="7">
        <v>3.4091999999999998E-4</v>
      </c>
      <c r="I4" s="7">
        <v>2.9433000000000001E-2</v>
      </c>
      <c r="J4" s="7">
        <f>LOG(I4,2)*(-10)</f>
        <v>50.864215912768422</v>
      </c>
    </row>
    <row r="5" spans="1:10" x14ac:dyDescent="0.25">
      <c r="A5" s="7" t="s">
        <v>11</v>
      </c>
      <c r="B5" s="7" t="s">
        <v>22</v>
      </c>
      <c r="C5" s="7">
        <v>6235</v>
      </c>
      <c r="D5" s="7">
        <v>245</v>
      </c>
      <c r="E5" s="7">
        <v>28</v>
      </c>
      <c r="F5" s="7">
        <v>6</v>
      </c>
      <c r="G5" s="7">
        <v>5.4534000000000002</v>
      </c>
      <c r="H5" s="7">
        <v>5.5183999999999995E-4</v>
      </c>
      <c r="I5" s="7">
        <v>3.5732E-2</v>
      </c>
      <c r="J5" s="7">
        <f>LOG(I5,2)*(-10)</f>
        <v>48.066395227216958</v>
      </c>
    </row>
  </sheetData>
  <sortState ref="A2:L5">
    <sortCondition descending="1" ref="J2:J5"/>
  </sortState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J12"/>
  <sheetViews>
    <sheetView workbookViewId="0">
      <pane ySplit="1" topLeftCell="A2" activePane="bottomLeft" state="frozen"/>
      <selection pane="bottomLeft" activeCell="J1" sqref="J1"/>
    </sheetView>
  </sheetViews>
  <sheetFormatPr defaultRowHeight="15" x14ac:dyDescent="0.25"/>
  <cols>
    <col min="1" max="1" width="16" bestFit="1" customWidth="1"/>
    <col min="2" max="2" width="44.7109375" bestFit="1" customWidth="1"/>
    <col min="3" max="3" width="9.28515625" bestFit="1" customWidth="1"/>
    <col min="4" max="4" width="13.28515625" bestFit="1" customWidth="1"/>
    <col min="5" max="5" width="12.7109375" bestFit="1" customWidth="1"/>
    <col min="6" max="6" width="15.7109375" bestFit="1" customWidth="1"/>
    <col min="7" max="7" width="16.85546875" bestFit="1" customWidth="1"/>
    <col min="8" max="8" width="11" bestFit="1" customWidth="1"/>
    <col min="9" max="9" width="15" bestFit="1" customWidth="1"/>
  </cols>
  <sheetData>
    <row r="1" spans="1:10" s="3" customFormat="1" ht="88.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5" t="s">
        <v>244</v>
      </c>
    </row>
    <row r="2" spans="1:10" x14ac:dyDescent="0.25">
      <c r="A2" s="9" t="s">
        <v>12</v>
      </c>
      <c r="B2" s="9" t="s">
        <v>77</v>
      </c>
      <c r="C2" s="9">
        <v>6235</v>
      </c>
      <c r="D2" s="9">
        <v>245</v>
      </c>
      <c r="E2" s="9">
        <v>1016</v>
      </c>
      <c r="F2" s="9">
        <v>17</v>
      </c>
      <c r="G2" s="9">
        <v>0.42581999999999998</v>
      </c>
      <c r="H2" s="10">
        <v>4.7435999999999998E-6</v>
      </c>
      <c r="I2" s="9">
        <v>8.3297999999999998E-4</v>
      </c>
      <c r="J2" s="9">
        <f t="shared" ref="J2:J7" si="0">LOG(I2,2)*10</f>
        <v>-102.29430522910859</v>
      </c>
    </row>
    <row r="3" spans="1:10" x14ac:dyDescent="0.25">
      <c r="A3" s="9" t="s">
        <v>12</v>
      </c>
      <c r="B3" s="9" t="s">
        <v>81</v>
      </c>
      <c r="C3" s="9">
        <v>6235</v>
      </c>
      <c r="D3" s="9">
        <v>245</v>
      </c>
      <c r="E3" s="9">
        <v>650</v>
      </c>
      <c r="F3" s="9">
        <v>7</v>
      </c>
      <c r="G3" s="9">
        <v>0.27406999999999998</v>
      </c>
      <c r="H3" s="10">
        <v>3.9988999999999999E-6</v>
      </c>
      <c r="I3" s="9">
        <v>8.7777000000000005E-4</v>
      </c>
      <c r="J3" s="9">
        <f t="shared" si="0"/>
        <v>-101.53869416245074</v>
      </c>
    </row>
    <row r="4" spans="1:10" x14ac:dyDescent="0.25">
      <c r="A4" s="9" t="s">
        <v>12</v>
      </c>
      <c r="B4" s="9" t="s">
        <v>79</v>
      </c>
      <c r="C4" s="9">
        <v>6235</v>
      </c>
      <c r="D4" s="9">
        <v>245</v>
      </c>
      <c r="E4" s="9">
        <v>668</v>
      </c>
      <c r="F4" s="9">
        <v>8</v>
      </c>
      <c r="G4" s="9">
        <v>0.30478</v>
      </c>
      <c r="H4" s="10">
        <v>8.1539E-6</v>
      </c>
      <c r="I4" s="9">
        <v>1.1931999999999999E-3</v>
      </c>
      <c r="J4" s="9">
        <f t="shared" si="0"/>
        <v>-97.10948401876324</v>
      </c>
    </row>
    <row r="5" spans="1:10" x14ac:dyDescent="0.25">
      <c r="A5" s="9" t="s">
        <v>12</v>
      </c>
      <c r="B5" s="9" t="s">
        <v>75</v>
      </c>
      <c r="C5" s="9">
        <v>6235</v>
      </c>
      <c r="D5" s="9">
        <v>245</v>
      </c>
      <c r="E5" s="9">
        <v>1123</v>
      </c>
      <c r="F5" s="9">
        <v>24</v>
      </c>
      <c r="G5" s="9">
        <v>0.54388000000000003</v>
      </c>
      <c r="H5" s="9">
        <v>1.0495E-4</v>
      </c>
      <c r="I5" s="9">
        <v>1.3162999999999999E-2</v>
      </c>
      <c r="J5" s="9">
        <f t="shared" si="0"/>
        <v>-62.473678563341807</v>
      </c>
    </row>
    <row r="6" spans="1:10" x14ac:dyDescent="0.25">
      <c r="A6" s="9" t="s">
        <v>12</v>
      </c>
      <c r="B6" s="9" t="s">
        <v>69</v>
      </c>
      <c r="C6" s="9">
        <v>6235</v>
      </c>
      <c r="D6" s="9">
        <v>245</v>
      </c>
      <c r="E6" s="9">
        <v>2203</v>
      </c>
      <c r="F6" s="9">
        <v>64</v>
      </c>
      <c r="G6" s="9">
        <v>0.73933000000000004</v>
      </c>
      <c r="H6" s="9">
        <v>4.1449E-4</v>
      </c>
      <c r="I6" s="9">
        <v>3.3084000000000002E-2</v>
      </c>
      <c r="J6" s="9">
        <f t="shared" si="0"/>
        <v>-49.177225165928263</v>
      </c>
    </row>
    <row r="7" spans="1:10" x14ac:dyDescent="0.25">
      <c r="A7" s="9" t="s">
        <v>12</v>
      </c>
      <c r="B7" s="9" t="s">
        <v>85</v>
      </c>
      <c r="C7" s="9">
        <v>6235</v>
      </c>
      <c r="D7" s="9">
        <v>245</v>
      </c>
      <c r="E7" s="9">
        <v>298</v>
      </c>
      <c r="F7" s="9">
        <v>2</v>
      </c>
      <c r="G7" s="9">
        <v>0.17080000000000001</v>
      </c>
      <c r="H7" s="9">
        <v>3.9205000000000002E-4</v>
      </c>
      <c r="I7" s="9">
        <v>3.4422000000000001E-2</v>
      </c>
      <c r="J7" s="9">
        <f t="shared" si="0"/>
        <v>-48.605252659510484</v>
      </c>
    </row>
    <row r="8" spans="1:10" x14ac:dyDescent="0.25">
      <c r="A8" s="7" t="s">
        <v>12</v>
      </c>
      <c r="B8" s="7" t="s">
        <v>41</v>
      </c>
      <c r="C8" s="7">
        <v>6235</v>
      </c>
      <c r="D8" s="7">
        <v>245</v>
      </c>
      <c r="E8" s="7">
        <v>739</v>
      </c>
      <c r="F8" s="7">
        <v>56</v>
      </c>
      <c r="G8" s="7">
        <v>1.9285000000000001</v>
      </c>
      <c r="H8" s="8">
        <v>3.2907999999999998E-7</v>
      </c>
      <c r="I8" s="7">
        <v>1.4447E-4</v>
      </c>
      <c r="J8" s="7">
        <f>LOG(I8,2)*(-10)</f>
        <v>127.56942439381768</v>
      </c>
    </row>
    <row r="9" spans="1:10" x14ac:dyDescent="0.25">
      <c r="A9" s="7" t="s">
        <v>12</v>
      </c>
      <c r="B9" s="7" t="s">
        <v>42</v>
      </c>
      <c r="C9" s="7">
        <v>6235</v>
      </c>
      <c r="D9" s="7">
        <v>245</v>
      </c>
      <c r="E9" s="7">
        <v>739</v>
      </c>
      <c r="F9" s="7">
        <v>56</v>
      </c>
      <c r="G9" s="7">
        <v>1.9285000000000001</v>
      </c>
      <c r="H9" s="8">
        <v>3.2907999999999998E-7</v>
      </c>
      <c r="I9" s="7">
        <v>2.8893000000000001E-4</v>
      </c>
      <c r="J9" s="7">
        <f>LOG(I9,2)*(-10)</f>
        <v>117.56992370855667</v>
      </c>
    </row>
    <row r="10" spans="1:10" x14ac:dyDescent="0.25">
      <c r="A10" s="7" t="s">
        <v>12</v>
      </c>
      <c r="B10" s="7" t="s">
        <v>34</v>
      </c>
      <c r="C10" s="7">
        <v>6235</v>
      </c>
      <c r="D10" s="7">
        <v>245</v>
      </c>
      <c r="E10" s="7">
        <v>235</v>
      </c>
      <c r="F10" s="7">
        <v>25</v>
      </c>
      <c r="G10" s="7">
        <v>2.7073</v>
      </c>
      <c r="H10" s="8">
        <v>3.1095999999999998E-6</v>
      </c>
      <c r="I10" s="7">
        <v>9.1007999999999996E-4</v>
      </c>
      <c r="J10" s="7">
        <f>LOG(I10,2)*(-10)</f>
        <v>101.01719009479483</v>
      </c>
    </row>
    <row r="11" spans="1:10" x14ac:dyDescent="0.25">
      <c r="A11" s="7" t="s">
        <v>12</v>
      </c>
      <c r="B11" s="7" t="s">
        <v>53</v>
      </c>
      <c r="C11" s="7">
        <v>6235</v>
      </c>
      <c r="D11" s="7">
        <v>245</v>
      </c>
      <c r="E11" s="7">
        <v>1209</v>
      </c>
      <c r="F11" s="7">
        <v>69</v>
      </c>
      <c r="G11" s="7">
        <v>1.4523999999999999</v>
      </c>
      <c r="H11" s="7">
        <v>1.9028E-4</v>
      </c>
      <c r="I11" s="7">
        <v>1.8563E-2</v>
      </c>
      <c r="J11" s="7">
        <f>LOG(I11,2)*(-10)</f>
        <v>57.514263039122035</v>
      </c>
    </row>
    <row r="12" spans="1:10" x14ac:dyDescent="0.25">
      <c r="A12" s="7" t="s">
        <v>12</v>
      </c>
      <c r="B12" s="7" t="s">
        <v>17</v>
      </c>
      <c r="C12" s="7">
        <v>6235</v>
      </c>
      <c r="D12" s="7">
        <v>245</v>
      </c>
      <c r="E12" s="7">
        <v>15</v>
      </c>
      <c r="F12" s="7">
        <v>5</v>
      </c>
      <c r="G12" s="7">
        <v>8.4830000000000005</v>
      </c>
      <c r="H12" s="7">
        <v>1.8253E-4</v>
      </c>
      <c r="I12" s="7">
        <v>2.0032000000000001E-2</v>
      </c>
      <c r="J12" s="7">
        <f>LOG(I12,2)*(-10)</f>
        <v>56.415497223915558</v>
      </c>
    </row>
  </sheetData>
  <sortState ref="A8:L12">
    <sortCondition ref="I8:I12"/>
  </sortState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J8"/>
  <sheetViews>
    <sheetView workbookViewId="0">
      <pane ySplit="1" topLeftCell="A2" activePane="bottomLeft" state="frozen"/>
      <selection pane="bottomLeft" activeCell="D27" sqref="D27"/>
    </sheetView>
  </sheetViews>
  <sheetFormatPr defaultRowHeight="15" x14ac:dyDescent="0.25"/>
  <cols>
    <col min="1" max="1" width="13.28515625" customWidth="1"/>
    <col min="2" max="2" width="28.28515625" bestFit="1" customWidth="1"/>
    <col min="4" max="4" width="13.28515625" bestFit="1" customWidth="1"/>
    <col min="5" max="5" width="12.7109375" bestFit="1" customWidth="1"/>
    <col min="6" max="6" width="15.7109375" bestFit="1" customWidth="1"/>
    <col min="7" max="7" width="16.85546875" bestFit="1" customWidth="1"/>
    <col min="8" max="8" width="8.28515625" bestFit="1" customWidth="1"/>
    <col min="9" max="9" width="15" bestFit="1" customWidth="1"/>
  </cols>
  <sheetData>
    <row r="1" spans="1:10" s="3" customFormat="1" ht="88.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5" t="s">
        <v>244</v>
      </c>
    </row>
    <row r="2" spans="1:10" x14ac:dyDescent="0.25">
      <c r="A2" s="7" t="s">
        <v>15</v>
      </c>
      <c r="B2" s="7" t="s">
        <v>45</v>
      </c>
      <c r="C2" s="7">
        <v>6235</v>
      </c>
      <c r="D2" s="7">
        <v>245</v>
      </c>
      <c r="E2" s="7">
        <v>742</v>
      </c>
      <c r="F2" s="7">
        <v>50</v>
      </c>
      <c r="G2" s="7">
        <v>1.7149000000000001</v>
      </c>
      <c r="H2" s="8">
        <v>3.5611000000000002E-5</v>
      </c>
      <c r="I2" s="7">
        <v>1.0907E-2</v>
      </c>
      <c r="J2" s="7">
        <f t="shared" ref="J2:J8" si="0">LOG(I2,2)*(-10)</f>
        <v>65.186018507432593</v>
      </c>
    </row>
    <row r="3" spans="1:10" x14ac:dyDescent="0.25">
      <c r="A3" s="7" t="s">
        <v>15</v>
      </c>
      <c r="B3" s="7" t="s">
        <v>50</v>
      </c>
      <c r="C3" s="7">
        <v>6235</v>
      </c>
      <c r="D3" s="7">
        <v>245</v>
      </c>
      <c r="E3" s="7">
        <v>905</v>
      </c>
      <c r="F3" s="7">
        <v>58</v>
      </c>
      <c r="G3" s="7">
        <v>1.631</v>
      </c>
      <c r="H3" s="8">
        <v>3.3389999999999997E-5</v>
      </c>
      <c r="I3" s="7">
        <v>1.1931000000000001E-2</v>
      </c>
      <c r="J3" s="7">
        <f t="shared" si="0"/>
        <v>63.891412217978065</v>
      </c>
    </row>
    <row r="4" spans="1:10" x14ac:dyDescent="0.25">
      <c r="A4" s="7" t="s">
        <v>15</v>
      </c>
      <c r="B4" s="7" t="s">
        <v>44</v>
      </c>
      <c r="C4" s="7">
        <v>6235</v>
      </c>
      <c r="D4" s="7">
        <v>245</v>
      </c>
      <c r="E4" s="7">
        <v>740</v>
      </c>
      <c r="F4" s="7">
        <v>50</v>
      </c>
      <c r="G4" s="7">
        <v>1.7195</v>
      </c>
      <c r="H4" s="8">
        <v>3.3291999999999999E-5</v>
      </c>
      <c r="I4" s="7">
        <v>1.4274999999999999E-2</v>
      </c>
      <c r="J4" s="7">
        <f t="shared" si="0"/>
        <v>61.303654441866072</v>
      </c>
    </row>
    <row r="5" spans="1:10" x14ac:dyDescent="0.25">
      <c r="A5" s="7" t="s">
        <v>15</v>
      </c>
      <c r="B5" s="7" t="s">
        <v>48</v>
      </c>
      <c r="C5" s="7">
        <v>6235</v>
      </c>
      <c r="D5" s="7">
        <v>245</v>
      </c>
      <c r="E5" s="7">
        <v>903</v>
      </c>
      <c r="F5" s="7">
        <v>58</v>
      </c>
      <c r="G5" s="7">
        <v>1.6346000000000001</v>
      </c>
      <c r="H5" s="8">
        <v>3.1409999999999999E-5</v>
      </c>
      <c r="I5" s="7">
        <v>1.6836E-2</v>
      </c>
      <c r="J5" s="7">
        <f t="shared" si="0"/>
        <v>58.923067749831191</v>
      </c>
    </row>
    <row r="6" spans="1:10" x14ac:dyDescent="0.25">
      <c r="A6" s="7" t="s">
        <v>15</v>
      </c>
      <c r="B6" s="7" t="s">
        <v>56</v>
      </c>
      <c r="C6" s="7">
        <v>6235</v>
      </c>
      <c r="D6" s="7">
        <v>245</v>
      </c>
      <c r="E6" s="7">
        <v>2143</v>
      </c>
      <c r="F6" s="7">
        <v>111</v>
      </c>
      <c r="G6" s="7">
        <v>1.3182</v>
      </c>
      <c r="H6" s="8">
        <v>7.8343000000000005E-5</v>
      </c>
      <c r="I6" s="7">
        <v>2.0996000000000001E-2</v>
      </c>
      <c r="J6" s="7">
        <f t="shared" si="0"/>
        <v>55.737416871133966</v>
      </c>
    </row>
    <row r="7" spans="1:10" x14ac:dyDescent="0.25">
      <c r="A7" s="7" t="s">
        <v>15</v>
      </c>
      <c r="B7" s="7" t="s">
        <v>49</v>
      </c>
      <c r="C7" s="7">
        <v>6235</v>
      </c>
      <c r="D7" s="7">
        <v>245</v>
      </c>
      <c r="E7" s="7">
        <v>903</v>
      </c>
      <c r="F7" s="7">
        <v>58</v>
      </c>
      <c r="G7" s="7">
        <v>1.6346000000000001</v>
      </c>
      <c r="H7" s="8">
        <v>3.1409999999999999E-5</v>
      </c>
      <c r="I7" s="7">
        <v>2.2447000000000002E-2</v>
      </c>
      <c r="J7" s="7">
        <f t="shared" si="0"/>
        <v>54.773335454466128</v>
      </c>
    </row>
    <row r="8" spans="1:10" x14ac:dyDescent="0.25">
      <c r="A8" s="7" t="s">
        <v>15</v>
      </c>
      <c r="B8" s="7" t="s">
        <v>43</v>
      </c>
      <c r="C8" s="7">
        <v>6235</v>
      </c>
      <c r="D8" s="7">
        <v>245</v>
      </c>
      <c r="E8" s="7">
        <v>737</v>
      </c>
      <c r="F8" s="7">
        <v>50</v>
      </c>
      <c r="G8" s="7">
        <v>1.7264999999999999</v>
      </c>
      <c r="H8" s="8">
        <v>3.0069E-5</v>
      </c>
      <c r="I8" s="7">
        <v>3.2233999999999999E-2</v>
      </c>
      <c r="J8" s="7">
        <f t="shared" si="0"/>
        <v>49.552729625285778</v>
      </c>
    </row>
  </sheetData>
  <sortState ref="A2:L8">
    <sortCondition descending="1" ref="J2:J8"/>
  </sortState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5050"/>
  </sheetPr>
  <dimension ref="A1:I218"/>
  <sheetViews>
    <sheetView workbookViewId="0">
      <selection activeCell="B224" sqref="B224"/>
    </sheetView>
  </sheetViews>
  <sheetFormatPr defaultRowHeight="15" x14ac:dyDescent="0.25"/>
  <cols>
    <col min="1" max="1" width="18.28515625" bestFit="1" customWidth="1"/>
    <col min="2" max="2" width="77.140625" bestFit="1" customWidth="1"/>
    <col min="3" max="3" width="11.5703125" bestFit="1" customWidth="1"/>
    <col min="4" max="4" width="15.5703125" bestFit="1" customWidth="1"/>
    <col min="5" max="5" width="15" bestFit="1" customWidth="1"/>
    <col min="6" max="6" width="18" bestFit="1" customWidth="1"/>
    <col min="7" max="7" width="19.140625" bestFit="1" customWidth="1"/>
    <col min="8" max="8" width="11" bestFit="1" customWidth="1"/>
    <col min="9" max="9" width="17.28515625" bestFit="1" customWidth="1"/>
  </cols>
  <sheetData>
    <row r="1" spans="1:9" s="3" customFormat="1" ht="88.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x14ac:dyDescent="0.25">
      <c r="A2" t="s">
        <v>16</v>
      </c>
      <c r="B2" t="s">
        <v>86</v>
      </c>
      <c r="C2">
        <v>9397</v>
      </c>
      <c r="D2">
        <v>341</v>
      </c>
      <c r="E2">
        <v>23</v>
      </c>
      <c r="F2">
        <v>16</v>
      </c>
      <c r="G2">
        <v>19.170000000000002</v>
      </c>
      <c r="H2" s="1">
        <v>1.2269E-18</v>
      </c>
      <c r="I2" s="1">
        <v>6.7001000000000001E-15</v>
      </c>
    </row>
    <row r="3" spans="1:9" x14ac:dyDescent="0.25">
      <c r="A3" t="s">
        <v>12</v>
      </c>
      <c r="B3" t="s">
        <v>13</v>
      </c>
      <c r="C3">
        <v>9397</v>
      </c>
      <c r="D3">
        <v>341</v>
      </c>
      <c r="E3">
        <v>22</v>
      </c>
      <c r="F3">
        <v>15</v>
      </c>
      <c r="G3">
        <v>18.789000000000001</v>
      </c>
      <c r="H3" s="1">
        <v>2.4545E-17</v>
      </c>
      <c r="I3" s="1">
        <v>9.3146999999999997E-15</v>
      </c>
    </row>
    <row r="4" spans="1:9" x14ac:dyDescent="0.25">
      <c r="A4" t="s">
        <v>12</v>
      </c>
      <c r="B4" t="s">
        <v>14</v>
      </c>
      <c r="C4">
        <v>9397</v>
      </c>
      <c r="D4">
        <v>341</v>
      </c>
      <c r="E4">
        <v>22</v>
      </c>
      <c r="F4">
        <v>15</v>
      </c>
      <c r="G4">
        <v>18.789000000000001</v>
      </c>
      <c r="H4" s="1">
        <v>2.4545E-17</v>
      </c>
      <c r="I4" s="1">
        <v>1.8628999999999999E-14</v>
      </c>
    </row>
    <row r="5" spans="1:9" x14ac:dyDescent="0.25">
      <c r="A5" t="s">
        <v>9</v>
      </c>
      <c r="B5" t="s">
        <v>10</v>
      </c>
      <c r="C5">
        <v>9397</v>
      </c>
      <c r="D5">
        <v>341</v>
      </c>
      <c r="E5">
        <v>22</v>
      </c>
      <c r="F5">
        <v>15</v>
      </c>
      <c r="G5">
        <v>18.789000000000001</v>
      </c>
      <c r="H5" s="1">
        <v>2.4545E-17</v>
      </c>
      <c r="I5" s="1">
        <v>3.7431000000000001E-14</v>
      </c>
    </row>
    <row r="6" spans="1:9" x14ac:dyDescent="0.25">
      <c r="A6" t="s">
        <v>16</v>
      </c>
      <c r="B6" t="s">
        <v>87</v>
      </c>
      <c r="C6">
        <v>9397</v>
      </c>
      <c r="D6">
        <v>341</v>
      </c>
      <c r="E6">
        <v>27</v>
      </c>
      <c r="F6">
        <v>16</v>
      </c>
      <c r="G6">
        <v>16.329999999999998</v>
      </c>
      <c r="H6" s="1">
        <v>5.6659E-17</v>
      </c>
      <c r="I6" s="1">
        <v>1.5471E-13</v>
      </c>
    </row>
    <row r="7" spans="1:9" x14ac:dyDescent="0.25">
      <c r="A7" t="s">
        <v>15</v>
      </c>
      <c r="B7" t="s">
        <v>88</v>
      </c>
      <c r="C7">
        <v>9397</v>
      </c>
      <c r="D7">
        <v>341</v>
      </c>
      <c r="E7">
        <v>39</v>
      </c>
      <c r="F7">
        <v>16</v>
      </c>
      <c r="G7">
        <v>11.305999999999999</v>
      </c>
      <c r="H7" s="1">
        <v>1.0726E-13</v>
      </c>
      <c r="I7" s="1">
        <v>6.3874999999999999E-11</v>
      </c>
    </row>
    <row r="8" spans="1:9" x14ac:dyDescent="0.25">
      <c r="A8" t="s">
        <v>15</v>
      </c>
      <c r="B8" t="s">
        <v>89</v>
      </c>
      <c r="C8">
        <v>9397</v>
      </c>
      <c r="D8">
        <v>341</v>
      </c>
      <c r="E8">
        <v>269</v>
      </c>
      <c r="F8">
        <v>39</v>
      </c>
      <c r="G8">
        <v>3.9952999999999999</v>
      </c>
      <c r="H8" s="1">
        <v>5.7338000000000005E-14</v>
      </c>
      <c r="I8" s="1">
        <v>6.8290000000000004E-11</v>
      </c>
    </row>
    <row r="9" spans="1:9" x14ac:dyDescent="0.25">
      <c r="A9" t="s">
        <v>16</v>
      </c>
      <c r="B9" t="s">
        <v>90</v>
      </c>
      <c r="C9">
        <v>9397</v>
      </c>
      <c r="D9">
        <v>341</v>
      </c>
      <c r="E9">
        <v>36</v>
      </c>
      <c r="F9">
        <v>15</v>
      </c>
      <c r="G9">
        <v>11.481999999999999</v>
      </c>
      <c r="H9" s="1">
        <v>4.8806000000000004E-13</v>
      </c>
      <c r="I9" s="1">
        <v>8.8843E-10</v>
      </c>
    </row>
    <row r="10" spans="1:9" x14ac:dyDescent="0.25">
      <c r="A10" t="s">
        <v>15</v>
      </c>
      <c r="B10" t="s">
        <v>91</v>
      </c>
      <c r="C10">
        <v>9397</v>
      </c>
      <c r="D10">
        <v>341</v>
      </c>
      <c r="E10">
        <v>48</v>
      </c>
      <c r="F10">
        <v>16</v>
      </c>
      <c r="G10">
        <v>9.1857000000000006</v>
      </c>
      <c r="H10" s="1">
        <v>4.6653000000000003E-12</v>
      </c>
      <c r="I10" s="1">
        <v>1.8521E-9</v>
      </c>
    </row>
    <row r="11" spans="1:9" x14ac:dyDescent="0.25">
      <c r="A11" t="s">
        <v>12</v>
      </c>
      <c r="B11" t="s">
        <v>66</v>
      </c>
      <c r="C11">
        <v>9397</v>
      </c>
      <c r="D11">
        <v>341</v>
      </c>
      <c r="E11">
        <v>4338</v>
      </c>
      <c r="F11">
        <v>217</v>
      </c>
      <c r="G11">
        <v>1.3785000000000001</v>
      </c>
      <c r="H11" s="1">
        <v>1.5756999999999999E-11</v>
      </c>
      <c r="I11" s="1">
        <v>2.9898000000000002E-9</v>
      </c>
    </row>
    <row r="12" spans="1:9" x14ac:dyDescent="0.25">
      <c r="A12" t="s">
        <v>12</v>
      </c>
      <c r="B12" t="s">
        <v>64</v>
      </c>
      <c r="C12">
        <v>9397</v>
      </c>
      <c r="D12">
        <v>341</v>
      </c>
      <c r="E12">
        <v>4406</v>
      </c>
      <c r="F12">
        <v>219</v>
      </c>
      <c r="G12">
        <v>1.3696999999999999</v>
      </c>
      <c r="H12" s="1">
        <v>2.1709999999999999E-11</v>
      </c>
      <c r="I12" s="1">
        <v>3.2956000000000001E-9</v>
      </c>
    </row>
    <row r="13" spans="1:9" x14ac:dyDescent="0.25">
      <c r="A13" t="s">
        <v>12</v>
      </c>
      <c r="B13" t="s">
        <v>92</v>
      </c>
      <c r="C13">
        <v>9397</v>
      </c>
      <c r="D13">
        <v>341</v>
      </c>
      <c r="E13">
        <v>20</v>
      </c>
      <c r="F13">
        <v>11</v>
      </c>
      <c r="G13">
        <v>15.156000000000001</v>
      </c>
      <c r="H13" s="1">
        <v>1.4942999999999999E-11</v>
      </c>
      <c r="I13" s="1">
        <v>3.7805000000000003E-9</v>
      </c>
    </row>
    <row r="14" spans="1:9" x14ac:dyDescent="0.25">
      <c r="A14" t="s">
        <v>12</v>
      </c>
      <c r="B14" t="s">
        <v>93</v>
      </c>
      <c r="C14">
        <v>9397</v>
      </c>
      <c r="D14">
        <v>341</v>
      </c>
      <c r="E14">
        <v>27</v>
      </c>
      <c r="F14">
        <v>12</v>
      </c>
      <c r="G14">
        <v>12.247999999999999</v>
      </c>
      <c r="H14" s="1">
        <v>4.3926000000000002E-11</v>
      </c>
      <c r="I14" s="1">
        <v>5.5565999999999996E-9</v>
      </c>
    </row>
    <row r="15" spans="1:9" x14ac:dyDescent="0.25">
      <c r="A15" t="s">
        <v>9</v>
      </c>
      <c r="B15" t="s">
        <v>94</v>
      </c>
      <c r="C15">
        <v>9397</v>
      </c>
      <c r="D15">
        <v>341</v>
      </c>
      <c r="E15">
        <v>20</v>
      </c>
      <c r="F15">
        <v>11</v>
      </c>
      <c r="G15">
        <v>15.156000000000001</v>
      </c>
      <c r="H15" s="1">
        <v>1.4942999999999999E-11</v>
      </c>
      <c r="I15" s="1">
        <v>7.5959000000000002E-9</v>
      </c>
    </row>
    <row r="16" spans="1:9" x14ac:dyDescent="0.25">
      <c r="A16" t="s">
        <v>9</v>
      </c>
      <c r="B16" t="s">
        <v>95</v>
      </c>
      <c r="C16">
        <v>9397</v>
      </c>
      <c r="D16">
        <v>341</v>
      </c>
      <c r="E16">
        <v>75</v>
      </c>
      <c r="F16">
        <v>19</v>
      </c>
      <c r="G16">
        <v>6.9812000000000003</v>
      </c>
      <c r="H16" s="1">
        <v>1.0641E-11</v>
      </c>
      <c r="I16" s="1">
        <v>8.1137999999999998E-9</v>
      </c>
    </row>
    <row r="17" spans="1:9" x14ac:dyDescent="0.25">
      <c r="A17" t="s">
        <v>12</v>
      </c>
      <c r="B17" t="s">
        <v>96</v>
      </c>
      <c r="C17">
        <v>9397</v>
      </c>
      <c r="D17">
        <v>341</v>
      </c>
      <c r="E17">
        <v>84</v>
      </c>
      <c r="F17">
        <v>19</v>
      </c>
      <c r="G17">
        <v>6.2332000000000001</v>
      </c>
      <c r="H17" s="1">
        <v>8.9295999999999996E-11</v>
      </c>
      <c r="I17" s="1">
        <v>9.6823E-9</v>
      </c>
    </row>
    <row r="18" spans="1:9" x14ac:dyDescent="0.25">
      <c r="A18" t="s">
        <v>12</v>
      </c>
      <c r="B18" t="s">
        <v>41</v>
      </c>
      <c r="C18">
        <v>9397</v>
      </c>
      <c r="D18">
        <v>341</v>
      </c>
      <c r="E18">
        <v>2360</v>
      </c>
      <c r="F18">
        <v>137</v>
      </c>
      <c r="G18">
        <v>1.5996999999999999</v>
      </c>
      <c r="H18" s="1">
        <v>1.8102999999999999E-10</v>
      </c>
      <c r="I18" s="1">
        <v>1.5267E-8</v>
      </c>
    </row>
    <row r="19" spans="1:9" x14ac:dyDescent="0.25">
      <c r="A19" t="s">
        <v>12</v>
      </c>
      <c r="B19" t="s">
        <v>42</v>
      </c>
      <c r="C19">
        <v>9397</v>
      </c>
      <c r="D19">
        <v>341</v>
      </c>
      <c r="E19">
        <v>2360</v>
      </c>
      <c r="F19">
        <v>137</v>
      </c>
      <c r="G19">
        <v>1.5996999999999999</v>
      </c>
      <c r="H19" s="1">
        <v>1.8102999999999999E-10</v>
      </c>
      <c r="I19" s="1">
        <v>1.7175E-8</v>
      </c>
    </row>
    <row r="20" spans="1:9" x14ac:dyDescent="0.25">
      <c r="A20" t="s">
        <v>16</v>
      </c>
      <c r="B20" t="s">
        <v>97</v>
      </c>
      <c r="C20">
        <v>9397</v>
      </c>
      <c r="D20">
        <v>341</v>
      </c>
      <c r="E20">
        <v>116</v>
      </c>
      <c r="F20">
        <v>22</v>
      </c>
      <c r="G20">
        <v>5.2263999999999999</v>
      </c>
      <c r="H20" s="1">
        <v>1.1167E-10</v>
      </c>
      <c r="I20" s="1">
        <v>6.7758000000000004E-8</v>
      </c>
    </row>
    <row r="21" spans="1:9" x14ac:dyDescent="0.25">
      <c r="A21" t="s">
        <v>12</v>
      </c>
      <c r="B21" t="s">
        <v>98</v>
      </c>
      <c r="C21">
        <v>9397</v>
      </c>
      <c r="D21">
        <v>341</v>
      </c>
      <c r="E21">
        <v>27</v>
      </c>
      <c r="F21">
        <v>11</v>
      </c>
      <c r="G21">
        <v>11.227</v>
      </c>
      <c r="H21" s="1">
        <v>9.0257000000000002E-10</v>
      </c>
      <c r="I21" s="1">
        <v>6.8505000000000004E-8</v>
      </c>
    </row>
    <row r="22" spans="1:9" x14ac:dyDescent="0.25">
      <c r="A22" t="s">
        <v>16</v>
      </c>
      <c r="B22" t="s">
        <v>99</v>
      </c>
      <c r="C22">
        <v>9397</v>
      </c>
      <c r="D22">
        <v>341</v>
      </c>
      <c r="E22">
        <v>116</v>
      </c>
      <c r="F22">
        <v>22</v>
      </c>
      <c r="G22">
        <v>5.2263999999999999</v>
      </c>
      <c r="H22" s="1">
        <v>1.1167E-10</v>
      </c>
      <c r="I22" s="1">
        <v>7.6226999999999998E-8</v>
      </c>
    </row>
    <row r="23" spans="1:9" x14ac:dyDescent="0.25">
      <c r="A23" t="s">
        <v>16</v>
      </c>
      <c r="B23" t="s">
        <v>100</v>
      </c>
      <c r="C23">
        <v>9397</v>
      </c>
      <c r="D23">
        <v>341</v>
      </c>
      <c r="E23">
        <v>7</v>
      </c>
      <c r="F23">
        <v>7</v>
      </c>
      <c r="G23">
        <v>27.556999999999999</v>
      </c>
      <c r="H23" s="1">
        <v>7.8057E-11</v>
      </c>
      <c r="I23" s="1">
        <v>8.5253000000000002E-8</v>
      </c>
    </row>
    <row r="24" spans="1:9" x14ac:dyDescent="0.25">
      <c r="A24" t="s">
        <v>16</v>
      </c>
      <c r="B24" t="s">
        <v>101</v>
      </c>
      <c r="C24">
        <v>9397</v>
      </c>
      <c r="D24">
        <v>341</v>
      </c>
      <c r="E24">
        <v>116</v>
      </c>
      <c r="F24">
        <v>22</v>
      </c>
      <c r="G24">
        <v>5.2263999999999999</v>
      </c>
      <c r="H24" s="1">
        <v>1.1167E-10</v>
      </c>
      <c r="I24" s="1">
        <v>8.7116999999999999E-8</v>
      </c>
    </row>
    <row r="25" spans="1:9" x14ac:dyDescent="0.25">
      <c r="A25" t="s">
        <v>16</v>
      </c>
      <c r="B25" t="s">
        <v>102</v>
      </c>
      <c r="C25">
        <v>9397</v>
      </c>
      <c r="D25">
        <v>341</v>
      </c>
      <c r="E25">
        <v>116</v>
      </c>
      <c r="F25">
        <v>22</v>
      </c>
      <c r="G25">
        <v>5.2263999999999999</v>
      </c>
      <c r="H25" s="1">
        <v>1.1167E-10</v>
      </c>
      <c r="I25" s="1">
        <v>1.0164E-7</v>
      </c>
    </row>
    <row r="26" spans="1:9" x14ac:dyDescent="0.25">
      <c r="A26" t="s">
        <v>16</v>
      </c>
      <c r="B26" t="s">
        <v>103</v>
      </c>
      <c r="C26">
        <v>9397</v>
      </c>
      <c r="D26">
        <v>341</v>
      </c>
      <c r="E26">
        <v>24</v>
      </c>
      <c r="F26">
        <v>11</v>
      </c>
      <c r="G26">
        <v>12.63</v>
      </c>
      <c r="H26" s="1">
        <v>1.9241999999999999E-10</v>
      </c>
      <c r="I26" s="1">
        <v>1.0508E-7</v>
      </c>
    </row>
    <row r="27" spans="1:9" x14ac:dyDescent="0.25">
      <c r="A27" t="s">
        <v>16</v>
      </c>
      <c r="B27" t="s">
        <v>104</v>
      </c>
      <c r="C27">
        <v>9397</v>
      </c>
      <c r="D27">
        <v>341</v>
      </c>
      <c r="E27">
        <v>7</v>
      </c>
      <c r="F27">
        <v>7</v>
      </c>
      <c r="G27">
        <v>27.556999999999999</v>
      </c>
      <c r="H27" s="1">
        <v>7.8057E-11</v>
      </c>
      <c r="I27" s="1">
        <v>1.0656999999999999E-7</v>
      </c>
    </row>
    <row r="28" spans="1:9" x14ac:dyDescent="0.25">
      <c r="A28" t="s">
        <v>16</v>
      </c>
      <c r="B28" t="s">
        <v>20</v>
      </c>
      <c r="C28">
        <v>9397</v>
      </c>
      <c r="D28">
        <v>341</v>
      </c>
      <c r="E28">
        <v>54</v>
      </c>
      <c r="F28">
        <v>15</v>
      </c>
      <c r="G28">
        <v>7.6547999999999998</v>
      </c>
      <c r="H28" s="1">
        <v>4.0056000000000001E-10</v>
      </c>
      <c r="I28" s="1">
        <v>1.9886E-7</v>
      </c>
    </row>
    <row r="29" spans="1:9" x14ac:dyDescent="0.25">
      <c r="A29" t="s">
        <v>15</v>
      </c>
      <c r="B29" t="s">
        <v>105</v>
      </c>
      <c r="C29">
        <v>9397</v>
      </c>
      <c r="D29">
        <v>341</v>
      </c>
      <c r="E29">
        <v>48</v>
      </c>
      <c r="F29">
        <v>14</v>
      </c>
      <c r="G29">
        <v>8.0374999999999996</v>
      </c>
      <c r="H29" s="1">
        <v>7.6221999999999998E-10</v>
      </c>
      <c r="I29" s="1">
        <v>2.2695E-7</v>
      </c>
    </row>
    <row r="30" spans="1:9" x14ac:dyDescent="0.25">
      <c r="A30" t="s">
        <v>12</v>
      </c>
      <c r="B30" t="s">
        <v>106</v>
      </c>
      <c r="C30">
        <v>9397</v>
      </c>
      <c r="D30">
        <v>341</v>
      </c>
      <c r="E30">
        <v>203</v>
      </c>
      <c r="F30">
        <v>27</v>
      </c>
      <c r="G30">
        <v>3.6652</v>
      </c>
      <c r="H30" s="1">
        <v>3.3104000000000001E-9</v>
      </c>
      <c r="I30" s="1">
        <v>2.2842E-7</v>
      </c>
    </row>
    <row r="31" spans="1:9" x14ac:dyDescent="0.25">
      <c r="A31" t="s">
        <v>16</v>
      </c>
      <c r="B31" t="s">
        <v>107</v>
      </c>
      <c r="C31">
        <v>9397</v>
      </c>
      <c r="D31">
        <v>341</v>
      </c>
      <c r="E31">
        <v>162</v>
      </c>
      <c r="F31">
        <v>25</v>
      </c>
      <c r="G31">
        <v>4.2526999999999999</v>
      </c>
      <c r="H31" s="1">
        <v>5.7483999999999995E-10</v>
      </c>
      <c r="I31" s="1">
        <v>2.4148000000000002E-7</v>
      </c>
    </row>
    <row r="32" spans="1:9" x14ac:dyDescent="0.25">
      <c r="A32" t="s">
        <v>16</v>
      </c>
      <c r="B32" t="s">
        <v>108</v>
      </c>
      <c r="C32">
        <v>9397</v>
      </c>
      <c r="D32">
        <v>341</v>
      </c>
      <c r="E32">
        <v>162</v>
      </c>
      <c r="F32">
        <v>25</v>
      </c>
      <c r="G32">
        <v>4.2526999999999999</v>
      </c>
      <c r="H32" s="1">
        <v>5.7483999999999995E-10</v>
      </c>
      <c r="I32" s="1">
        <v>2.6160000000000001E-7</v>
      </c>
    </row>
    <row r="33" spans="1:9" x14ac:dyDescent="0.25">
      <c r="A33" t="s">
        <v>9</v>
      </c>
      <c r="B33" t="s">
        <v>109</v>
      </c>
      <c r="C33">
        <v>9397</v>
      </c>
      <c r="D33">
        <v>341</v>
      </c>
      <c r="E33">
        <v>27</v>
      </c>
      <c r="F33">
        <v>11</v>
      </c>
      <c r="G33">
        <v>11.227</v>
      </c>
      <c r="H33" s="1">
        <v>9.0257000000000002E-10</v>
      </c>
      <c r="I33" s="1">
        <v>3.4410000000000002E-7</v>
      </c>
    </row>
    <row r="34" spans="1:9" x14ac:dyDescent="0.25">
      <c r="A34" t="s">
        <v>16</v>
      </c>
      <c r="B34" t="s">
        <v>18</v>
      </c>
      <c r="C34">
        <v>9397</v>
      </c>
      <c r="D34">
        <v>341</v>
      </c>
      <c r="E34">
        <v>57</v>
      </c>
      <c r="F34">
        <v>15</v>
      </c>
      <c r="G34">
        <v>7.2519</v>
      </c>
      <c r="H34" s="1">
        <v>9.1772999999999999E-10</v>
      </c>
      <c r="I34" s="1">
        <v>3.5797999999999998E-7</v>
      </c>
    </row>
    <row r="35" spans="1:9" x14ac:dyDescent="0.25">
      <c r="A35" t="s">
        <v>12</v>
      </c>
      <c r="B35" t="s">
        <v>110</v>
      </c>
      <c r="C35">
        <v>9397</v>
      </c>
      <c r="D35">
        <v>341</v>
      </c>
      <c r="E35">
        <v>10</v>
      </c>
      <c r="F35">
        <v>7</v>
      </c>
      <c r="G35">
        <v>19.29</v>
      </c>
      <c r="H35" s="1">
        <v>8.4022999999999994E-9</v>
      </c>
      <c r="I35" s="1">
        <v>5.3145000000000001E-7</v>
      </c>
    </row>
    <row r="36" spans="1:9" x14ac:dyDescent="0.25">
      <c r="A36" t="s">
        <v>16</v>
      </c>
      <c r="B36" t="s">
        <v>111</v>
      </c>
      <c r="C36">
        <v>9397</v>
      </c>
      <c r="D36">
        <v>341</v>
      </c>
      <c r="E36">
        <v>100</v>
      </c>
      <c r="F36">
        <v>19</v>
      </c>
      <c r="G36">
        <v>5.2359</v>
      </c>
      <c r="H36" s="1">
        <v>2.0364000000000001E-9</v>
      </c>
      <c r="I36" s="1">
        <v>7.4139000000000005E-7</v>
      </c>
    </row>
    <row r="37" spans="1:9" x14ac:dyDescent="0.25">
      <c r="A37" t="s">
        <v>12</v>
      </c>
      <c r="B37" t="s">
        <v>28</v>
      </c>
      <c r="C37">
        <v>9397</v>
      </c>
      <c r="D37">
        <v>341</v>
      </c>
      <c r="E37">
        <v>162</v>
      </c>
      <c r="F37">
        <v>23</v>
      </c>
      <c r="G37">
        <v>3.9123999999999999</v>
      </c>
      <c r="H37" s="1">
        <v>1.4187E-8</v>
      </c>
      <c r="I37" s="1">
        <v>8.2832999999999995E-7</v>
      </c>
    </row>
    <row r="38" spans="1:9" x14ac:dyDescent="0.25">
      <c r="A38" t="s">
        <v>16</v>
      </c>
      <c r="B38" t="s">
        <v>71</v>
      </c>
      <c r="C38">
        <v>9397</v>
      </c>
      <c r="D38">
        <v>341</v>
      </c>
      <c r="E38">
        <v>1382</v>
      </c>
      <c r="F38">
        <v>90</v>
      </c>
      <c r="G38">
        <v>1.7946</v>
      </c>
      <c r="H38" s="1">
        <v>4.0067000000000002E-9</v>
      </c>
      <c r="I38" s="1">
        <v>1.3675E-6</v>
      </c>
    </row>
    <row r="39" spans="1:9" x14ac:dyDescent="0.25">
      <c r="A39" t="s">
        <v>16</v>
      </c>
      <c r="B39" t="s">
        <v>112</v>
      </c>
      <c r="C39">
        <v>9397</v>
      </c>
      <c r="D39">
        <v>341</v>
      </c>
      <c r="E39">
        <v>73</v>
      </c>
      <c r="F39">
        <v>16</v>
      </c>
      <c r="G39">
        <v>6.0399000000000003</v>
      </c>
      <c r="H39" s="1">
        <v>4.4984000000000001E-9</v>
      </c>
      <c r="I39" s="1">
        <v>1.4449999999999999E-6</v>
      </c>
    </row>
    <row r="40" spans="1:9" x14ac:dyDescent="0.25">
      <c r="A40" t="s">
        <v>16</v>
      </c>
      <c r="B40" t="s">
        <v>113</v>
      </c>
      <c r="C40">
        <v>9397</v>
      </c>
      <c r="D40">
        <v>341</v>
      </c>
      <c r="E40">
        <v>75</v>
      </c>
      <c r="F40">
        <v>16</v>
      </c>
      <c r="G40">
        <v>5.8788999999999998</v>
      </c>
      <c r="H40" s="1">
        <v>6.7960000000000001E-9</v>
      </c>
      <c r="I40" s="1">
        <v>2.0617999999999999E-6</v>
      </c>
    </row>
    <row r="41" spans="1:9" x14ac:dyDescent="0.25">
      <c r="A41" t="s">
        <v>16</v>
      </c>
      <c r="B41" t="s">
        <v>73</v>
      </c>
      <c r="C41">
        <v>9397</v>
      </c>
      <c r="D41">
        <v>341</v>
      </c>
      <c r="E41">
        <v>1271</v>
      </c>
      <c r="F41">
        <v>84</v>
      </c>
      <c r="G41">
        <v>1.8211999999999999</v>
      </c>
      <c r="H41" s="1">
        <v>7.7803000000000005E-9</v>
      </c>
      <c r="I41" s="1">
        <v>2.2361999999999999E-6</v>
      </c>
    </row>
    <row r="42" spans="1:9" x14ac:dyDescent="0.25">
      <c r="A42" t="s">
        <v>16</v>
      </c>
      <c r="B42" t="s">
        <v>114</v>
      </c>
      <c r="C42">
        <v>9397</v>
      </c>
      <c r="D42">
        <v>341</v>
      </c>
      <c r="E42">
        <v>33</v>
      </c>
      <c r="F42">
        <v>11</v>
      </c>
      <c r="G42">
        <v>9.1857000000000006</v>
      </c>
      <c r="H42" s="1">
        <v>1.0804E-8</v>
      </c>
      <c r="I42" s="1">
        <v>2.9500000000000001E-6</v>
      </c>
    </row>
    <row r="43" spans="1:9" x14ac:dyDescent="0.25">
      <c r="A43" t="s">
        <v>12</v>
      </c>
      <c r="B43" t="s">
        <v>115</v>
      </c>
      <c r="C43">
        <v>9397</v>
      </c>
      <c r="D43">
        <v>341</v>
      </c>
      <c r="E43">
        <v>113</v>
      </c>
      <c r="F43">
        <v>18</v>
      </c>
      <c r="G43">
        <v>4.3895999999999997</v>
      </c>
      <c r="H43" s="1">
        <v>9.1059999999999996E-8</v>
      </c>
      <c r="I43" s="1">
        <v>4.3197000000000003E-6</v>
      </c>
    </row>
    <row r="44" spans="1:9" x14ac:dyDescent="0.25">
      <c r="A44" t="s">
        <v>12</v>
      </c>
      <c r="B44" t="s">
        <v>116</v>
      </c>
      <c r="C44">
        <v>9397</v>
      </c>
      <c r="D44">
        <v>341</v>
      </c>
      <c r="E44">
        <v>113</v>
      </c>
      <c r="F44">
        <v>18</v>
      </c>
      <c r="G44">
        <v>4.3895999999999997</v>
      </c>
      <c r="H44" s="1">
        <v>9.1059999999999996E-8</v>
      </c>
      <c r="I44" s="1">
        <v>4.6075999999999997E-6</v>
      </c>
    </row>
    <row r="45" spans="1:9" x14ac:dyDescent="0.25">
      <c r="A45" t="s">
        <v>12</v>
      </c>
      <c r="B45" t="s">
        <v>117</v>
      </c>
      <c r="C45">
        <v>9397</v>
      </c>
      <c r="D45">
        <v>341</v>
      </c>
      <c r="E45">
        <v>13</v>
      </c>
      <c r="F45">
        <v>7</v>
      </c>
      <c r="G45">
        <v>14.837999999999999</v>
      </c>
      <c r="H45" s="1">
        <v>1.0778E-7</v>
      </c>
      <c r="I45" s="1">
        <v>4.8118999999999996E-6</v>
      </c>
    </row>
    <row r="46" spans="1:9" x14ac:dyDescent="0.25">
      <c r="A46" t="s">
        <v>12</v>
      </c>
      <c r="B46" t="s">
        <v>118</v>
      </c>
      <c r="C46">
        <v>9397</v>
      </c>
      <c r="D46">
        <v>341</v>
      </c>
      <c r="E46">
        <v>113</v>
      </c>
      <c r="F46">
        <v>18</v>
      </c>
      <c r="G46">
        <v>4.3895999999999997</v>
      </c>
      <c r="H46" s="1">
        <v>9.1059999999999996E-8</v>
      </c>
      <c r="I46" s="1">
        <v>4.9366999999999997E-6</v>
      </c>
    </row>
    <row r="47" spans="1:9" x14ac:dyDescent="0.25">
      <c r="A47" t="s">
        <v>15</v>
      </c>
      <c r="B47" t="s">
        <v>119</v>
      </c>
      <c r="C47">
        <v>9397</v>
      </c>
      <c r="D47">
        <v>341</v>
      </c>
      <c r="E47">
        <v>22</v>
      </c>
      <c r="F47">
        <v>9</v>
      </c>
      <c r="G47">
        <v>11.273</v>
      </c>
      <c r="H47" s="1">
        <v>3.0664000000000002E-8</v>
      </c>
      <c r="I47" s="1">
        <v>7.3042000000000003E-6</v>
      </c>
    </row>
    <row r="48" spans="1:9" x14ac:dyDescent="0.25">
      <c r="A48" t="s">
        <v>16</v>
      </c>
      <c r="B48" t="s">
        <v>120</v>
      </c>
      <c r="C48">
        <v>9397</v>
      </c>
      <c r="D48">
        <v>341</v>
      </c>
      <c r="E48">
        <v>84</v>
      </c>
      <c r="F48">
        <v>16</v>
      </c>
      <c r="G48">
        <v>5.2489999999999997</v>
      </c>
      <c r="H48" s="1">
        <v>3.6883E-8</v>
      </c>
      <c r="I48" s="1">
        <v>9.5913999999999993E-6</v>
      </c>
    </row>
    <row r="49" spans="1:9" x14ac:dyDescent="0.25">
      <c r="A49" t="s">
        <v>12</v>
      </c>
      <c r="B49" t="s">
        <v>46</v>
      </c>
      <c r="C49">
        <v>9397</v>
      </c>
      <c r="D49">
        <v>341</v>
      </c>
      <c r="E49">
        <v>1328</v>
      </c>
      <c r="F49">
        <v>82</v>
      </c>
      <c r="G49">
        <v>1.7016</v>
      </c>
      <c r="H49" s="1">
        <v>2.2891999999999999E-7</v>
      </c>
      <c r="I49" s="1">
        <v>9.6530000000000006E-6</v>
      </c>
    </row>
    <row r="50" spans="1:9" x14ac:dyDescent="0.25">
      <c r="A50" t="s">
        <v>12</v>
      </c>
      <c r="B50" t="s">
        <v>121</v>
      </c>
      <c r="C50">
        <v>9397</v>
      </c>
      <c r="D50">
        <v>341</v>
      </c>
      <c r="E50">
        <v>3176</v>
      </c>
      <c r="F50">
        <v>158</v>
      </c>
      <c r="G50">
        <v>1.3709</v>
      </c>
      <c r="H50" s="1">
        <v>3.0671999999999998E-7</v>
      </c>
      <c r="I50" s="1">
        <v>1.2252999999999999E-5</v>
      </c>
    </row>
    <row r="51" spans="1:9" x14ac:dyDescent="0.25">
      <c r="A51" t="s">
        <v>16</v>
      </c>
      <c r="B51" t="s">
        <v>122</v>
      </c>
      <c r="C51">
        <v>9397</v>
      </c>
      <c r="D51">
        <v>341</v>
      </c>
      <c r="E51">
        <v>75</v>
      </c>
      <c r="F51">
        <v>15</v>
      </c>
      <c r="G51">
        <v>5.5114000000000001</v>
      </c>
      <c r="H51" s="1">
        <v>5.0015000000000002E-8</v>
      </c>
      <c r="I51" s="1">
        <v>1.2415000000000001E-5</v>
      </c>
    </row>
    <row r="52" spans="1:9" x14ac:dyDescent="0.25">
      <c r="A52" t="s">
        <v>16</v>
      </c>
      <c r="B52" t="s">
        <v>123</v>
      </c>
      <c r="C52">
        <v>9397</v>
      </c>
      <c r="D52">
        <v>341</v>
      </c>
      <c r="E52">
        <v>87</v>
      </c>
      <c r="F52">
        <v>16</v>
      </c>
      <c r="G52">
        <v>5.0679999999999996</v>
      </c>
      <c r="H52" s="1">
        <v>6.1485999999999999E-8</v>
      </c>
      <c r="I52" s="1">
        <v>1.4599E-5</v>
      </c>
    </row>
    <row r="53" spans="1:9" x14ac:dyDescent="0.25">
      <c r="A53" t="s">
        <v>16</v>
      </c>
      <c r="B53" t="s">
        <v>124</v>
      </c>
      <c r="C53">
        <v>9397</v>
      </c>
      <c r="D53">
        <v>341</v>
      </c>
      <c r="E53">
        <v>77</v>
      </c>
      <c r="F53">
        <v>15</v>
      </c>
      <c r="G53">
        <v>5.3682999999999996</v>
      </c>
      <c r="H53" s="1">
        <v>7.2071999999999998E-8</v>
      </c>
      <c r="I53" s="1">
        <v>1.6399E-5</v>
      </c>
    </row>
    <row r="54" spans="1:9" x14ac:dyDescent="0.25">
      <c r="A54" t="s">
        <v>9</v>
      </c>
      <c r="B54" t="s">
        <v>125</v>
      </c>
      <c r="C54">
        <v>9397</v>
      </c>
      <c r="D54">
        <v>341</v>
      </c>
      <c r="E54">
        <v>5</v>
      </c>
      <c r="F54">
        <v>5</v>
      </c>
      <c r="G54">
        <v>27.556999999999999</v>
      </c>
      <c r="H54" s="1">
        <v>6.1164000000000004E-8</v>
      </c>
      <c r="I54" s="1">
        <v>1.8655E-5</v>
      </c>
    </row>
    <row r="55" spans="1:9" x14ac:dyDescent="0.25">
      <c r="A55" t="s">
        <v>16</v>
      </c>
      <c r="B55" t="s">
        <v>126</v>
      </c>
      <c r="C55">
        <v>9397</v>
      </c>
      <c r="D55">
        <v>341</v>
      </c>
      <c r="E55">
        <v>619</v>
      </c>
      <c r="F55">
        <v>49</v>
      </c>
      <c r="G55">
        <v>2.1814</v>
      </c>
      <c r="H55" s="1">
        <v>9.1312000000000004E-8</v>
      </c>
      <c r="I55" s="1">
        <v>1.9945999999999998E-5</v>
      </c>
    </row>
    <row r="56" spans="1:9" x14ac:dyDescent="0.25">
      <c r="A56" t="s">
        <v>16</v>
      </c>
      <c r="B56" t="s">
        <v>127</v>
      </c>
      <c r="C56">
        <v>9397</v>
      </c>
      <c r="D56">
        <v>341</v>
      </c>
      <c r="E56">
        <v>798</v>
      </c>
      <c r="F56">
        <v>58</v>
      </c>
      <c r="G56">
        <v>2.0028999999999999</v>
      </c>
      <c r="H56" s="1">
        <v>1.0516E-7</v>
      </c>
      <c r="I56" s="1">
        <v>2.2087E-5</v>
      </c>
    </row>
    <row r="57" spans="1:9" x14ac:dyDescent="0.25">
      <c r="A57" t="s">
        <v>16</v>
      </c>
      <c r="B57" t="s">
        <v>128</v>
      </c>
      <c r="C57">
        <v>9397</v>
      </c>
      <c r="D57">
        <v>341</v>
      </c>
      <c r="E57">
        <v>115</v>
      </c>
      <c r="F57">
        <v>18</v>
      </c>
      <c r="G57">
        <v>4.3132999999999999</v>
      </c>
      <c r="H57" s="1">
        <v>1.1943E-7</v>
      </c>
      <c r="I57" s="1">
        <v>2.4156999999999999E-5</v>
      </c>
    </row>
    <row r="58" spans="1:9" x14ac:dyDescent="0.25">
      <c r="A58" t="s">
        <v>12</v>
      </c>
      <c r="B58" t="s">
        <v>129</v>
      </c>
      <c r="C58">
        <v>9397</v>
      </c>
      <c r="D58">
        <v>341</v>
      </c>
      <c r="E58">
        <v>16</v>
      </c>
      <c r="F58">
        <v>7</v>
      </c>
      <c r="G58">
        <v>12.055999999999999</v>
      </c>
      <c r="H58" s="1">
        <v>6.4448000000000001E-7</v>
      </c>
      <c r="I58" s="1">
        <v>2.4457999999999999E-5</v>
      </c>
    </row>
    <row r="59" spans="1:9" x14ac:dyDescent="0.25">
      <c r="A59" t="s">
        <v>16</v>
      </c>
      <c r="B59" t="s">
        <v>130</v>
      </c>
      <c r="C59">
        <v>9397</v>
      </c>
      <c r="D59">
        <v>341</v>
      </c>
      <c r="E59">
        <v>41</v>
      </c>
      <c r="F59">
        <v>11</v>
      </c>
      <c r="G59">
        <v>7.3933999999999997</v>
      </c>
      <c r="H59" s="1">
        <v>1.3234999999999999E-7</v>
      </c>
      <c r="I59" s="1">
        <v>2.5814000000000001E-5</v>
      </c>
    </row>
    <row r="60" spans="1:9" x14ac:dyDescent="0.25">
      <c r="A60" t="s">
        <v>16</v>
      </c>
      <c r="B60" t="s">
        <v>131</v>
      </c>
      <c r="C60">
        <v>9397</v>
      </c>
      <c r="D60">
        <v>341</v>
      </c>
      <c r="E60">
        <v>42</v>
      </c>
      <c r="F60">
        <v>11</v>
      </c>
      <c r="G60">
        <v>7.2173999999999996</v>
      </c>
      <c r="H60" s="1">
        <v>1.7298999999999999E-7</v>
      </c>
      <c r="I60" s="1">
        <v>3.2576000000000001E-5</v>
      </c>
    </row>
    <row r="61" spans="1:9" x14ac:dyDescent="0.25">
      <c r="A61" t="s">
        <v>15</v>
      </c>
      <c r="B61" t="s">
        <v>132</v>
      </c>
      <c r="C61">
        <v>9397</v>
      </c>
      <c r="D61">
        <v>341</v>
      </c>
      <c r="E61">
        <v>231</v>
      </c>
      <c r="F61">
        <v>26</v>
      </c>
      <c r="G61">
        <v>3.1017000000000001</v>
      </c>
      <c r="H61" s="1">
        <v>1.9027E-7</v>
      </c>
      <c r="I61" s="1">
        <v>3.7769999999999999E-5</v>
      </c>
    </row>
    <row r="62" spans="1:9" x14ac:dyDescent="0.25">
      <c r="A62" t="s">
        <v>16</v>
      </c>
      <c r="B62" t="s">
        <v>72</v>
      </c>
      <c r="C62">
        <v>9397</v>
      </c>
      <c r="D62">
        <v>341</v>
      </c>
      <c r="E62">
        <v>506</v>
      </c>
      <c r="F62">
        <v>42</v>
      </c>
      <c r="G62">
        <v>2.2873999999999999</v>
      </c>
      <c r="H62" s="1">
        <v>2.2719000000000001E-7</v>
      </c>
      <c r="I62" s="1">
        <v>4.1356000000000002E-5</v>
      </c>
    </row>
    <row r="63" spans="1:9" x14ac:dyDescent="0.25">
      <c r="A63" t="s">
        <v>12</v>
      </c>
      <c r="B63" t="s">
        <v>133</v>
      </c>
      <c r="C63">
        <v>9397</v>
      </c>
      <c r="D63">
        <v>341</v>
      </c>
      <c r="E63">
        <v>18</v>
      </c>
      <c r="F63">
        <v>7</v>
      </c>
      <c r="G63">
        <v>10.717000000000001</v>
      </c>
      <c r="H63" s="1">
        <v>1.6673999999999999E-6</v>
      </c>
      <c r="I63" s="1">
        <v>6.0266000000000002E-5</v>
      </c>
    </row>
    <row r="64" spans="1:9" x14ac:dyDescent="0.25">
      <c r="A64" t="s">
        <v>16</v>
      </c>
      <c r="B64" t="s">
        <v>134</v>
      </c>
      <c r="C64">
        <v>9397</v>
      </c>
      <c r="D64">
        <v>341</v>
      </c>
      <c r="E64">
        <v>99</v>
      </c>
      <c r="F64">
        <v>16</v>
      </c>
      <c r="G64">
        <v>4.4537000000000004</v>
      </c>
      <c r="H64" s="1">
        <v>3.8302E-7</v>
      </c>
      <c r="I64" s="1">
        <v>6.7473999999999998E-5</v>
      </c>
    </row>
    <row r="65" spans="1:9" x14ac:dyDescent="0.25">
      <c r="A65" t="s">
        <v>16</v>
      </c>
      <c r="B65" t="s">
        <v>135</v>
      </c>
      <c r="C65">
        <v>9397</v>
      </c>
      <c r="D65">
        <v>341</v>
      </c>
      <c r="E65">
        <v>100</v>
      </c>
      <c r="F65">
        <v>16</v>
      </c>
      <c r="G65">
        <v>4.4090999999999996</v>
      </c>
      <c r="H65" s="1">
        <v>4.4004000000000001E-7</v>
      </c>
      <c r="I65" s="1">
        <v>7.5096000000000001E-5</v>
      </c>
    </row>
    <row r="66" spans="1:9" x14ac:dyDescent="0.25">
      <c r="A66" t="s">
        <v>9</v>
      </c>
      <c r="B66" t="s">
        <v>136</v>
      </c>
      <c r="C66">
        <v>9397</v>
      </c>
      <c r="D66">
        <v>341</v>
      </c>
      <c r="E66">
        <v>10</v>
      </c>
      <c r="F66">
        <v>6</v>
      </c>
      <c r="G66">
        <v>16.533999999999999</v>
      </c>
      <c r="H66" s="1">
        <v>3.9736000000000001E-7</v>
      </c>
      <c r="I66">
        <v>1.01E-4</v>
      </c>
    </row>
    <row r="67" spans="1:9" x14ac:dyDescent="0.25">
      <c r="A67" t="s">
        <v>16</v>
      </c>
      <c r="B67" t="s">
        <v>74</v>
      </c>
      <c r="C67">
        <v>9397</v>
      </c>
      <c r="D67">
        <v>341</v>
      </c>
      <c r="E67">
        <v>489</v>
      </c>
      <c r="F67">
        <v>40</v>
      </c>
      <c r="G67">
        <v>2.2542</v>
      </c>
      <c r="H67" s="1">
        <v>6.3796999999999999E-7</v>
      </c>
      <c r="I67">
        <v>1.0556999999999999E-4</v>
      </c>
    </row>
    <row r="68" spans="1:9" x14ac:dyDescent="0.25">
      <c r="A68" t="s">
        <v>12</v>
      </c>
      <c r="B68" t="s">
        <v>137</v>
      </c>
      <c r="C68">
        <v>9397</v>
      </c>
      <c r="D68">
        <v>341</v>
      </c>
      <c r="E68">
        <v>2474</v>
      </c>
      <c r="F68">
        <v>126</v>
      </c>
      <c r="G68">
        <v>1.4035</v>
      </c>
      <c r="H68" s="1">
        <v>3.0801E-6</v>
      </c>
      <c r="I68">
        <v>1.0626E-4</v>
      </c>
    </row>
    <row r="69" spans="1:9" x14ac:dyDescent="0.25">
      <c r="A69" t="s">
        <v>12</v>
      </c>
      <c r="B69" t="s">
        <v>26</v>
      </c>
      <c r="C69">
        <v>9397</v>
      </c>
      <c r="D69">
        <v>341</v>
      </c>
      <c r="E69">
        <v>103</v>
      </c>
      <c r="F69">
        <v>15</v>
      </c>
      <c r="G69">
        <v>4.0132000000000003</v>
      </c>
      <c r="H69" s="1">
        <v>3.3007999999999998E-6</v>
      </c>
      <c r="I69">
        <v>1.0893E-4</v>
      </c>
    </row>
    <row r="70" spans="1:9" x14ac:dyDescent="0.25">
      <c r="A70" t="s">
        <v>12</v>
      </c>
      <c r="B70" t="s">
        <v>75</v>
      </c>
      <c r="C70">
        <v>9397</v>
      </c>
      <c r="D70">
        <v>341</v>
      </c>
      <c r="E70">
        <v>1940</v>
      </c>
      <c r="F70">
        <v>104</v>
      </c>
      <c r="G70">
        <v>1.4773000000000001</v>
      </c>
      <c r="H70" s="1">
        <v>3.4525E-6</v>
      </c>
      <c r="I70">
        <v>1.0919E-4</v>
      </c>
    </row>
    <row r="71" spans="1:9" x14ac:dyDescent="0.25">
      <c r="A71" t="s">
        <v>16</v>
      </c>
      <c r="B71" t="s">
        <v>138</v>
      </c>
      <c r="C71">
        <v>9397</v>
      </c>
      <c r="D71">
        <v>341</v>
      </c>
      <c r="E71">
        <v>58</v>
      </c>
      <c r="F71">
        <v>12</v>
      </c>
      <c r="G71">
        <v>5.7015000000000002</v>
      </c>
      <c r="H71" s="1">
        <v>7.4272999999999998E-7</v>
      </c>
      <c r="I71">
        <v>1.193E-4</v>
      </c>
    </row>
    <row r="72" spans="1:9" x14ac:dyDescent="0.25">
      <c r="A72" t="s">
        <v>12</v>
      </c>
      <c r="B72" t="s">
        <v>139</v>
      </c>
      <c r="C72">
        <v>9397</v>
      </c>
      <c r="D72">
        <v>341</v>
      </c>
      <c r="E72">
        <v>14</v>
      </c>
      <c r="F72">
        <v>6</v>
      </c>
      <c r="G72">
        <v>11.81</v>
      </c>
      <c r="H72" s="1">
        <v>4.9134000000000003E-6</v>
      </c>
      <c r="I72">
        <v>1.4917000000000001E-4</v>
      </c>
    </row>
    <row r="73" spans="1:9" x14ac:dyDescent="0.25">
      <c r="A73" t="s">
        <v>12</v>
      </c>
      <c r="B73" t="s">
        <v>140</v>
      </c>
      <c r="C73">
        <v>9397</v>
      </c>
      <c r="D73">
        <v>341</v>
      </c>
      <c r="E73">
        <v>38</v>
      </c>
      <c r="F73">
        <v>9</v>
      </c>
      <c r="G73">
        <v>6.5266999999999999</v>
      </c>
      <c r="H73" s="1">
        <v>5.6412999999999997E-6</v>
      </c>
      <c r="I73">
        <v>1.6468E-4</v>
      </c>
    </row>
    <row r="74" spans="1:9" x14ac:dyDescent="0.25">
      <c r="A74" t="s">
        <v>15</v>
      </c>
      <c r="B74" t="s">
        <v>38</v>
      </c>
      <c r="C74">
        <v>9397</v>
      </c>
      <c r="D74">
        <v>341</v>
      </c>
      <c r="E74">
        <v>106</v>
      </c>
      <c r="F74">
        <v>16</v>
      </c>
      <c r="G74">
        <v>4.1596000000000002</v>
      </c>
      <c r="H74" s="1">
        <v>9.7383000000000009E-7</v>
      </c>
      <c r="I74">
        <v>1.6568999999999999E-4</v>
      </c>
    </row>
    <row r="75" spans="1:9" x14ac:dyDescent="0.25">
      <c r="A75" t="s">
        <v>16</v>
      </c>
      <c r="B75" t="s">
        <v>40</v>
      </c>
      <c r="C75">
        <v>9397</v>
      </c>
      <c r="D75">
        <v>341</v>
      </c>
      <c r="E75">
        <v>506</v>
      </c>
      <c r="F75">
        <v>40</v>
      </c>
      <c r="G75">
        <v>2.1783999999999999</v>
      </c>
      <c r="H75" s="1">
        <v>1.4757999999999999E-6</v>
      </c>
      <c r="I75">
        <v>2.3027E-4</v>
      </c>
    </row>
    <row r="76" spans="1:9" x14ac:dyDescent="0.25">
      <c r="A76" t="s">
        <v>16</v>
      </c>
      <c r="B76" t="s">
        <v>141</v>
      </c>
      <c r="C76">
        <v>9397</v>
      </c>
      <c r="D76">
        <v>341</v>
      </c>
      <c r="E76">
        <v>12</v>
      </c>
      <c r="F76">
        <v>6</v>
      </c>
      <c r="G76">
        <v>13.779</v>
      </c>
      <c r="H76" s="1">
        <v>1.6258E-6</v>
      </c>
      <c r="I76">
        <v>2.3996E-4</v>
      </c>
    </row>
    <row r="77" spans="1:9" x14ac:dyDescent="0.25">
      <c r="A77" t="s">
        <v>16</v>
      </c>
      <c r="B77" t="s">
        <v>142</v>
      </c>
      <c r="C77">
        <v>9397</v>
      </c>
      <c r="D77">
        <v>341</v>
      </c>
      <c r="E77">
        <v>52</v>
      </c>
      <c r="F77">
        <v>11</v>
      </c>
      <c r="G77">
        <v>5.8293999999999997</v>
      </c>
      <c r="H77" s="1">
        <v>1.7042999999999999E-6</v>
      </c>
      <c r="I77">
        <v>2.4492999999999997E-4</v>
      </c>
    </row>
    <row r="78" spans="1:9" x14ac:dyDescent="0.25">
      <c r="A78" t="s">
        <v>16</v>
      </c>
      <c r="B78" t="s">
        <v>143</v>
      </c>
      <c r="C78">
        <v>9397</v>
      </c>
      <c r="D78">
        <v>341</v>
      </c>
      <c r="E78">
        <v>12</v>
      </c>
      <c r="F78">
        <v>6</v>
      </c>
      <c r="G78">
        <v>13.779</v>
      </c>
      <c r="H78" s="1">
        <v>1.6258E-6</v>
      </c>
      <c r="I78">
        <v>2.4663000000000002E-4</v>
      </c>
    </row>
    <row r="79" spans="1:9" x14ac:dyDescent="0.25">
      <c r="A79" t="s">
        <v>9</v>
      </c>
      <c r="B79" t="s">
        <v>144</v>
      </c>
      <c r="C79">
        <v>9397</v>
      </c>
      <c r="D79">
        <v>341</v>
      </c>
      <c r="E79">
        <v>7</v>
      </c>
      <c r="F79">
        <v>5</v>
      </c>
      <c r="G79">
        <v>19.684000000000001</v>
      </c>
      <c r="H79" s="1">
        <v>1.1941999999999999E-6</v>
      </c>
      <c r="I79">
        <v>2.6016E-4</v>
      </c>
    </row>
    <row r="80" spans="1:9" x14ac:dyDescent="0.25">
      <c r="A80" t="s">
        <v>9</v>
      </c>
      <c r="B80" t="s">
        <v>145</v>
      </c>
      <c r="C80">
        <v>9397</v>
      </c>
      <c r="D80">
        <v>341</v>
      </c>
      <c r="E80">
        <v>18</v>
      </c>
      <c r="F80">
        <v>7</v>
      </c>
      <c r="G80">
        <v>10.717000000000001</v>
      </c>
      <c r="H80" s="1">
        <v>1.6673999999999999E-6</v>
      </c>
      <c r="I80">
        <v>3.1786E-4</v>
      </c>
    </row>
    <row r="81" spans="1:9" x14ac:dyDescent="0.25">
      <c r="A81" t="s">
        <v>12</v>
      </c>
      <c r="B81" t="s">
        <v>146</v>
      </c>
      <c r="C81">
        <v>9397</v>
      </c>
      <c r="D81">
        <v>341</v>
      </c>
      <c r="E81">
        <v>42</v>
      </c>
      <c r="F81">
        <v>9</v>
      </c>
      <c r="G81">
        <v>5.9051</v>
      </c>
      <c r="H81" s="1">
        <v>1.3355E-5</v>
      </c>
      <c r="I81">
        <v>3.7542000000000001E-4</v>
      </c>
    </row>
    <row r="82" spans="1:9" x14ac:dyDescent="0.25">
      <c r="A82" t="s">
        <v>16</v>
      </c>
      <c r="B82" t="s">
        <v>52</v>
      </c>
      <c r="C82">
        <v>9397</v>
      </c>
      <c r="D82">
        <v>341</v>
      </c>
      <c r="E82">
        <v>667</v>
      </c>
      <c r="F82">
        <v>6</v>
      </c>
      <c r="G82">
        <v>0.24789</v>
      </c>
      <c r="H82" s="1">
        <v>3.9642000000000001E-6</v>
      </c>
      <c r="I82">
        <v>5.5508E-4</v>
      </c>
    </row>
    <row r="83" spans="1:9" x14ac:dyDescent="0.25">
      <c r="A83" t="s">
        <v>16</v>
      </c>
      <c r="B83" t="s">
        <v>147</v>
      </c>
      <c r="C83">
        <v>9397</v>
      </c>
      <c r="D83">
        <v>341</v>
      </c>
      <c r="E83">
        <v>166</v>
      </c>
      <c r="F83">
        <v>19</v>
      </c>
      <c r="G83">
        <v>3.1541000000000001</v>
      </c>
      <c r="H83" s="1">
        <v>6.3852000000000003E-6</v>
      </c>
      <c r="I83">
        <v>8.7173999999999997E-4</v>
      </c>
    </row>
    <row r="84" spans="1:9" x14ac:dyDescent="0.25">
      <c r="A84" t="s">
        <v>12</v>
      </c>
      <c r="B84" t="s">
        <v>148</v>
      </c>
      <c r="C84">
        <v>9397</v>
      </c>
      <c r="D84">
        <v>341</v>
      </c>
      <c r="E84">
        <v>47</v>
      </c>
      <c r="F84">
        <v>9</v>
      </c>
      <c r="G84">
        <v>5.2769000000000004</v>
      </c>
      <c r="H84" s="1">
        <v>3.4065E-5</v>
      </c>
      <c r="I84">
        <v>9.2341000000000005E-4</v>
      </c>
    </row>
    <row r="85" spans="1:9" x14ac:dyDescent="0.25">
      <c r="A85" t="s">
        <v>12</v>
      </c>
      <c r="B85" t="s">
        <v>39</v>
      </c>
      <c r="C85">
        <v>9397</v>
      </c>
      <c r="D85">
        <v>341</v>
      </c>
      <c r="E85">
        <v>712</v>
      </c>
      <c r="F85">
        <v>46</v>
      </c>
      <c r="G85">
        <v>1.7804</v>
      </c>
      <c r="H85" s="1">
        <v>4.1729E-5</v>
      </c>
      <c r="I85">
        <v>1.0920999999999999E-3</v>
      </c>
    </row>
    <row r="86" spans="1:9" x14ac:dyDescent="0.25">
      <c r="A86" t="s">
        <v>11</v>
      </c>
      <c r="B86" t="s">
        <v>149</v>
      </c>
      <c r="C86">
        <v>9397</v>
      </c>
      <c r="D86">
        <v>341</v>
      </c>
      <c r="E86">
        <v>18</v>
      </c>
      <c r="F86">
        <v>6</v>
      </c>
      <c r="G86">
        <v>9.1857000000000006</v>
      </c>
      <c r="H86" s="1">
        <v>2.6262E-5</v>
      </c>
      <c r="I86">
        <v>1.707E-3</v>
      </c>
    </row>
    <row r="87" spans="1:9" x14ac:dyDescent="0.25">
      <c r="A87" t="s">
        <v>11</v>
      </c>
      <c r="B87" t="s">
        <v>150</v>
      </c>
      <c r="C87">
        <v>9397</v>
      </c>
      <c r="D87">
        <v>341</v>
      </c>
      <c r="E87">
        <v>91</v>
      </c>
      <c r="F87">
        <v>13</v>
      </c>
      <c r="G87">
        <v>3.9367000000000001</v>
      </c>
      <c r="H87" s="1">
        <v>1.7880000000000002E-5</v>
      </c>
      <c r="I87">
        <v>1.7432999999999999E-3</v>
      </c>
    </row>
    <row r="88" spans="1:9" x14ac:dyDescent="0.25">
      <c r="A88" t="s">
        <v>12</v>
      </c>
      <c r="B88" t="s">
        <v>151</v>
      </c>
      <c r="C88">
        <v>9397</v>
      </c>
      <c r="D88">
        <v>341</v>
      </c>
      <c r="E88">
        <v>478</v>
      </c>
      <c r="F88">
        <v>4</v>
      </c>
      <c r="G88">
        <v>0.2306</v>
      </c>
      <c r="H88" s="1">
        <v>6.9593999999999998E-5</v>
      </c>
      <c r="I88">
        <v>1.7607E-3</v>
      </c>
    </row>
    <row r="89" spans="1:9" x14ac:dyDescent="0.25">
      <c r="A89" t="s">
        <v>16</v>
      </c>
      <c r="B89" t="s">
        <v>51</v>
      </c>
      <c r="C89">
        <v>9397</v>
      </c>
      <c r="D89">
        <v>341</v>
      </c>
      <c r="E89">
        <v>998</v>
      </c>
      <c r="F89">
        <v>15</v>
      </c>
      <c r="G89">
        <v>0.41419</v>
      </c>
      <c r="H89" s="1">
        <v>1.3362E-5</v>
      </c>
      <c r="I89">
        <v>1.7796999999999999E-3</v>
      </c>
    </row>
    <row r="90" spans="1:9" x14ac:dyDescent="0.25">
      <c r="A90" t="s">
        <v>16</v>
      </c>
      <c r="B90" t="s">
        <v>32</v>
      </c>
      <c r="C90">
        <v>9397</v>
      </c>
      <c r="D90">
        <v>341</v>
      </c>
      <c r="E90">
        <v>210</v>
      </c>
      <c r="F90">
        <v>21</v>
      </c>
      <c r="G90">
        <v>2.7557</v>
      </c>
      <c r="H90" s="1">
        <v>1.6637E-5</v>
      </c>
      <c r="I90">
        <v>2.1129E-3</v>
      </c>
    </row>
    <row r="91" spans="1:9" x14ac:dyDescent="0.25">
      <c r="A91" t="s">
        <v>12</v>
      </c>
      <c r="B91" t="s">
        <v>152</v>
      </c>
      <c r="C91">
        <v>9397</v>
      </c>
      <c r="D91">
        <v>341</v>
      </c>
      <c r="E91">
        <v>14</v>
      </c>
      <c r="F91">
        <v>5</v>
      </c>
      <c r="G91">
        <v>9.8419000000000008</v>
      </c>
      <c r="H91" s="1">
        <v>8.8207000000000004E-5</v>
      </c>
      <c r="I91">
        <v>2.1595999999999998E-3</v>
      </c>
    </row>
    <row r="92" spans="1:9" x14ac:dyDescent="0.25">
      <c r="A92" t="s">
        <v>16</v>
      </c>
      <c r="B92" t="s">
        <v>33</v>
      </c>
      <c r="C92">
        <v>9397</v>
      </c>
      <c r="D92">
        <v>341</v>
      </c>
      <c r="E92">
        <v>210</v>
      </c>
      <c r="F92">
        <v>21</v>
      </c>
      <c r="G92">
        <v>2.7557</v>
      </c>
      <c r="H92" s="1">
        <v>1.6637E-5</v>
      </c>
      <c r="I92">
        <v>2.1632000000000001E-3</v>
      </c>
    </row>
    <row r="93" spans="1:9" x14ac:dyDescent="0.25">
      <c r="A93" t="s">
        <v>16</v>
      </c>
      <c r="B93" t="s">
        <v>153</v>
      </c>
      <c r="C93">
        <v>9397</v>
      </c>
      <c r="D93">
        <v>341</v>
      </c>
      <c r="E93">
        <v>133</v>
      </c>
      <c r="F93">
        <v>16</v>
      </c>
      <c r="G93">
        <v>3.3151999999999999</v>
      </c>
      <c r="H93" s="1">
        <v>1.8056000000000001E-5</v>
      </c>
      <c r="I93">
        <v>2.2409999999999999E-3</v>
      </c>
    </row>
    <row r="94" spans="1:9" x14ac:dyDescent="0.25">
      <c r="A94" t="s">
        <v>16</v>
      </c>
      <c r="B94" t="s">
        <v>154</v>
      </c>
      <c r="C94">
        <v>9397</v>
      </c>
      <c r="D94">
        <v>341</v>
      </c>
      <c r="E94">
        <v>25</v>
      </c>
      <c r="F94">
        <v>7</v>
      </c>
      <c r="G94">
        <v>7.7160000000000002</v>
      </c>
      <c r="H94" s="1">
        <v>1.9539E-5</v>
      </c>
      <c r="I94">
        <v>2.3195999999999998E-3</v>
      </c>
    </row>
    <row r="95" spans="1:9" x14ac:dyDescent="0.25">
      <c r="A95" t="s">
        <v>16</v>
      </c>
      <c r="B95" t="s">
        <v>36</v>
      </c>
      <c r="C95">
        <v>9397</v>
      </c>
      <c r="D95">
        <v>341</v>
      </c>
      <c r="E95">
        <v>213</v>
      </c>
      <c r="F95">
        <v>21</v>
      </c>
      <c r="G95">
        <v>2.7168999999999999</v>
      </c>
      <c r="H95" s="1">
        <v>2.0455E-5</v>
      </c>
      <c r="I95">
        <v>2.3270999999999999E-3</v>
      </c>
    </row>
    <row r="96" spans="1:9" x14ac:dyDescent="0.25">
      <c r="A96" t="s">
        <v>16</v>
      </c>
      <c r="B96" t="s">
        <v>78</v>
      </c>
      <c r="C96">
        <v>9397</v>
      </c>
      <c r="D96">
        <v>341</v>
      </c>
      <c r="E96">
        <v>656</v>
      </c>
      <c r="F96">
        <v>7</v>
      </c>
      <c r="G96">
        <v>0.29405999999999999</v>
      </c>
      <c r="H96" s="1">
        <v>2.0401999999999999E-5</v>
      </c>
      <c r="I96">
        <v>2.3705000000000002E-3</v>
      </c>
    </row>
    <row r="97" spans="1:9" x14ac:dyDescent="0.25">
      <c r="A97" t="s">
        <v>16</v>
      </c>
      <c r="B97" t="s">
        <v>155</v>
      </c>
      <c r="C97">
        <v>9397</v>
      </c>
      <c r="D97">
        <v>341</v>
      </c>
      <c r="E97">
        <v>25</v>
      </c>
      <c r="F97">
        <v>7</v>
      </c>
      <c r="G97">
        <v>7.7160000000000002</v>
      </c>
      <c r="H97" s="1">
        <v>1.9539E-5</v>
      </c>
      <c r="I97">
        <v>2.3711000000000001E-3</v>
      </c>
    </row>
    <row r="98" spans="1:9" x14ac:dyDescent="0.25">
      <c r="A98" t="s">
        <v>16</v>
      </c>
      <c r="B98" t="s">
        <v>156</v>
      </c>
      <c r="C98">
        <v>9397</v>
      </c>
      <c r="D98">
        <v>341</v>
      </c>
      <c r="E98">
        <v>135</v>
      </c>
      <c r="F98">
        <v>16</v>
      </c>
      <c r="G98">
        <v>3.266</v>
      </c>
      <c r="H98" s="1">
        <v>2.1656999999999999E-5</v>
      </c>
      <c r="I98">
        <v>2.4137E-3</v>
      </c>
    </row>
    <row r="99" spans="1:9" x14ac:dyDescent="0.25">
      <c r="A99" t="s">
        <v>16</v>
      </c>
      <c r="B99" t="s">
        <v>157</v>
      </c>
      <c r="C99">
        <v>9397</v>
      </c>
      <c r="D99">
        <v>341</v>
      </c>
      <c r="E99">
        <v>136</v>
      </c>
      <c r="F99">
        <v>16</v>
      </c>
      <c r="G99">
        <v>3.242</v>
      </c>
      <c r="H99" s="1">
        <v>2.3683999999999999E-5</v>
      </c>
      <c r="I99">
        <v>2.5866999999999999E-3</v>
      </c>
    </row>
    <row r="100" spans="1:9" x14ac:dyDescent="0.25">
      <c r="A100" t="s">
        <v>16</v>
      </c>
      <c r="B100" t="s">
        <v>29</v>
      </c>
      <c r="C100">
        <v>9397</v>
      </c>
      <c r="D100">
        <v>341</v>
      </c>
      <c r="E100">
        <v>137</v>
      </c>
      <c r="F100">
        <v>16</v>
      </c>
      <c r="G100">
        <v>3.2183999999999999</v>
      </c>
      <c r="H100" s="1">
        <v>2.5874999999999999E-5</v>
      </c>
      <c r="I100">
        <v>2.7705999999999998E-3</v>
      </c>
    </row>
    <row r="101" spans="1:9" x14ac:dyDescent="0.25">
      <c r="A101" t="s">
        <v>12</v>
      </c>
      <c r="B101" t="s">
        <v>158</v>
      </c>
      <c r="C101">
        <v>9397</v>
      </c>
      <c r="D101">
        <v>341</v>
      </c>
      <c r="E101">
        <v>33</v>
      </c>
      <c r="F101">
        <v>7</v>
      </c>
      <c r="G101">
        <v>5.8455000000000004</v>
      </c>
      <c r="H101">
        <v>1.2988E-4</v>
      </c>
      <c r="I101">
        <v>3.0804999999999999E-3</v>
      </c>
    </row>
    <row r="102" spans="1:9" x14ac:dyDescent="0.25">
      <c r="A102" t="s">
        <v>12</v>
      </c>
      <c r="B102" t="s">
        <v>159</v>
      </c>
      <c r="C102">
        <v>9397</v>
      </c>
      <c r="D102">
        <v>341</v>
      </c>
      <c r="E102">
        <v>82</v>
      </c>
      <c r="F102">
        <v>11</v>
      </c>
      <c r="G102">
        <v>3.6966999999999999</v>
      </c>
      <c r="H102">
        <v>1.3414000000000001E-4</v>
      </c>
      <c r="I102">
        <v>3.0850999999999999E-3</v>
      </c>
    </row>
    <row r="103" spans="1:9" x14ac:dyDescent="0.25">
      <c r="A103" t="s">
        <v>11</v>
      </c>
      <c r="B103" t="s">
        <v>160</v>
      </c>
      <c r="C103">
        <v>9397</v>
      </c>
      <c r="D103">
        <v>341</v>
      </c>
      <c r="E103">
        <v>43</v>
      </c>
      <c r="F103">
        <v>9</v>
      </c>
      <c r="G103">
        <v>5.7678000000000003</v>
      </c>
      <c r="H103" s="1">
        <v>1.6290000000000002E-5</v>
      </c>
      <c r="I103">
        <v>3.1765999999999999E-3</v>
      </c>
    </row>
    <row r="104" spans="1:9" x14ac:dyDescent="0.25">
      <c r="A104" t="s">
        <v>16</v>
      </c>
      <c r="B104" t="s">
        <v>161</v>
      </c>
      <c r="C104">
        <v>9397</v>
      </c>
      <c r="D104">
        <v>341</v>
      </c>
      <c r="E104">
        <v>807</v>
      </c>
      <c r="F104">
        <v>11</v>
      </c>
      <c r="G104">
        <v>0.37562000000000001</v>
      </c>
      <c r="H104" s="1">
        <v>3.1220999999999998E-5</v>
      </c>
      <c r="I104">
        <v>3.2788000000000001E-3</v>
      </c>
    </row>
    <row r="105" spans="1:9" x14ac:dyDescent="0.25">
      <c r="A105" t="s">
        <v>16</v>
      </c>
      <c r="B105" t="s">
        <v>162</v>
      </c>
      <c r="C105">
        <v>9397</v>
      </c>
      <c r="D105">
        <v>341</v>
      </c>
      <c r="E105">
        <v>27</v>
      </c>
      <c r="F105">
        <v>7</v>
      </c>
      <c r="G105">
        <v>7.1444999999999999</v>
      </c>
      <c r="H105" s="1">
        <v>3.3568000000000001E-5</v>
      </c>
      <c r="I105">
        <v>3.4588000000000002E-3</v>
      </c>
    </row>
    <row r="106" spans="1:9" x14ac:dyDescent="0.25">
      <c r="A106" t="s">
        <v>12</v>
      </c>
      <c r="B106" t="s">
        <v>84</v>
      </c>
      <c r="C106">
        <v>9397</v>
      </c>
      <c r="D106">
        <v>341</v>
      </c>
      <c r="E106">
        <v>57</v>
      </c>
      <c r="F106">
        <v>9</v>
      </c>
      <c r="G106">
        <v>4.3510999999999997</v>
      </c>
      <c r="H106">
        <v>1.5663999999999999E-4</v>
      </c>
      <c r="I106">
        <v>3.4968E-3</v>
      </c>
    </row>
    <row r="107" spans="1:9" x14ac:dyDescent="0.25">
      <c r="A107" t="s">
        <v>12</v>
      </c>
      <c r="B107" t="s">
        <v>163</v>
      </c>
      <c r="C107">
        <v>9397</v>
      </c>
      <c r="D107">
        <v>341</v>
      </c>
      <c r="E107">
        <v>9</v>
      </c>
      <c r="F107">
        <v>4</v>
      </c>
      <c r="G107">
        <v>12.247999999999999</v>
      </c>
      <c r="H107">
        <v>1.7893E-4</v>
      </c>
      <c r="I107">
        <v>3.7724E-3</v>
      </c>
    </row>
    <row r="108" spans="1:9" x14ac:dyDescent="0.25">
      <c r="A108" t="s">
        <v>12</v>
      </c>
      <c r="B108" t="s">
        <v>164</v>
      </c>
      <c r="C108">
        <v>9397</v>
      </c>
      <c r="D108">
        <v>341</v>
      </c>
      <c r="E108">
        <v>16</v>
      </c>
      <c r="F108">
        <v>5</v>
      </c>
      <c r="G108">
        <v>8.6115999999999993</v>
      </c>
      <c r="H108">
        <v>1.7891000000000001E-4</v>
      </c>
      <c r="I108">
        <v>3.8798999999999999E-3</v>
      </c>
    </row>
    <row r="109" spans="1:9" x14ac:dyDescent="0.25">
      <c r="A109" t="s">
        <v>12</v>
      </c>
      <c r="B109" t="s">
        <v>53</v>
      </c>
      <c r="C109">
        <v>9397</v>
      </c>
      <c r="D109">
        <v>341</v>
      </c>
      <c r="E109">
        <v>2816</v>
      </c>
      <c r="F109">
        <v>130</v>
      </c>
      <c r="G109">
        <v>1.2722</v>
      </c>
      <c r="H109">
        <v>2.1091E-4</v>
      </c>
      <c r="I109">
        <v>4.3265999999999999E-3</v>
      </c>
    </row>
    <row r="110" spans="1:9" x14ac:dyDescent="0.25">
      <c r="A110" t="s">
        <v>16</v>
      </c>
      <c r="B110" t="s">
        <v>37</v>
      </c>
      <c r="C110">
        <v>9397</v>
      </c>
      <c r="D110">
        <v>341</v>
      </c>
      <c r="E110">
        <v>672</v>
      </c>
      <c r="F110">
        <v>44</v>
      </c>
      <c r="G110">
        <v>1.8043</v>
      </c>
      <c r="H110" s="1">
        <v>4.4999000000000001E-5</v>
      </c>
      <c r="I110">
        <v>4.5507999999999998E-3</v>
      </c>
    </row>
    <row r="111" spans="1:9" x14ac:dyDescent="0.25">
      <c r="A111" t="s">
        <v>16</v>
      </c>
      <c r="B111" t="s">
        <v>165</v>
      </c>
      <c r="C111">
        <v>9397</v>
      </c>
      <c r="D111">
        <v>341</v>
      </c>
      <c r="E111">
        <v>20</v>
      </c>
      <c r="F111">
        <v>6</v>
      </c>
      <c r="G111">
        <v>8.2672000000000008</v>
      </c>
      <c r="H111" s="1">
        <v>5.0986000000000003E-5</v>
      </c>
      <c r="I111">
        <v>4.8847999999999999E-3</v>
      </c>
    </row>
    <row r="112" spans="1:9" x14ac:dyDescent="0.25">
      <c r="A112" t="s">
        <v>16</v>
      </c>
      <c r="B112" t="s">
        <v>83</v>
      </c>
      <c r="C112">
        <v>9397</v>
      </c>
      <c r="D112">
        <v>341</v>
      </c>
      <c r="E112">
        <v>708</v>
      </c>
      <c r="F112">
        <v>9</v>
      </c>
      <c r="G112">
        <v>0.3503</v>
      </c>
      <c r="H112" s="1">
        <v>4.9632000000000002E-5</v>
      </c>
      <c r="I112">
        <v>4.9280000000000001E-3</v>
      </c>
    </row>
    <row r="113" spans="1:9" x14ac:dyDescent="0.25">
      <c r="A113" t="s">
        <v>16</v>
      </c>
      <c r="B113" t="s">
        <v>166</v>
      </c>
      <c r="C113">
        <v>9397</v>
      </c>
      <c r="D113">
        <v>341</v>
      </c>
      <c r="E113">
        <v>20</v>
      </c>
      <c r="F113">
        <v>6</v>
      </c>
      <c r="G113">
        <v>8.2672000000000008</v>
      </c>
      <c r="H113" s="1">
        <v>5.0986000000000003E-5</v>
      </c>
      <c r="I113">
        <v>4.9719999999999999E-3</v>
      </c>
    </row>
    <row r="114" spans="1:9" x14ac:dyDescent="0.25">
      <c r="A114" t="s">
        <v>9</v>
      </c>
      <c r="B114" t="s">
        <v>167</v>
      </c>
      <c r="C114">
        <v>9397</v>
      </c>
      <c r="D114">
        <v>341</v>
      </c>
      <c r="E114">
        <v>20</v>
      </c>
      <c r="F114">
        <v>6</v>
      </c>
      <c r="G114">
        <v>8.2672000000000008</v>
      </c>
      <c r="H114" s="1">
        <v>5.0986000000000003E-5</v>
      </c>
      <c r="I114">
        <v>5.5538000000000002E-3</v>
      </c>
    </row>
    <row r="115" spans="1:9" x14ac:dyDescent="0.25">
      <c r="A115" t="s">
        <v>15</v>
      </c>
      <c r="B115" t="s">
        <v>168</v>
      </c>
      <c r="C115">
        <v>9397</v>
      </c>
      <c r="D115">
        <v>341</v>
      </c>
      <c r="E115">
        <v>59</v>
      </c>
      <c r="F115">
        <v>10</v>
      </c>
      <c r="G115">
        <v>4.6707000000000001</v>
      </c>
      <c r="H115" s="1">
        <v>3.7506999999999999E-5</v>
      </c>
      <c r="I115">
        <v>5.5837999999999999E-3</v>
      </c>
    </row>
    <row r="116" spans="1:9" x14ac:dyDescent="0.25">
      <c r="A116" t="s">
        <v>9</v>
      </c>
      <c r="B116" t="s">
        <v>169</v>
      </c>
      <c r="C116">
        <v>9397</v>
      </c>
      <c r="D116">
        <v>341</v>
      </c>
      <c r="E116">
        <v>49</v>
      </c>
      <c r="F116">
        <v>9</v>
      </c>
      <c r="G116">
        <v>5.0614999999999997</v>
      </c>
      <c r="H116" s="1">
        <v>4.7777E-5</v>
      </c>
      <c r="I116">
        <v>5.6046000000000004E-3</v>
      </c>
    </row>
    <row r="117" spans="1:9" x14ac:dyDescent="0.25">
      <c r="A117" t="s">
        <v>12</v>
      </c>
      <c r="B117" t="s">
        <v>59</v>
      </c>
      <c r="C117">
        <v>9397</v>
      </c>
      <c r="D117">
        <v>341</v>
      </c>
      <c r="E117">
        <v>5027</v>
      </c>
      <c r="F117">
        <v>211</v>
      </c>
      <c r="G117">
        <v>1.1567000000000001</v>
      </c>
      <c r="H117">
        <v>2.8802E-4</v>
      </c>
      <c r="I117">
        <v>5.7527000000000003E-3</v>
      </c>
    </row>
    <row r="118" spans="1:9" x14ac:dyDescent="0.25">
      <c r="A118" t="s">
        <v>15</v>
      </c>
      <c r="B118" t="s">
        <v>54</v>
      </c>
      <c r="C118">
        <v>9397</v>
      </c>
      <c r="D118">
        <v>341</v>
      </c>
      <c r="E118">
        <v>1584</v>
      </c>
      <c r="F118">
        <v>33</v>
      </c>
      <c r="G118">
        <v>0.57411000000000001</v>
      </c>
      <c r="H118" s="1">
        <v>4.3748999999999997E-5</v>
      </c>
      <c r="I118">
        <v>5.7895000000000004E-3</v>
      </c>
    </row>
    <row r="119" spans="1:9" x14ac:dyDescent="0.25">
      <c r="A119" t="s">
        <v>9</v>
      </c>
      <c r="B119" t="s">
        <v>170</v>
      </c>
      <c r="C119">
        <v>9397</v>
      </c>
      <c r="D119">
        <v>341</v>
      </c>
      <c r="E119">
        <v>3</v>
      </c>
      <c r="F119">
        <v>3</v>
      </c>
      <c r="G119">
        <v>27.556999999999999</v>
      </c>
      <c r="H119" s="1">
        <v>4.7380999999999999E-5</v>
      </c>
      <c r="I119">
        <v>6.0213000000000003E-3</v>
      </c>
    </row>
    <row r="120" spans="1:9" x14ac:dyDescent="0.25">
      <c r="A120" t="s">
        <v>15</v>
      </c>
      <c r="B120" t="s">
        <v>171</v>
      </c>
      <c r="C120">
        <v>9397</v>
      </c>
      <c r="D120">
        <v>341</v>
      </c>
      <c r="E120">
        <v>210</v>
      </c>
      <c r="F120">
        <v>20</v>
      </c>
      <c r="G120">
        <v>2.6244999999999998</v>
      </c>
      <c r="H120" s="1">
        <v>5.0794000000000002E-5</v>
      </c>
      <c r="I120">
        <v>6.0495999999999996E-3</v>
      </c>
    </row>
    <row r="121" spans="1:9" x14ac:dyDescent="0.25">
      <c r="A121" t="s">
        <v>16</v>
      </c>
      <c r="B121" t="s">
        <v>172</v>
      </c>
      <c r="C121">
        <v>9397</v>
      </c>
      <c r="D121">
        <v>341</v>
      </c>
      <c r="E121">
        <v>257</v>
      </c>
      <c r="F121">
        <v>0</v>
      </c>
      <c r="G121">
        <v>0</v>
      </c>
      <c r="H121" s="1">
        <v>6.5477999999999999E-5</v>
      </c>
      <c r="I121">
        <v>6.1650999999999997E-3</v>
      </c>
    </row>
    <row r="122" spans="1:9" x14ac:dyDescent="0.25">
      <c r="A122" t="s">
        <v>9</v>
      </c>
      <c r="B122" t="s">
        <v>173</v>
      </c>
      <c r="C122">
        <v>9397</v>
      </c>
      <c r="D122">
        <v>341</v>
      </c>
      <c r="E122">
        <v>19</v>
      </c>
      <c r="F122">
        <v>6</v>
      </c>
      <c r="G122">
        <v>8.7022999999999993</v>
      </c>
      <c r="H122" s="1">
        <v>3.7011999999999997E-5</v>
      </c>
      <c r="I122">
        <v>6.2715000000000002E-3</v>
      </c>
    </row>
    <row r="123" spans="1:9" x14ac:dyDescent="0.25">
      <c r="A123" t="s">
        <v>12</v>
      </c>
      <c r="B123" t="s">
        <v>174</v>
      </c>
      <c r="C123">
        <v>9397</v>
      </c>
      <c r="D123">
        <v>341</v>
      </c>
      <c r="E123">
        <v>330</v>
      </c>
      <c r="F123">
        <v>2</v>
      </c>
      <c r="G123">
        <v>0.16700999999999999</v>
      </c>
      <c r="H123">
        <v>3.3336999999999999E-4</v>
      </c>
      <c r="I123">
        <v>6.4878000000000002E-3</v>
      </c>
    </row>
    <row r="124" spans="1:9" x14ac:dyDescent="0.25">
      <c r="A124" t="s">
        <v>15</v>
      </c>
      <c r="B124" t="s">
        <v>175</v>
      </c>
      <c r="C124">
        <v>9397</v>
      </c>
      <c r="D124">
        <v>341</v>
      </c>
      <c r="E124">
        <v>617</v>
      </c>
      <c r="F124">
        <v>7</v>
      </c>
      <c r="G124">
        <v>0.31263999999999997</v>
      </c>
      <c r="H124" s="1">
        <v>6.0368000000000002E-5</v>
      </c>
      <c r="I124">
        <v>6.5361999999999998E-3</v>
      </c>
    </row>
    <row r="125" spans="1:9" x14ac:dyDescent="0.25">
      <c r="A125" t="s">
        <v>9</v>
      </c>
      <c r="B125" t="s">
        <v>176</v>
      </c>
      <c r="C125">
        <v>9397</v>
      </c>
      <c r="D125">
        <v>341</v>
      </c>
      <c r="E125">
        <v>3</v>
      </c>
      <c r="F125">
        <v>3</v>
      </c>
      <c r="G125">
        <v>27.556999999999999</v>
      </c>
      <c r="H125" s="1">
        <v>4.7380999999999999E-5</v>
      </c>
      <c r="I125">
        <v>6.5687000000000002E-3</v>
      </c>
    </row>
    <row r="126" spans="1:9" x14ac:dyDescent="0.25">
      <c r="A126" t="s">
        <v>16</v>
      </c>
      <c r="B126" t="s">
        <v>177</v>
      </c>
      <c r="C126">
        <v>9397</v>
      </c>
      <c r="D126">
        <v>341</v>
      </c>
      <c r="E126">
        <v>166</v>
      </c>
      <c r="F126">
        <v>17</v>
      </c>
      <c r="G126">
        <v>2.8220999999999998</v>
      </c>
      <c r="H126" s="1">
        <v>7.5096000000000001E-5</v>
      </c>
      <c r="I126">
        <v>6.7229000000000004E-3</v>
      </c>
    </row>
    <row r="127" spans="1:9" x14ac:dyDescent="0.25">
      <c r="A127" t="s">
        <v>16</v>
      </c>
      <c r="B127" t="s">
        <v>30</v>
      </c>
      <c r="C127">
        <v>9397</v>
      </c>
      <c r="D127">
        <v>341</v>
      </c>
      <c r="E127">
        <v>288</v>
      </c>
      <c r="F127">
        <v>24</v>
      </c>
      <c r="G127">
        <v>2.2964000000000002</v>
      </c>
      <c r="H127" s="1">
        <v>7.7591999999999998E-5</v>
      </c>
      <c r="I127">
        <v>6.8344E-3</v>
      </c>
    </row>
    <row r="128" spans="1:9" x14ac:dyDescent="0.25">
      <c r="A128" t="s">
        <v>16</v>
      </c>
      <c r="B128" t="s">
        <v>178</v>
      </c>
      <c r="C128">
        <v>9397</v>
      </c>
      <c r="D128">
        <v>341</v>
      </c>
      <c r="E128">
        <v>166</v>
      </c>
      <c r="F128">
        <v>17</v>
      </c>
      <c r="G128">
        <v>2.8220999999999998</v>
      </c>
      <c r="H128" s="1">
        <v>7.5096000000000001E-5</v>
      </c>
      <c r="I128">
        <v>6.8349999999999999E-3</v>
      </c>
    </row>
    <row r="129" spans="1:9" x14ac:dyDescent="0.25">
      <c r="A129" t="s">
        <v>16</v>
      </c>
      <c r="B129" t="s">
        <v>179</v>
      </c>
      <c r="C129">
        <v>9397</v>
      </c>
      <c r="D129">
        <v>341</v>
      </c>
      <c r="E129">
        <v>476</v>
      </c>
      <c r="F129">
        <v>4</v>
      </c>
      <c r="G129">
        <v>0.23157</v>
      </c>
      <c r="H129" s="1">
        <v>7.3912000000000007E-5</v>
      </c>
      <c r="I129">
        <v>6.8412000000000004E-3</v>
      </c>
    </row>
    <row r="130" spans="1:9" x14ac:dyDescent="0.25">
      <c r="A130" t="s">
        <v>12</v>
      </c>
      <c r="B130" t="s">
        <v>60</v>
      </c>
      <c r="C130">
        <v>9397</v>
      </c>
      <c r="D130">
        <v>341</v>
      </c>
      <c r="E130">
        <v>5046</v>
      </c>
      <c r="F130">
        <v>211</v>
      </c>
      <c r="G130">
        <v>1.1523000000000001</v>
      </c>
      <c r="H130">
        <v>3.6542999999999998E-4</v>
      </c>
      <c r="I130">
        <v>6.9341000000000003E-3</v>
      </c>
    </row>
    <row r="131" spans="1:9" x14ac:dyDescent="0.25">
      <c r="A131" t="s">
        <v>9</v>
      </c>
      <c r="B131" t="s">
        <v>180</v>
      </c>
      <c r="C131">
        <v>9397</v>
      </c>
      <c r="D131">
        <v>341</v>
      </c>
      <c r="E131">
        <v>3</v>
      </c>
      <c r="F131">
        <v>3</v>
      </c>
      <c r="G131">
        <v>27.556999999999999</v>
      </c>
      <c r="H131" s="1">
        <v>4.7380999999999999E-5</v>
      </c>
      <c r="I131">
        <v>7.2256000000000004E-3</v>
      </c>
    </row>
    <row r="132" spans="1:9" x14ac:dyDescent="0.25">
      <c r="A132" t="s">
        <v>16</v>
      </c>
      <c r="B132" t="s">
        <v>181</v>
      </c>
      <c r="C132">
        <v>9397</v>
      </c>
      <c r="D132">
        <v>341</v>
      </c>
      <c r="E132">
        <v>421</v>
      </c>
      <c r="F132">
        <v>3</v>
      </c>
      <c r="G132">
        <v>0.19636999999999999</v>
      </c>
      <c r="H132" s="1">
        <v>9.1201999999999999E-5</v>
      </c>
      <c r="I132">
        <v>7.9056000000000005E-3</v>
      </c>
    </row>
    <row r="133" spans="1:9" x14ac:dyDescent="0.25">
      <c r="A133" t="s">
        <v>15</v>
      </c>
      <c r="B133" t="s">
        <v>182</v>
      </c>
      <c r="C133">
        <v>9397</v>
      </c>
      <c r="D133">
        <v>341</v>
      </c>
      <c r="E133">
        <v>462</v>
      </c>
      <c r="F133">
        <v>33</v>
      </c>
      <c r="G133">
        <v>1.9683999999999999</v>
      </c>
      <c r="H133" s="1">
        <v>8.0758000000000002E-5</v>
      </c>
      <c r="I133">
        <v>8.0152999999999995E-3</v>
      </c>
    </row>
    <row r="134" spans="1:9" x14ac:dyDescent="0.25">
      <c r="A134" t="s">
        <v>16</v>
      </c>
      <c r="B134" t="s">
        <v>58</v>
      </c>
      <c r="C134">
        <v>9397</v>
      </c>
      <c r="D134">
        <v>341</v>
      </c>
      <c r="E134">
        <v>2647</v>
      </c>
      <c r="F134">
        <v>68</v>
      </c>
      <c r="G134">
        <v>0.70792999999999995</v>
      </c>
      <c r="H134" s="1">
        <v>9.7728999999999999E-5</v>
      </c>
      <c r="I134">
        <v>8.3389999999999992E-3</v>
      </c>
    </row>
    <row r="135" spans="1:9" x14ac:dyDescent="0.25">
      <c r="A135" t="s">
        <v>16</v>
      </c>
      <c r="B135" t="s">
        <v>183</v>
      </c>
      <c r="C135">
        <v>9397</v>
      </c>
      <c r="D135">
        <v>341</v>
      </c>
      <c r="E135">
        <v>8</v>
      </c>
      <c r="F135">
        <v>4</v>
      </c>
      <c r="G135">
        <v>13.779</v>
      </c>
      <c r="H135">
        <v>1.0310999999999999E-4</v>
      </c>
      <c r="I135">
        <v>8.5313000000000003E-3</v>
      </c>
    </row>
    <row r="136" spans="1:9" x14ac:dyDescent="0.25">
      <c r="A136" t="s">
        <v>16</v>
      </c>
      <c r="B136" t="s">
        <v>184</v>
      </c>
      <c r="C136">
        <v>9397</v>
      </c>
      <c r="D136">
        <v>341</v>
      </c>
      <c r="E136">
        <v>8</v>
      </c>
      <c r="F136">
        <v>4</v>
      </c>
      <c r="G136">
        <v>13.779</v>
      </c>
      <c r="H136">
        <v>1.0310999999999999E-4</v>
      </c>
      <c r="I136">
        <v>8.6625000000000001E-3</v>
      </c>
    </row>
    <row r="137" spans="1:9" x14ac:dyDescent="0.25">
      <c r="A137" t="s">
        <v>12</v>
      </c>
      <c r="B137" t="s">
        <v>185</v>
      </c>
      <c r="C137">
        <v>9397</v>
      </c>
      <c r="D137">
        <v>341</v>
      </c>
      <c r="E137">
        <v>410</v>
      </c>
      <c r="F137">
        <v>4</v>
      </c>
      <c r="G137">
        <v>0.26884999999999998</v>
      </c>
      <c r="H137">
        <v>5.1062999999999998E-4</v>
      </c>
      <c r="I137">
        <v>9.4528000000000008E-3</v>
      </c>
    </row>
    <row r="138" spans="1:9" x14ac:dyDescent="0.25">
      <c r="A138" t="s">
        <v>16</v>
      </c>
      <c r="B138" t="s">
        <v>31</v>
      </c>
      <c r="C138">
        <v>9397</v>
      </c>
      <c r="D138">
        <v>341</v>
      </c>
      <c r="E138">
        <v>373</v>
      </c>
      <c r="F138">
        <v>28</v>
      </c>
      <c r="G138">
        <v>2.0686</v>
      </c>
      <c r="H138">
        <v>1.2016E-4</v>
      </c>
      <c r="I138">
        <v>9.7935999999999995E-3</v>
      </c>
    </row>
    <row r="139" spans="1:9" x14ac:dyDescent="0.25">
      <c r="A139" t="s">
        <v>12</v>
      </c>
      <c r="B139" t="s">
        <v>186</v>
      </c>
      <c r="C139">
        <v>9397</v>
      </c>
      <c r="D139">
        <v>341</v>
      </c>
      <c r="E139">
        <v>273</v>
      </c>
      <c r="F139">
        <v>21</v>
      </c>
      <c r="G139">
        <v>2.1198000000000001</v>
      </c>
      <c r="H139">
        <v>5.5836999999999998E-4</v>
      </c>
      <c r="I139">
        <v>1.0090999999999999E-2</v>
      </c>
    </row>
    <row r="140" spans="1:9" x14ac:dyDescent="0.25">
      <c r="A140" t="s">
        <v>16</v>
      </c>
      <c r="B140" t="s">
        <v>187</v>
      </c>
      <c r="C140">
        <v>9397</v>
      </c>
      <c r="D140">
        <v>341</v>
      </c>
      <c r="E140">
        <v>15</v>
      </c>
      <c r="F140">
        <v>5</v>
      </c>
      <c r="G140">
        <v>9.1857000000000006</v>
      </c>
      <c r="H140">
        <v>1.2757E-4</v>
      </c>
      <c r="I140">
        <v>1.0245000000000001E-2</v>
      </c>
    </row>
    <row r="141" spans="1:9" x14ac:dyDescent="0.25">
      <c r="A141" t="s">
        <v>15</v>
      </c>
      <c r="B141" t="s">
        <v>188</v>
      </c>
      <c r="C141">
        <v>9397</v>
      </c>
      <c r="D141">
        <v>341</v>
      </c>
      <c r="E141">
        <v>461</v>
      </c>
      <c r="F141">
        <v>4</v>
      </c>
      <c r="G141">
        <v>0.23910999999999999</v>
      </c>
      <c r="H141">
        <v>1.1574999999999999E-4</v>
      </c>
      <c r="I141">
        <v>1.0605E-2</v>
      </c>
    </row>
    <row r="142" spans="1:9" x14ac:dyDescent="0.25">
      <c r="A142" t="s">
        <v>9</v>
      </c>
      <c r="B142" t="s">
        <v>189</v>
      </c>
      <c r="C142">
        <v>9397</v>
      </c>
      <c r="D142">
        <v>341</v>
      </c>
      <c r="E142">
        <v>32</v>
      </c>
      <c r="F142">
        <v>7</v>
      </c>
      <c r="G142">
        <v>6.0281000000000002</v>
      </c>
      <c r="H142">
        <v>1.0611E-4</v>
      </c>
      <c r="I142">
        <v>1.0788000000000001E-2</v>
      </c>
    </row>
    <row r="143" spans="1:9" x14ac:dyDescent="0.25">
      <c r="A143" t="s">
        <v>15</v>
      </c>
      <c r="B143" t="s">
        <v>190</v>
      </c>
      <c r="C143">
        <v>9397</v>
      </c>
      <c r="D143">
        <v>341</v>
      </c>
      <c r="E143">
        <v>587</v>
      </c>
      <c r="F143">
        <v>7</v>
      </c>
      <c r="G143">
        <v>0.32862000000000002</v>
      </c>
      <c r="H143">
        <v>1.3579999999999999E-4</v>
      </c>
      <c r="I143">
        <v>1.1553000000000001E-2</v>
      </c>
    </row>
    <row r="144" spans="1:9" x14ac:dyDescent="0.25">
      <c r="A144" t="s">
        <v>12</v>
      </c>
      <c r="B144" t="s">
        <v>191</v>
      </c>
      <c r="C144">
        <v>9397</v>
      </c>
      <c r="D144">
        <v>341</v>
      </c>
      <c r="E144">
        <v>21</v>
      </c>
      <c r="F144">
        <v>5</v>
      </c>
      <c r="G144">
        <v>6.5612000000000004</v>
      </c>
      <c r="H144">
        <v>6.9452000000000001E-4</v>
      </c>
      <c r="I144">
        <v>1.1981E-2</v>
      </c>
    </row>
    <row r="145" spans="1:9" x14ac:dyDescent="0.25">
      <c r="A145" t="s">
        <v>16</v>
      </c>
      <c r="B145" t="s">
        <v>192</v>
      </c>
      <c r="C145">
        <v>9397</v>
      </c>
      <c r="D145">
        <v>341</v>
      </c>
      <c r="E145">
        <v>45</v>
      </c>
      <c r="F145">
        <v>8</v>
      </c>
      <c r="G145">
        <v>4.8990999999999998</v>
      </c>
      <c r="H145">
        <v>1.5690999999999999E-4</v>
      </c>
      <c r="I145">
        <v>1.2069E-2</v>
      </c>
    </row>
    <row r="146" spans="1:9" x14ac:dyDescent="0.25">
      <c r="A146" t="s">
        <v>16</v>
      </c>
      <c r="B146" t="s">
        <v>193</v>
      </c>
      <c r="C146">
        <v>9397</v>
      </c>
      <c r="D146">
        <v>341</v>
      </c>
      <c r="E146">
        <v>24</v>
      </c>
      <c r="F146">
        <v>6</v>
      </c>
      <c r="G146">
        <v>6.8893000000000004</v>
      </c>
      <c r="H146">
        <v>1.5307E-4</v>
      </c>
      <c r="I146">
        <v>1.2115000000000001E-2</v>
      </c>
    </row>
    <row r="147" spans="1:9" x14ac:dyDescent="0.25">
      <c r="A147" t="s">
        <v>12</v>
      </c>
      <c r="B147" t="s">
        <v>76</v>
      </c>
      <c r="C147">
        <v>9397</v>
      </c>
      <c r="D147">
        <v>341</v>
      </c>
      <c r="E147">
        <v>658</v>
      </c>
      <c r="F147">
        <v>39</v>
      </c>
      <c r="G147">
        <v>1.6333</v>
      </c>
      <c r="H147">
        <v>7.2011999999999998E-4</v>
      </c>
      <c r="I147">
        <v>1.2146000000000001E-2</v>
      </c>
    </row>
    <row r="148" spans="1:9" x14ac:dyDescent="0.25">
      <c r="A148" t="s">
        <v>16</v>
      </c>
      <c r="B148" t="s">
        <v>194</v>
      </c>
      <c r="C148">
        <v>9397</v>
      </c>
      <c r="D148">
        <v>341</v>
      </c>
      <c r="E148">
        <v>234</v>
      </c>
      <c r="F148">
        <v>0</v>
      </c>
      <c r="G148">
        <v>0</v>
      </c>
      <c r="H148">
        <v>1.5681000000000001E-4</v>
      </c>
      <c r="I148">
        <v>1.2234E-2</v>
      </c>
    </row>
    <row r="149" spans="1:9" x14ac:dyDescent="0.25">
      <c r="A149" t="s">
        <v>12</v>
      </c>
      <c r="B149" t="s">
        <v>195</v>
      </c>
      <c r="C149">
        <v>9397</v>
      </c>
      <c r="D149">
        <v>341</v>
      </c>
      <c r="E149">
        <v>21</v>
      </c>
      <c r="F149">
        <v>5</v>
      </c>
      <c r="G149">
        <v>6.5612000000000004</v>
      </c>
      <c r="H149">
        <v>6.9452000000000001E-4</v>
      </c>
      <c r="I149">
        <v>1.2259000000000001E-2</v>
      </c>
    </row>
    <row r="150" spans="1:9" x14ac:dyDescent="0.25">
      <c r="A150" t="s">
        <v>16</v>
      </c>
      <c r="B150" t="s">
        <v>196</v>
      </c>
      <c r="C150">
        <v>9397</v>
      </c>
      <c r="D150">
        <v>341</v>
      </c>
      <c r="E150">
        <v>580</v>
      </c>
      <c r="F150">
        <v>7</v>
      </c>
      <c r="G150">
        <v>0.33259</v>
      </c>
      <c r="H150">
        <v>1.6356000000000001E-4</v>
      </c>
      <c r="I150">
        <v>1.2406E-2</v>
      </c>
    </row>
    <row r="151" spans="1:9" x14ac:dyDescent="0.25">
      <c r="A151" t="s">
        <v>12</v>
      </c>
      <c r="B151" t="s">
        <v>67</v>
      </c>
      <c r="C151">
        <v>9397</v>
      </c>
      <c r="D151">
        <v>341</v>
      </c>
      <c r="E151">
        <v>7537</v>
      </c>
      <c r="F151">
        <v>294</v>
      </c>
      <c r="G151">
        <v>1.0749</v>
      </c>
      <c r="H151">
        <v>7.9405999999999997E-4</v>
      </c>
      <c r="I151">
        <v>1.2822999999999999E-2</v>
      </c>
    </row>
    <row r="152" spans="1:9" x14ac:dyDescent="0.25">
      <c r="A152" t="s">
        <v>12</v>
      </c>
      <c r="B152" t="s">
        <v>197</v>
      </c>
      <c r="C152">
        <v>9397</v>
      </c>
      <c r="D152">
        <v>341</v>
      </c>
      <c r="E152">
        <v>57</v>
      </c>
      <c r="F152">
        <v>8</v>
      </c>
      <c r="G152">
        <v>3.8677000000000001</v>
      </c>
      <c r="H152">
        <v>7.7828000000000001E-4</v>
      </c>
      <c r="I152">
        <v>1.2841999999999999E-2</v>
      </c>
    </row>
    <row r="153" spans="1:9" x14ac:dyDescent="0.25">
      <c r="A153" t="s">
        <v>16</v>
      </c>
      <c r="B153" t="s">
        <v>198</v>
      </c>
      <c r="C153">
        <v>9397</v>
      </c>
      <c r="D153">
        <v>341</v>
      </c>
      <c r="E153">
        <v>16</v>
      </c>
      <c r="F153">
        <v>5</v>
      </c>
      <c r="G153">
        <v>8.6115999999999993</v>
      </c>
      <c r="H153">
        <v>1.7891000000000001E-4</v>
      </c>
      <c r="I153">
        <v>1.3027E-2</v>
      </c>
    </row>
    <row r="154" spans="1:9" x14ac:dyDescent="0.25">
      <c r="A154" t="s">
        <v>16</v>
      </c>
      <c r="B154" t="s">
        <v>35</v>
      </c>
      <c r="C154">
        <v>9397</v>
      </c>
      <c r="D154">
        <v>341</v>
      </c>
      <c r="E154">
        <v>268</v>
      </c>
      <c r="F154">
        <v>22</v>
      </c>
      <c r="G154">
        <v>2.2622</v>
      </c>
      <c r="H154">
        <v>1.8185E-4</v>
      </c>
      <c r="I154">
        <v>1.3067E-2</v>
      </c>
    </row>
    <row r="155" spans="1:9" x14ac:dyDescent="0.25">
      <c r="A155" t="s">
        <v>16</v>
      </c>
      <c r="B155" t="s">
        <v>199</v>
      </c>
      <c r="C155">
        <v>9397</v>
      </c>
      <c r="D155">
        <v>341</v>
      </c>
      <c r="E155">
        <v>16</v>
      </c>
      <c r="F155">
        <v>5</v>
      </c>
      <c r="G155">
        <v>8.6115999999999993</v>
      </c>
      <c r="H155">
        <v>1.7891000000000001E-4</v>
      </c>
      <c r="I155">
        <v>1.3202999999999999E-2</v>
      </c>
    </row>
    <row r="156" spans="1:9" x14ac:dyDescent="0.25">
      <c r="A156" t="s">
        <v>16</v>
      </c>
      <c r="B156" t="s">
        <v>200</v>
      </c>
      <c r="C156">
        <v>9397</v>
      </c>
      <c r="D156">
        <v>341</v>
      </c>
      <c r="E156">
        <v>16</v>
      </c>
      <c r="F156">
        <v>5</v>
      </c>
      <c r="G156">
        <v>8.6115999999999993</v>
      </c>
      <c r="H156">
        <v>1.7891000000000001E-4</v>
      </c>
      <c r="I156">
        <v>1.3384E-2</v>
      </c>
    </row>
    <row r="157" spans="1:9" x14ac:dyDescent="0.25">
      <c r="A157" t="s">
        <v>12</v>
      </c>
      <c r="B157" t="s">
        <v>55</v>
      </c>
      <c r="C157">
        <v>9397</v>
      </c>
      <c r="D157">
        <v>341</v>
      </c>
      <c r="E157">
        <v>2659</v>
      </c>
      <c r="F157">
        <v>120</v>
      </c>
      <c r="G157">
        <v>1.2436</v>
      </c>
      <c r="H157">
        <v>8.6689999999999998E-4</v>
      </c>
      <c r="I157">
        <v>1.3708E-2</v>
      </c>
    </row>
    <row r="158" spans="1:9" x14ac:dyDescent="0.25">
      <c r="A158" t="s">
        <v>15</v>
      </c>
      <c r="B158" t="s">
        <v>57</v>
      </c>
      <c r="C158">
        <v>9397</v>
      </c>
      <c r="D158">
        <v>341</v>
      </c>
      <c r="E158">
        <v>1576</v>
      </c>
      <c r="F158">
        <v>81</v>
      </c>
      <c r="G158">
        <v>1.4162999999999999</v>
      </c>
      <c r="H158">
        <v>1.8529000000000001E-4</v>
      </c>
      <c r="I158">
        <v>1.4711999999999999E-2</v>
      </c>
    </row>
    <row r="159" spans="1:9" x14ac:dyDescent="0.25">
      <c r="A159" t="s">
        <v>16</v>
      </c>
      <c r="B159" t="s">
        <v>82</v>
      </c>
      <c r="C159">
        <v>9397</v>
      </c>
      <c r="D159">
        <v>341</v>
      </c>
      <c r="E159">
        <v>650</v>
      </c>
      <c r="F159">
        <v>9</v>
      </c>
      <c r="G159">
        <v>0.38156000000000001</v>
      </c>
      <c r="H159">
        <v>2.1759000000000001E-4</v>
      </c>
      <c r="I159">
        <v>1.5432E-2</v>
      </c>
    </row>
    <row r="160" spans="1:9" x14ac:dyDescent="0.25">
      <c r="A160" t="s">
        <v>16</v>
      </c>
      <c r="B160" t="s">
        <v>65</v>
      </c>
      <c r="C160">
        <v>9397</v>
      </c>
      <c r="D160">
        <v>341</v>
      </c>
      <c r="E160">
        <v>2832</v>
      </c>
      <c r="F160">
        <v>76</v>
      </c>
      <c r="G160">
        <v>0.73953000000000002</v>
      </c>
      <c r="H160">
        <v>2.2097999999999999E-4</v>
      </c>
      <c r="I160">
        <v>1.5471E-2</v>
      </c>
    </row>
    <row r="161" spans="1:9" x14ac:dyDescent="0.25">
      <c r="A161" t="s">
        <v>12</v>
      </c>
      <c r="B161" t="s">
        <v>201</v>
      </c>
      <c r="C161">
        <v>9397</v>
      </c>
      <c r="D161">
        <v>341</v>
      </c>
      <c r="E161">
        <v>619</v>
      </c>
      <c r="F161">
        <v>10</v>
      </c>
      <c r="G161">
        <v>0.44518999999999997</v>
      </c>
      <c r="H161">
        <v>1.1096000000000001E-3</v>
      </c>
      <c r="I161">
        <v>1.7187999999999998E-2</v>
      </c>
    </row>
    <row r="162" spans="1:9" x14ac:dyDescent="0.25">
      <c r="A162" t="s">
        <v>16</v>
      </c>
      <c r="B162" t="s">
        <v>62</v>
      </c>
      <c r="C162">
        <v>9397</v>
      </c>
      <c r="D162">
        <v>341</v>
      </c>
      <c r="E162">
        <v>2821</v>
      </c>
      <c r="F162">
        <v>76</v>
      </c>
      <c r="G162">
        <v>0.74241000000000001</v>
      </c>
      <c r="H162">
        <v>2.5752000000000001E-4</v>
      </c>
      <c r="I162">
        <v>1.7801000000000001E-2</v>
      </c>
    </row>
    <row r="163" spans="1:9" x14ac:dyDescent="0.25">
      <c r="A163" t="s">
        <v>12</v>
      </c>
      <c r="B163" t="s">
        <v>34</v>
      </c>
      <c r="C163">
        <v>9397</v>
      </c>
      <c r="D163">
        <v>341</v>
      </c>
      <c r="E163">
        <v>703</v>
      </c>
      <c r="F163">
        <v>40</v>
      </c>
      <c r="G163">
        <v>1.5680000000000001</v>
      </c>
      <c r="H163">
        <v>1.2516999999999999E-3</v>
      </c>
      <c r="I163">
        <v>1.9001000000000001E-2</v>
      </c>
    </row>
    <row r="164" spans="1:9" x14ac:dyDescent="0.25">
      <c r="A164" t="s">
        <v>16</v>
      </c>
      <c r="B164" t="s">
        <v>202</v>
      </c>
      <c r="C164">
        <v>9397</v>
      </c>
      <c r="D164">
        <v>341</v>
      </c>
      <c r="E164">
        <v>27</v>
      </c>
      <c r="F164">
        <v>6</v>
      </c>
      <c r="G164">
        <v>6.1238000000000001</v>
      </c>
      <c r="H164">
        <v>3.0181000000000001E-4</v>
      </c>
      <c r="I164">
        <v>2.0603E-2</v>
      </c>
    </row>
    <row r="165" spans="1:9" x14ac:dyDescent="0.25">
      <c r="A165" t="s">
        <v>12</v>
      </c>
      <c r="B165" t="s">
        <v>203</v>
      </c>
      <c r="C165">
        <v>9397</v>
      </c>
      <c r="D165">
        <v>341</v>
      </c>
      <c r="E165">
        <v>49</v>
      </c>
      <c r="F165">
        <v>7</v>
      </c>
      <c r="G165">
        <v>3.9367000000000001</v>
      </c>
      <c r="H165">
        <v>1.4598E-3</v>
      </c>
      <c r="I165">
        <v>2.1725999999999999E-2</v>
      </c>
    </row>
    <row r="166" spans="1:9" x14ac:dyDescent="0.25">
      <c r="A166" t="s">
        <v>16</v>
      </c>
      <c r="B166" t="s">
        <v>21</v>
      </c>
      <c r="C166">
        <v>9397</v>
      </c>
      <c r="D166">
        <v>341</v>
      </c>
      <c r="E166">
        <v>64</v>
      </c>
      <c r="F166">
        <v>9</v>
      </c>
      <c r="G166">
        <v>3.8752</v>
      </c>
      <c r="H166">
        <v>3.7217000000000001E-4</v>
      </c>
      <c r="I166">
        <v>2.5092E-2</v>
      </c>
    </row>
    <row r="167" spans="1:9" x14ac:dyDescent="0.25">
      <c r="A167" t="s">
        <v>16</v>
      </c>
      <c r="B167" t="s">
        <v>204</v>
      </c>
      <c r="C167">
        <v>9397</v>
      </c>
      <c r="D167">
        <v>341</v>
      </c>
      <c r="E167">
        <v>272</v>
      </c>
      <c r="F167">
        <v>1</v>
      </c>
      <c r="G167">
        <v>0.10131</v>
      </c>
      <c r="H167">
        <v>3.9064999999999998E-4</v>
      </c>
      <c r="I167">
        <v>2.6016000000000001E-2</v>
      </c>
    </row>
    <row r="168" spans="1:9" x14ac:dyDescent="0.25">
      <c r="A168" t="s">
        <v>16</v>
      </c>
      <c r="B168" t="s">
        <v>205</v>
      </c>
      <c r="C168">
        <v>9397</v>
      </c>
      <c r="D168">
        <v>341</v>
      </c>
      <c r="E168">
        <v>52</v>
      </c>
      <c r="F168">
        <v>8</v>
      </c>
      <c r="G168">
        <v>4.2396000000000003</v>
      </c>
      <c r="H168">
        <v>4.2496999999999999E-4</v>
      </c>
      <c r="I168">
        <v>2.7628E-2</v>
      </c>
    </row>
    <row r="169" spans="1:9" x14ac:dyDescent="0.25">
      <c r="A169" t="s">
        <v>15</v>
      </c>
      <c r="B169" t="s">
        <v>206</v>
      </c>
      <c r="C169">
        <v>9397</v>
      </c>
      <c r="D169">
        <v>341</v>
      </c>
      <c r="E169">
        <v>505</v>
      </c>
      <c r="F169">
        <v>33</v>
      </c>
      <c r="G169">
        <v>1.8008</v>
      </c>
      <c r="H169">
        <v>3.7172000000000003E-4</v>
      </c>
      <c r="I169">
        <v>2.767E-2</v>
      </c>
    </row>
    <row r="170" spans="1:9" x14ac:dyDescent="0.25">
      <c r="A170" t="s">
        <v>15</v>
      </c>
      <c r="B170" t="s">
        <v>207</v>
      </c>
      <c r="C170">
        <v>9397</v>
      </c>
      <c r="D170">
        <v>341</v>
      </c>
      <c r="E170">
        <v>546</v>
      </c>
      <c r="F170">
        <v>7</v>
      </c>
      <c r="G170">
        <v>0.3533</v>
      </c>
      <c r="H170">
        <v>3.9639999999999999E-4</v>
      </c>
      <c r="I170">
        <v>2.7771000000000001E-2</v>
      </c>
    </row>
    <row r="171" spans="1:9" x14ac:dyDescent="0.25">
      <c r="A171" t="s">
        <v>16</v>
      </c>
      <c r="B171" t="s">
        <v>63</v>
      </c>
      <c r="C171">
        <v>9397</v>
      </c>
      <c r="D171">
        <v>341</v>
      </c>
      <c r="E171">
        <v>3773</v>
      </c>
      <c r="F171">
        <v>110</v>
      </c>
      <c r="G171">
        <v>0.80342000000000002</v>
      </c>
      <c r="H171">
        <v>4.2466999999999998E-4</v>
      </c>
      <c r="I171">
        <v>2.7941000000000001E-2</v>
      </c>
    </row>
    <row r="172" spans="1:9" x14ac:dyDescent="0.25">
      <c r="A172" t="s">
        <v>15</v>
      </c>
      <c r="B172" t="s">
        <v>208</v>
      </c>
      <c r="C172">
        <v>9397</v>
      </c>
      <c r="D172">
        <v>341</v>
      </c>
      <c r="E172">
        <v>29</v>
      </c>
      <c r="F172">
        <v>6</v>
      </c>
      <c r="G172">
        <v>5.7015000000000002</v>
      </c>
      <c r="H172">
        <v>4.5031999999999998E-4</v>
      </c>
      <c r="I172">
        <v>2.8228E-2</v>
      </c>
    </row>
    <row r="173" spans="1:9" x14ac:dyDescent="0.25">
      <c r="A173" t="s">
        <v>16</v>
      </c>
      <c r="B173" t="s">
        <v>61</v>
      </c>
      <c r="C173">
        <v>9397</v>
      </c>
      <c r="D173">
        <v>341</v>
      </c>
      <c r="E173">
        <v>2779</v>
      </c>
      <c r="F173">
        <v>76</v>
      </c>
      <c r="G173">
        <v>0.75363000000000002</v>
      </c>
      <c r="H173">
        <v>4.5365999999999999E-4</v>
      </c>
      <c r="I173">
        <v>2.8476000000000001E-2</v>
      </c>
    </row>
    <row r="174" spans="1:9" x14ac:dyDescent="0.25">
      <c r="A174" t="s">
        <v>16</v>
      </c>
      <c r="B174" t="s">
        <v>68</v>
      </c>
      <c r="C174">
        <v>9397</v>
      </c>
      <c r="D174">
        <v>341</v>
      </c>
      <c r="E174">
        <v>2299</v>
      </c>
      <c r="F174">
        <v>60</v>
      </c>
      <c r="G174">
        <v>0.71919999999999995</v>
      </c>
      <c r="H174">
        <v>4.5144E-4</v>
      </c>
      <c r="I174">
        <v>2.8666000000000001E-2</v>
      </c>
    </row>
    <row r="175" spans="1:9" x14ac:dyDescent="0.25">
      <c r="A175" t="s">
        <v>16</v>
      </c>
      <c r="B175" t="s">
        <v>209</v>
      </c>
      <c r="C175">
        <v>9397</v>
      </c>
      <c r="D175">
        <v>341</v>
      </c>
      <c r="E175">
        <v>29</v>
      </c>
      <c r="F175">
        <v>6</v>
      </c>
      <c r="G175">
        <v>5.7015000000000002</v>
      </c>
      <c r="H175">
        <v>4.5031999999999998E-4</v>
      </c>
      <c r="I175">
        <v>2.8931999999999999E-2</v>
      </c>
    </row>
    <row r="176" spans="1:9" x14ac:dyDescent="0.25">
      <c r="A176" t="s">
        <v>16</v>
      </c>
      <c r="B176" t="s">
        <v>210</v>
      </c>
      <c r="C176">
        <v>9397</v>
      </c>
      <c r="D176">
        <v>341</v>
      </c>
      <c r="E176">
        <v>2685</v>
      </c>
      <c r="F176">
        <v>73</v>
      </c>
      <c r="G176">
        <v>0.74922999999999995</v>
      </c>
      <c r="H176">
        <v>4.8339999999999999E-4</v>
      </c>
      <c r="I176">
        <v>2.9661E-2</v>
      </c>
    </row>
    <row r="177" spans="1:9" x14ac:dyDescent="0.25">
      <c r="A177" t="s">
        <v>15</v>
      </c>
      <c r="B177" t="s">
        <v>211</v>
      </c>
      <c r="C177">
        <v>9397</v>
      </c>
      <c r="D177">
        <v>341</v>
      </c>
      <c r="E177">
        <v>29</v>
      </c>
      <c r="F177">
        <v>6</v>
      </c>
      <c r="G177">
        <v>5.7015000000000002</v>
      </c>
      <c r="H177">
        <v>4.5031999999999998E-4</v>
      </c>
      <c r="I177">
        <v>2.9796E-2</v>
      </c>
    </row>
    <row r="178" spans="1:9" x14ac:dyDescent="0.25">
      <c r="A178" t="s">
        <v>16</v>
      </c>
      <c r="B178" t="s">
        <v>212</v>
      </c>
      <c r="C178">
        <v>9397</v>
      </c>
      <c r="D178">
        <v>341</v>
      </c>
      <c r="E178">
        <v>53</v>
      </c>
      <c r="F178">
        <v>8</v>
      </c>
      <c r="G178">
        <v>4.1596000000000002</v>
      </c>
      <c r="H178">
        <v>4.8267999999999998E-4</v>
      </c>
      <c r="I178">
        <v>2.9954000000000001E-2</v>
      </c>
    </row>
    <row r="179" spans="1:9" x14ac:dyDescent="0.25">
      <c r="A179" t="s">
        <v>15</v>
      </c>
      <c r="B179" t="s">
        <v>48</v>
      </c>
      <c r="C179">
        <v>9397</v>
      </c>
      <c r="D179">
        <v>341</v>
      </c>
      <c r="E179">
        <v>1178</v>
      </c>
      <c r="F179">
        <v>25</v>
      </c>
      <c r="G179">
        <v>0.58482999999999996</v>
      </c>
      <c r="H179">
        <v>5.5630999999999996E-4</v>
      </c>
      <c r="I179">
        <v>3.0116E-2</v>
      </c>
    </row>
    <row r="180" spans="1:9" x14ac:dyDescent="0.25">
      <c r="A180" t="s">
        <v>15</v>
      </c>
      <c r="B180" t="s">
        <v>213</v>
      </c>
      <c r="C180">
        <v>9397</v>
      </c>
      <c r="D180">
        <v>341</v>
      </c>
      <c r="E180">
        <v>12</v>
      </c>
      <c r="F180">
        <v>4</v>
      </c>
      <c r="G180">
        <v>9.1857000000000006</v>
      </c>
      <c r="H180">
        <v>6.2991999999999996E-4</v>
      </c>
      <c r="I180">
        <v>3.1260000000000003E-2</v>
      </c>
    </row>
    <row r="181" spans="1:9" x14ac:dyDescent="0.25">
      <c r="A181" t="s">
        <v>15</v>
      </c>
      <c r="B181" t="s">
        <v>49</v>
      </c>
      <c r="C181">
        <v>9397</v>
      </c>
      <c r="D181">
        <v>341</v>
      </c>
      <c r="E181">
        <v>1178</v>
      </c>
      <c r="F181">
        <v>25</v>
      </c>
      <c r="G181">
        <v>0.58482999999999996</v>
      </c>
      <c r="H181">
        <v>5.5630999999999996E-4</v>
      </c>
      <c r="I181">
        <v>3.1551000000000003E-2</v>
      </c>
    </row>
    <row r="182" spans="1:9" x14ac:dyDescent="0.25">
      <c r="A182" t="s">
        <v>16</v>
      </c>
      <c r="B182" t="s">
        <v>214</v>
      </c>
      <c r="C182">
        <v>9397</v>
      </c>
      <c r="D182">
        <v>341</v>
      </c>
      <c r="E182">
        <v>30</v>
      </c>
      <c r="F182">
        <v>6</v>
      </c>
      <c r="G182">
        <v>5.5114000000000001</v>
      </c>
      <c r="H182">
        <v>5.4277000000000004E-4</v>
      </c>
      <c r="I182">
        <v>3.1871999999999998E-2</v>
      </c>
    </row>
    <row r="183" spans="1:9" x14ac:dyDescent="0.25">
      <c r="A183" t="s">
        <v>16</v>
      </c>
      <c r="B183" t="s">
        <v>215</v>
      </c>
      <c r="C183">
        <v>9397</v>
      </c>
      <c r="D183">
        <v>341</v>
      </c>
      <c r="E183">
        <v>362</v>
      </c>
      <c r="F183">
        <v>3</v>
      </c>
      <c r="G183">
        <v>0.22836999999999999</v>
      </c>
      <c r="H183">
        <v>5.5329000000000001E-4</v>
      </c>
      <c r="I183">
        <v>3.2143999999999999E-2</v>
      </c>
    </row>
    <row r="184" spans="1:9" x14ac:dyDescent="0.25">
      <c r="A184" t="s">
        <v>15</v>
      </c>
      <c r="B184" t="s">
        <v>47</v>
      </c>
      <c r="C184">
        <v>9397</v>
      </c>
      <c r="D184">
        <v>341</v>
      </c>
      <c r="E184">
        <v>1167</v>
      </c>
      <c r="F184">
        <v>25</v>
      </c>
      <c r="G184">
        <v>0.59033999999999998</v>
      </c>
      <c r="H184">
        <v>6.7539E-4</v>
      </c>
      <c r="I184">
        <v>3.2175000000000002E-2</v>
      </c>
    </row>
    <row r="185" spans="1:9" x14ac:dyDescent="0.25">
      <c r="A185" t="s">
        <v>16</v>
      </c>
      <c r="B185" t="s">
        <v>216</v>
      </c>
      <c r="C185">
        <v>9397</v>
      </c>
      <c r="D185">
        <v>341</v>
      </c>
      <c r="E185">
        <v>30</v>
      </c>
      <c r="F185">
        <v>6</v>
      </c>
      <c r="G185">
        <v>5.5114000000000001</v>
      </c>
      <c r="H185">
        <v>5.4277000000000004E-4</v>
      </c>
      <c r="I185">
        <v>3.2217999999999997E-2</v>
      </c>
    </row>
    <row r="186" spans="1:9" x14ac:dyDescent="0.25">
      <c r="A186" t="s">
        <v>15</v>
      </c>
      <c r="B186" t="s">
        <v>50</v>
      </c>
      <c r="C186">
        <v>9397</v>
      </c>
      <c r="D186">
        <v>341</v>
      </c>
      <c r="E186">
        <v>1179</v>
      </c>
      <c r="F186">
        <v>25</v>
      </c>
      <c r="G186">
        <v>0.58433000000000002</v>
      </c>
      <c r="H186">
        <v>5.4651000000000005E-4</v>
      </c>
      <c r="I186">
        <v>3.2543999999999997E-2</v>
      </c>
    </row>
    <row r="187" spans="1:9" x14ac:dyDescent="0.25">
      <c r="A187" t="s">
        <v>16</v>
      </c>
      <c r="B187" t="s">
        <v>217</v>
      </c>
      <c r="C187">
        <v>9397</v>
      </c>
      <c r="D187">
        <v>341</v>
      </c>
      <c r="E187">
        <v>30</v>
      </c>
      <c r="F187">
        <v>6</v>
      </c>
      <c r="G187">
        <v>5.5114000000000001</v>
      </c>
      <c r="H187">
        <v>5.4277000000000004E-4</v>
      </c>
      <c r="I187">
        <v>3.2571999999999997E-2</v>
      </c>
    </row>
    <row r="188" spans="1:9" x14ac:dyDescent="0.25">
      <c r="A188" t="s">
        <v>16</v>
      </c>
      <c r="B188" t="s">
        <v>218</v>
      </c>
      <c r="C188">
        <v>9397</v>
      </c>
      <c r="D188">
        <v>341</v>
      </c>
      <c r="E188">
        <v>363</v>
      </c>
      <c r="F188">
        <v>3</v>
      </c>
      <c r="G188">
        <v>0.22775000000000001</v>
      </c>
      <c r="H188">
        <v>5.3702999999999997E-4</v>
      </c>
      <c r="I188">
        <v>3.2585999999999997E-2</v>
      </c>
    </row>
    <row r="189" spans="1:9" x14ac:dyDescent="0.25">
      <c r="A189" t="s">
        <v>15</v>
      </c>
      <c r="B189" t="s">
        <v>219</v>
      </c>
      <c r="C189">
        <v>9397</v>
      </c>
      <c r="D189">
        <v>341</v>
      </c>
      <c r="E189">
        <v>12</v>
      </c>
      <c r="F189">
        <v>4</v>
      </c>
      <c r="G189">
        <v>9.1857000000000006</v>
      </c>
      <c r="H189">
        <v>6.2991999999999996E-4</v>
      </c>
      <c r="I189">
        <v>3.2619000000000002E-2</v>
      </c>
    </row>
    <row r="190" spans="1:9" x14ac:dyDescent="0.25">
      <c r="A190" t="s">
        <v>12</v>
      </c>
      <c r="B190" t="s">
        <v>220</v>
      </c>
      <c r="C190">
        <v>9397</v>
      </c>
      <c r="D190">
        <v>341</v>
      </c>
      <c r="E190">
        <v>849</v>
      </c>
      <c r="F190">
        <v>45</v>
      </c>
      <c r="G190">
        <v>1.4605999999999999</v>
      </c>
      <c r="H190">
        <v>2.3568999999999999E-3</v>
      </c>
      <c r="I190">
        <v>3.4402000000000002E-2</v>
      </c>
    </row>
    <row r="191" spans="1:9" x14ac:dyDescent="0.25">
      <c r="A191" t="s">
        <v>16</v>
      </c>
      <c r="B191" t="s">
        <v>221</v>
      </c>
      <c r="C191">
        <v>9397</v>
      </c>
      <c r="D191">
        <v>341</v>
      </c>
      <c r="E191">
        <v>359</v>
      </c>
      <c r="F191">
        <v>3</v>
      </c>
      <c r="G191">
        <v>0.23028000000000001</v>
      </c>
      <c r="H191">
        <v>6.0497999999999997E-4</v>
      </c>
      <c r="I191">
        <v>3.4777000000000002E-2</v>
      </c>
    </row>
    <row r="192" spans="1:9" x14ac:dyDescent="0.25">
      <c r="A192" t="s">
        <v>16</v>
      </c>
      <c r="B192" t="s">
        <v>222</v>
      </c>
      <c r="C192">
        <v>9397</v>
      </c>
      <c r="D192">
        <v>341</v>
      </c>
      <c r="E192">
        <v>310</v>
      </c>
      <c r="F192">
        <v>2</v>
      </c>
      <c r="G192">
        <v>0.17779</v>
      </c>
      <c r="H192">
        <v>6.2967999999999997E-4</v>
      </c>
      <c r="I192">
        <v>3.5819999999999998E-2</v>
      </c>
    </row>
    <row r="193" spans="1:9" x14ac:dyDescent="0.25">
      <c r="A193" t="s">
        <v>16</v>
      </c>
      <c r="B193" t="s">
        <v>23</v>
      </c>
      <c r="C193">
        <v>9397</v>
      </c>
      <c r="D193">
        <v>341</v>
      </c>
      <c r="E193">
        <v>99</v>
      </c>
      <c r="F193">
        <v>11</v>
      </c>
      <c r="G193">
        <v>3.0619000000000001</v>
      </c>
      <c r="H193">
        <v>6.5364999999999998E-4</v>
      </c>
      <c r="I193">
        <v>3.6423999999999998E-2</v>
      </c>
    </row>
    <row r="194" spans="1:9" x14ac:dyDescent="0.25">
      <c r="A194" t="s">
        <v>16</v>
      </c>
      <c r="B194" t="s">
        <v>223</v>
      </c>
      <c r="C194">
        <v>9397</v>
      </c>
      <c r="D194">
        <v>341</v>
      </c>
      <c r="E194">
        <v>31</v>
      </c>
      <c r="F194">
        <v>6</v>
      </c>
      <c r="G194">
        <v>5.3335999999999997</v>
      </c>
      <c r="H194">
        <v>6.4895999999999997E-4</v>
      </c>
      <c r="I194">
        <v>3.6535999999999999E-2</v>
      </c>
    </row>
    <row r="195" spans="1:9" x14ac:dyDescent="0.25">
      <c r="A195" t="s">
        <v>16</v>
      </c>
      <c r="B195" t="s">
        <v>224</v>
      </c>
      <c r="C195">
        <v>9397</v>
      </c>
      <c r="D195">
        <v>341</v>
      </c>
      <c r="E195">
        <v>21</v>
      </c>
      <c r="F195">
        <v>5</v>
      </c>
      <c r="G195">
        <v>6.5612000000000004</v>
      </c>
      <c r="H195">
        <v>6.9452000000000001E-4</v>
      </c>
      <c r="I195">
        <v>3.7184000000000002E-2</v>
      </c>
    </row>
    <row r="196" spans="1:9" x14ac:dyDescent="0.25">
      <c r="A196" t="s">
        <v>16</v>
      </c>
      <c r="B196" t="s">
        <v>225</v>
      </c>
      <c r="C196">
        <v>9397</v>
      </c>
      <c r="D196">
        <v>341</v>
      </c>
      <c r="E196">
        <v>21</v>
      </c>
      <c r="F196">
        <v>5</v>
      </c>
      <c r="G196">
        <v>6.5612000000000004</v>
      </c>
      <c r="H196">
        <v>6.9452000000000001E-4</v>
      </c>
      <c r="I196">
        <v>3.7552000000000002E-2</v>
      </c>
    </row>
    <row r="197" spans="1:9" x14ac:dyDescent="0.25">
      <c r="A197" t="s">
        <v>16</v>
      </c>
      <c r="B197" t="s">
        <v>226</v>
      </c>
      <c r="C197">
        <v>9397</v>
      </c>
      <c r="D197">
        <v>341</v>
      </c>
      <c r="E197">
        <v>21</v>
      </c>
      <c r="F197">
        <v>5</v>
      </c>
      <c r="G197">
        <v>6.5612000000000004</v>
      </c>
      <c r="H197">
        <v>6.9452000000000001E-4</v>
      </c>
      <c r="I197">
        <v>3.7928000000000003E-2</v>
      </c>
    </row>
    <row r="198" spans="1:9" x14ac:dyDescent="0.25">
      <c r="A198" t="s">
        <v>16</v>
      </c>
      <c r="B198" t="s">
        <v>227</v>
      </c>
      <c r="C198">
        <v>9397</v>
      </c>
      <c r="D198">
        <v>341</v>
      </c>
      <c r="E198">
        <v>56</v>
      </c>
      <c r="F198">
        <v>8</v>
      </c>
      <c r="G198">
        <v>3.9367000000000001</v>
      </c>
      <c r="H198">
        <v>6.9377999999999996E-4</v>
      </c>
      <c r="I198">
        <v>3.8269999999999998E-2</v>
      </c>
    </row>
    <row r="199" spans="1:9" x14ac:dyDescent="0.25">
      <c r="A199" t="s">
        <v>16</v>
      </c>
      <c r="B199" t="s">
        <v>228</v>
      </c>
      <c r="C199">
        <v>9397</v>
      </c>
      <c r="D199">
        <v>341</v>
      </c>
      <c r="E199">
        <v>3036</v>
      </c>
      <c r="F199">
        <v>86</v>
      </c>
      <c r="G199">
        <v>0.78061000000000003</v>
      </c>
      <c r="H199">
        <v>7.2723999999999998E-4</v>
      </c>
      <c r="I199">
        <v>3.8558000000000002E-2</v>
      </c>
    </row>
    <row r="200" spans="1:9" x14ac:dyDescent="0.25">
      <c r="A200" t="s">
        <v>16</v>
      </c>
      <c r="B200" t="s">
        <v>229</v>
      </c>
      <c r="C200">
        <v>9397</v>
      </c>
      <c r="D200">
        <v>341</v>
      </c>
      <c r="E200">
        <v>637</v>
      </c>
      <c r="F200">
        <v>10</v>
      </c>
      <c r="G200">
        <v>0.43260999999999999</v>
      </c>
      <c r="H200">
        <v>7.4094000000000004E-4</v>
      </c>
      <c r="I200">
        <v>3.8906999999999997E-2</v>
      </c>
    </row>
    <row r="201" spans="1:9" x14ac:dyDescent="0.25">
      <c r="A201" t="s">
        <v>16</v>
      </c>
      <c r="B201" t="s">
        <v>19</v>
      </c>
      <c r="C201">
        <v>9397</v>
      </c>
      <c r="D201">
        <v>341</v>
      </c>
      <c r="E201">
        <v>32</v>
      </c>
      <c r="F201">
        <v>6</v>
      </c>
      <c r="G201">
        <v>5.1669999999999998</v>
      </c>
      <c r="H201">
        <v>7.7015999999999999E-4</v>
      </c>
      <c r="I201">
        <v>3.9307000000000002E-2</v>
      </c>
    </row>
    <row r="202" spans="1:9" x14ac:dyDescent="0.25">
      <c r="A202" t="s">
        <v>16</v>
      </c>
      <c r="B202" t="s">
        <v>230</v>
      </c>
      <c r="C202">
        <v>9397</v>
      </c>
      <c r="D202">
        <v>341</v>
      </c>
      <c r="E202">
        <v>636</v>
      </c>
      <c r="F202">
        <v>10</v>
      </c>
      <c r="G202">
        <v>0.43329000000000001</v>
      </c>
      <c r="H202">
        <v>7.5794999999999996E-4</v>
      </c>
      <c r="I202">
        <v>3.9419999999999997E-2</v>
      </c>
    </row>
    <row r="203" spans="1:9" x14ac:dyDescent="0.25">
      <c r="A203" t="s">
        <v>16</v>
      </c>
      <c r="B203" t="s">
        <v>231</v>
      </c>
      <c r="C203">
        <v>9397</v>
      </c>
      <c r="D203">
        <v>341</v>
      </c>
      <c r="E203">
        <v>351</v>
      </c>
      <c r="F203">
        <v>3</v>
      </c>
      <c r="G203">
        <v>0.23552999999999999</v>
      </c>
      <c r="H203">
        <v>7.6674999999999996E-4</v>
      </c>
      <c r="I203">
        <v>3.9502000000000002E-2</v>
      </c>
    </row>
    <row r="204" spans="1:9" x14ac:dyDescent="0.25">
      <c r="A204" t="s">
        <v>15</v>
      </c>
      <c r="B204" t="s">
        <v>232</v>
      </c>
      <c r="C204">
        <v>9397</v>
      </c>
      <c r="D204">
        <v>341</v>
      </c>
      <c r="E204">
        <v>22</v>
      </c>
      <c r="F204">
        <v>5</v>
      </c>
      <c r="G204">
        <v>6.2629999999999999</v>
      </c>
      <c r="H204">
        <v>8.6658000000000004E-4</v>
      </c>
      <c r="I204">
        <v>3.9696000000000002E-2</v>
      </c>
    </row>
    <row r="205" spans="1:9" x14ac:dyDescent="0.25">
      <c r="A205" t="s">
        <v>12</v>
      </c>
      <c r="B205" t="s">
        <v>69</v>
      </c>
      <c r="C205">
        <v>9397</v>
      </c>
      <c r="D205">
        <v>341</v>
      </c>
      <c r="E205">
        <v>2839</v>
      </c>
      <c r="F205">
        <v>123</v>
      </c>
      <c r="G205">
        <v>1.1939</v>
      </c>
      <c r="H205">
        <v>2.8172000000000002E-3</v>
      </c>
      <c r="I205">
        <v>4.0343999999999998E-2</v>
      </c>
    </row>
    <row r="206" spans="1:9" x14ac:dyDescent="0.25">
      <c r="A206" t="s">
        <v>9</v>
      </c>
      <c r="B206" t="s">
        <v>233</v>
      </c>
      <c r="C206">
        <v>9397</v>
      </c>
      <c r="D206">
        <v>341</v>
      </c>
      <c r="E206">
        <v>29</v>
      </c>
      <c r="F206">
        <v>6</v>
      </c>
      <c r="G206">
        <v>5.7015000000000002</v>
      </c>
      <c r="H206">
        <v>4.5031999999999998E-4</v>
      </c>
      <c r="I206">
        <v>4.0396000000000001E-2</v>
      </c>
    </row>
    <row r="207" spans="1:9" x14ac:dyDescent="0.25">
      <c r="A207" t="s">
        <v>12</v>
      </c>
      <c r="B207" t="s">
        <v>234</v>
      </c>
      <c r="C207">
        <v>9397</v>
      </c>
      <c r="D207">
        <v>341</v>
      </c>
      <c r="E207">
        <v>2824</v>
      </c>
      <c r="F207">
        <v>83</v>
      </c>
      <c r="G207">
        <v>0.80993000000000004</v>
      </c>
      <c r="H207">
        <v>2.9426000000000001E-3</v>
      </c>
      <c r="I207">
        <v>4.0607999999999998E-2</v>
      </c>
    </row>
    <row r="208" spans="1:9" x14ac:dyDescent="0.25">
      <c r="A208" t="s">
        <v>12</v>
      </c>
      <c r="B208" t="s">
        <v>70</v>
      </c>
      <c r="C208">
        <v>9397</v>
      </c>
      <c r="D208">
        <v>341</v>
      </c>
      <c r="E208">
        <v>1201</v>
      </c>
      <c r="F208">
        <v>29</v>
      </c>
      <c r="G208">
        <v>0.66540999999999995</v>
      </c>
      <c r="H208">
        <v>3.1086999999999998E-3</v>
      </c>
      <c r="I208">
        <v>4.0681000000000002E-2</v>
      </c>
    </row>
    <row r="209" spans="1:9" x14ac:dyDescent="0.25">
      <c r="A209" t="s">
        <v>12</v>
      </c>
      <c r="B209" t="s">
        <v>235</v>
      </c>
      <c r="C209">
        <v>9397</v>
      </c>
      <c r="D209">
        <v>341</v>
      </c>
      <c r="E209">
        <v>104</v>
      </c>
      <c r="F209">
        <v>10</v>
      </c>
      <c r="G209">
        <v>2.6497000000000002</v>
      </c>
      <c r="H209">
        <v>3.0590999999999999E-3</v>
      </c>
      <c r="I209">
        <v>4.0735E-2</v>
      </c>
    </row>
    <row r="210" spans="1:9" x14ac:dyDescent="0.25">
      <c r="A210" t="s">
        <v>12</v>
      </c>
      <c r="B210" t="s">
        <v>236</v>
      </c>
      <c r="C210">
        <v>9397</v>
      </c>
      <c r="D210">
        <v>341</v>
      </c>
      <c r="E210">
        <v>426</v>
      </c>
      <c r="F210">
        <v>6</v>
      </c>
      <c r="G210">
        <v>0.38812999999999998</v>
      </c>
      <c r="H210">
        <v>2.9034E-3</v>
      </c>
      <c r="I210">
        <v>4.0808999999999998E-2</v>
      </c>
    </row>
    <row r="211" spans="1:9" x14ac:dyDescent="0.25">
      <c r="A211" t="s">
        <v>12</v>
      </c>
      <c r="B211" t="s">
        <v>237</v>
      </c>
      <c r="C211">
        <v>9397</v>
      </c>
      <c r="D211">
        <v>341</v>
      </c>
      <c r="E211">
        <v>29</v>
      </c>
      <c r="F211">
        <v>5</v>
      </c>
      <c r="G211">
        <v>4.7511999999999999</v>
      </c>
      <c r="H211">
        <v>3.0266E-3</v>
      </c>
      <c r="I211">
        <v>4.1021000000000002E-2</v>
      </c>
    </row>
    <row r="212" spans="1:9" x14ac:dyDescent="0.25">
      <c r="A212" t="s">
        <v>12</v>
      </c>
      <c r="B212" t="s">
        <v>238</v>
      </c>
      <c r="C212">
        <v>9397</v>
      </c>
      <c r="D212">
        <v>341</v>
      </c>
      <c r="E212">
        <v>9</v>
      </c>
      <c r="F212">
        <v>3</v>
      </c>
      <c r="G212">
        <v>9.1857000000000006</v>
      </c>
      <c r="H212">
        <v>3.1943000000000002E-3</v>
      </c>
      <c r="I212">
        <v>4.1091999999999997E-2</v>
      </c>
    </row>
    <row r="213" spans="1:9" x14ac:dyDescent="0.25">
      <c r="A213" t="s">
        <v>9</v>
      </c>
      <c r="B213" t="s">
        <v>239</v>
      </c>
      <c r="C213">
        <v>9397</v>
      </c>
      <c r="D213">
        <v>341</v>
      </c>
      <c r="E213">
        <v>5</v>
      </c>
      <c r="F213">
        <v>3</v>
      </c>
      <c r="G213">
        <v>16.533999999999999</v>
      </c>
      <c r="H213">
        <v>4.4033000000000001E-4</v>
      </c>
      <c r="I213">
        <v>4.1968999999999999E-2</v>
      </c>
    </row>
    <row r="214" spans="1:9" x14ac:dyDescent="0.25">
      <c r="A214" t="s">
        <v>16</v>
      </c>
      <c r="B214" t="s">
        <v>240</v>
      </c>
      <c r="C214">
        <v>9397</v>
      </c>
      <c r="D214">
        <v>341</v>
      </c>
      <c r="E214">
        <v>6</v>
      </c>
      <c r="F214">
        <v>3</v>
      </c>
      <c r="G214">
        <v>13.779</v>
      </c>
      <c r="H214">
        <v>8.4895999999999995E-4</v>
      </c>
      <c r="I214">
        <v>4.2927E-2</v>
      </c>
    </row>
    <row r="215" spans="1:9" x14ac:dyDescent="0.25">
      <c r="A215" t="s">
        <v>9</v>
      </c>
      <c r="B215" t="s">
        <v>241</v>
      </c>
      <c r="C215">
        <v>9397</v>
      </c>
      <c r="D215">
        <v>341</v>
      </c>
      <c r="E215">
        <v>41</v>
      </c>
      <c r="F215">
        <v>7</v>
      </c>
      <c r="G215">
        <v>4.7049000000000003</v>
      </c>
      <c r="H215">
        <v>5.1108000000000002E-4</v>
      </c>
      <c r="I215">
        <v>4.3299999999999998E-2</v>
      </c>
    </row>
    <row r="216" spans="1:9" x14ac:dyDescent="0.25">
      <c r="A216" t="s">
        <v>12</v>
      </c>
      <c r="B216" t="s">
        <v>242</v>
      </c>
      <c r="C216">
        <v>9397</v>
      </c>
      <c r="D216">
        <v>341</v>
      </c>
      <c r="E216">
        <v>30</v>
      </c>
      <c r="F216">
        <v>5</v>
      </c>
      <c r="G216">
        <v>4.5929000000000002</v>
      </c>
      <c r="H216">
        <v>3.5016000000000001E-3</v>
      </c>
      <c r="I216">
        <v>4.3569999999999998E-2</v>
      </c>
    </row>
    <row r="217" spans="1:9" x14ac:dyDescent="0.25">
      <c r="A217" t="s">
        <v>12</v>
      </c>
      <c r="B217" t="s">
        <v>243</v>
      </c>
      <c r="C217">
        <v>9397</v>
      </c>
      <c r="D217">
        <v>341</v>
      </c>
      <c r="E217">
        <v>30</v>
      </c>
      <c r="F217">
        <v>5</v>
      </c>
      <c r="G217">
        <v>4.5929000000000002</v>
      </c>
      <c r="H217">
        <v>3.5016000000000001E-3</v>
      </c>
      <c r="I217">
        <v>4.4296000000000002E-2</v>
      </c>
    </row>
    <row r="218" spans="1:9" x14ac:dyDescent="0.25">
      <c r="A218" t="s">
        <v>16</v>
      </c>
      <c r="B218" t="s">
        <v>80</v>
      </c>
      <c r="C218">
        <v>9397</v>
      </c>
      <c r="D218">
        <v>341</v>
      </c>
      <c r="E218">
        <v>589</v>
      </c>
      <c r="F218">
        <v>9</v>
      </c>
      <c r="G218">
        <v>0.42108000000000001</v>
      </c>
      <c r="H218">
        <v>9.3618E-4</v>
      </c>
      <c r="I218">
        <v>4.6903E-2</v>
      </c>
    </row>
  </sheetData>
  <autoFilter ref="A1:I1"/>
  <sortState ref="A2:I800">
    <sortCondition ref="I2:I800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5050"/>
  </sheetPr>
  <dimension ref="A1:J18"/>
  <sheetViews>
    <sheetView workbookViewId="0">
      <pane ySplit="1" topLeftCell="A2" activePane="bottomLeft" state="frozen"/>
      <selection pane="bottomLeft" activeCell="I23" sqref="I23"/>
    </sheetView>
  </sheetViews>
  <sheetFormatPr defaultRowHeight="15" x14ac:dyDescent="0.25"/>
  <cols>
    <col min="1" max="1" width="16" bestFit="1" customWidth="1"/>
    <col min="2" max="2" width="43.7109375" bestFit="1" customWidth="1"/>
    <col min="3" max="3" width="9.28515625" bestFit="1" customWidth="1"/>
    <col min="4" max="4" width="13.28515625" bestFit="1" customWidth="1"/>
    <col min="5" max="5" width="12.7109375" bestFit="1" customWidth="1"/>
    <col min="6" max="6" width="15.7109375" bestFit="1" customWidth="1"/>
    <col min="7" max="7" width="16.85546875" bestFit="1" customWidth="1"/>
    <col min="8" max="8" width="11" bestFit="1" customWidth="1"/>
    <col min="9" max="9" width="15" bestFit="1" customWidth="1"/>
  </cols>
  <sheetData>
    <row r="1" spans="1:10" s="3" customFormat="1" ht="88.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5" t="s">
        <v>244</v>
      </c>
    </row>
    <row r="2" spans="1:10" x14ac:dyDescent="0.25">
      <c r="A2" s="7" t="s">
        <v>11</v>
      </c>
      <c r="B2" s="7" t="s">
        <v>149</v>
      </c>
      <c r="C2" s="7">
        <v>9397</v>
      </c>
      <c r="D2" s="7">
        <v>341</v>
      </c>
      <c r="E2" s="7">
        <v>18</v>
      </c>
      <c r="F2" s="7">
        <v>6</v>
      </c>
      <c r="G2" s="7">
        <v>9.1857000000000006</v>
      </c>
      <c r="H2" s="8">
        <v>2.6262E-5</v>
      </c>
      <c r="I2" s="7">
        <v>1.707E-3</v>
      </c>
      <c r="J2" s="7">
        <f>LOG(I2,2)*(-10)</f>
        <v>91.943212262964366</v>
      </c>
    </row>
    <row r="3" spans="1:10" x14ac:dyDescent="0.25">
      <c r="A3" s="7" t="s">
        <v>11</v>
      </c>
      <c r="B3" s="7" t="s">
        <v>150</v>
      </c>
      <c r="C3" s="7">
        <v>9397</v>
      </c>
      <c r="D3" s="7">
        <v>341</v>
      </c>
      <c r="E3" s="7">
        <v>91</v>
      </c>
      <c r="F3" s="7">
        <v>13</v>
      </c>
      <c r="G3" s="7">
        <v>3.9367000000000001</v>
      </c>
      <c r="H3" s="8">
        <v>1.7880000000000002E-5</v>
      </c>
      <c r="I3" s="7">
        <v>1.7432999999999999E-3</v>
      </c>
      <c r="J3" s="7">
        <f>LOG(I3,2)*(-10)</f>
        <v>91.639634241659707</v>
      </c>
    </row>
    <row r="4" spans="1:10" x14ac:dyDescent="0.25">
      <c r="A4" s="7" t="s">
        <v>11</v>
      </c>
      <c r="B4" s="7" t="s">
        <v>160</v>
      </c>
      <c r="C4" s="7">
        <v>9397</v>
      </c>
      <c r="D4" s="7">
        <v>341</v>
      </c>
      <c r="E4" s="7">
        <v>43</v>
      </c>
      <c r="F4" s="7">
        <v>9</v>
      </c>
      <c r="G4" s="7">
        <v>5.7678000000000003</v>
      </c>
      <c r="H4" s="8">
        <v>1.6290000000000002E-5</v>
      </c>
      <c r="I4" s="7">
        <v>3.1765999999999999E-3</v>
      </c>
      <c r="J4" s="7">
        <f>LOG(I4,2)*(-10)</f>
        <v>82.983008484815954</v>
      </c>
    </row>
    <row r="5" spans="1:10" x14ac:dyDescent="0.25">
      <c r="H5" s="1"/>
    </row>
    <row r="6" spans="1:10" x14ac:dyDescent="0.25">
      <c r="H6" s="1"/>
    </row>
    <row r="7" spans="1:10" x14ac:dyDescent="0.25">
      <c r="H7" s="1"/>
    </row>
    <row r="8" spans="1:10" x14ac:dyDescent="0.25">
      <c r="H8" s="1"/>
    </row>
    <row r="9" spans="1:10" x14ac:dyDescent="0.25">
      <c r="H9" s="1"/>
    </row>
    <row r="10" spans="1:10" x14ac:dyDescent="0.25">
      <c r="H10" s="1"/>
    </row>
    <row r="11" spans="1:10" x14ac:dyDescent="0.25">
      <c r="H11" s="1"/>
    </row>
    <row r="12" spans="1:10" x14ac:dyDescent="0.25">
      <c r="H12" s="1"/>
    </row>
    <row r="13" spans="1:10" x14ac:dyDescent="0.25">
      <c r="H13" s="1"/>
    </row>
    <row r="14" spans="1:10" x14ac:dyDescent="0.25">
      <c r="H14" s="1"/>
    </row>
    <row r="15" spans="1:10" x14ac:dyDescent="0.25">
      <c r="H15" s="1"/>
    </row>
    <row r="16" spans="1:10" x14ac:dyDescent="0.25">
      <c r="H16" s="1"/>
    </row>
    <row r="17" spans="8:8" x14ac:dyDescent="0.25">
      <c r="H17" s="1"/>
    </row>
    <row r="18" spans="8:8" x14ac:dyDescent="0.25">
      <c r="H18" s="1"/>
    </row>
  </sheetData>
  <sortState ref="A2:L18">
    <sortCondition descending="1" ref="J2:J18"/>
  </sortState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5050"/>
  </sheetPr>
  <dimension ref="A1:K20"/>
  <sheetViews>
    <sheetView zoomScaleNormal="100" workbookViewId="0">
      <pane ySplit="1" topLeftCell="A2" activePane="bottomLeft" state="frozen"/>
      <selection pane="bottomLeft" activeCell="A2" sqref="A2:J19"/>
    </sheetView>
  </sheetViews>
  <sheetFormatPr defaultRowHeight="15" x14ac:dyDescent="0.25"/>
  <cols>
    <col min="1" max="1" width="16" bestFit="1" customWidth="1"/>
    <col min="2" max="2" width="14.28515625" bestFit="1" customWidth="1"/>
    <col min="3" max="3" width="9.28515625" bestFit="1" customWidth="1"/>
    <col min="4" max="4" width="13.28515625" bestFit="1" customWidth="1"/>
    <col min="5" max="5" width="12.7109375" bestFit="1" customWidth="1"/>
    <col min="6" max="6" width="15.7109375" bestFit="1" customWidth="1"/>
    <col min="7" max="7" width="16.85546875" bestFit="1" customWidth="1"/>
    <col min="8" max="8" width="11" bestFit="1" customWidth="1"/>
    <col min="9" max="9" width="15" bestFit="1" customWidth="1"/>
  </cols>
  <sheetData>
    <row r="1" spans="1:11" s="3" customFormat="1" ht="88.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5" t="s">
        <v>244</v>
      </c>
      <c r="K1" s="4"/>
    </row>
    <row r="2" spans="1:11" x14ac:dyDescent="0.25">
      <c r="A2" s="7" t="s">
        <v>9</v>
      </c>
      <c r="B2" s="12" t="s">
        <v>10</v>
      </c>
      <c r="C2" s="7">
        <v>9397</v>
      </c>
      <c r="D2" s="7">
        <v>341</v>
      </c>
      <c r="E2" s="7">
        <v>22</v>
      </c>
      <c r="F2" s="7">
        <v>15</v>
      </c>
      <c r="G2" s="7">
        <v>18.789000000000001</v>
      </c>
      <c r="H2" s="8">
        <v>2.4545E-17</v>
      </c>
      <c r="I2" s="8">
        <v>3.7431000000000001E-14</v>
      </c>
      <c r="J2" s="7">
        <f t="shared" ref="J2:J19" si="0">LOG(I2,2)*(-10)</f>
        <v>446.02759736883854</v>
      </c>
    </row>
    <row r="3" spans="1:11" x14ac:dyDescent="0.25">
      <c r="A3" s="7" t="s">
        <v>9</v>
      </c>
      <c r="B3" s="12" t="s">
        <v>94</v>
      </c>
      <c r="C3" s="7">
        <v>9397</v>
      </c>
      <c r="D3" s="7">
        <v>341</v>
      </c>
      <c r="E3" s="7">
        <v>20</v>
      </c>
      <c r="F3" s="7">
        <v>11</v>
      </c>
      <c r="G3" s="7">
        <v>15.156000000000001</v>
      </c>
      <c r="H3" s="8">
        <v>1.4942999999999999E-11</v>
      </c>
      <c r="I3" s="8">
        <v>7.5959000000000002E-9</v>
      </c>
      <c r="J3" s="7">
        <f t="shared" si="0"/>
        <v>269.72131941449584</v>
      </c>
    </row>
    <row r="4" spans="1:11" x14ac:dyDescent="0.25">
      <c r="A4" s="7" t="s">
        <v>9</v>
      </c>
      <c r="B4" s="12" t="s">
        <v>95</v>
      </c>
      <c r="C4" s="7">
        <v>9397</v>
      </c>
      <c r="D4" s="7">
        <v>341</v>
      </c>
      <c r="E4" s="7">
        <v>75</v>
      </c>
      <c r="F4" s="7">
        <v>19</v>
      </c>
      <c r="G4" s="7">
        <v>6.9812000000000003</v>
      </c>
      <c r="H4" s="8">
        <v>1.0641E-11</v>
      </c>
      <c r="I4" s="8">
        <v>8.1137999999999998E-9</v>
      </c>
      <c r="J4" s="7">
        <f t="shared" si="0"/>
        <v>268.76975112517295</v>
      </c>
    </row>
    <row r="5" spans="1:11" x14ac:dyDescent="0.25">
      <c r="A5" s="7" t="s">
        <v>9</v>
      </c>
      <c r="B5" s="12" t="s">
        <v>109</v>
      </c>
      <c r="C5" s="7">
        <v>9397</v>
      </c>
      <c r="D5" s="7">
        <v>341</v>
      </c>
      <c r="E5" s="7">
        <v>27</v>
      </c>
      <c r="F5" s="7">
        <v>11</v>
      </c>
      <c r="G5" s="7">
        <v>11.227</v>
      </c>
      <c r="H5" s="8">
        <v>9.0257000000000002E-10</v>
      </c>
      <c r="I5" s="8">
        <v>3.4410000000000002E-7</v>
      </c>
      <c r="J5" s="7">
        <f t="shared" si="0"/>
        <v>214.70668772136645</v>
      </c>
    </row>
    <row r="6" spans="1:11" x14ac:dyDescent="0.25">
      <c r="A6" s="7" t="s">
        <v>9</v>
      </c>
      <c r="B6" s="12" t="s">
        <v>125</v>
      </c>
      <c r="C6" s="7">
        <v>9397</v>
      </c>
      <c r="D6" s="7">
        <v>341</v>
      </c>
      <c r="E6" s="7">
        <v>5</v>
      </c>
      <c r="F6" s="7">
        <v>5</v>
      </c>
      <c r="G6" s="7">
        <v>27.556999999999999</v>
      </c>
      <c r="H6" s="8">
        <v>6.1164000000000004E-8</v>
      </c>
      <c r="I6" s="8">
        <v>1.8655E-5</v>
      </c>
      <c r="J6" s="7">
        <f t="shared" si="0"/>
        <v>157.10078114282118</v>
      </c>
    </row>
    <row r="7" spans="1:11" x14ac:dyDescent="0.25">
      <c r="A7" s="7" t="s">
        <v>9</v>
      </c>
      <c r="B7" s="12" t="s">
        <v>136</v>
      </c>
      <c r="C7" s="7">
        <v>9397</v>
      </c>
      <c r="D7" s="7">
        <v>341</v>
      </c>
      <c r="E7" s="7">
        <v>10</v>
      </c>
      <c r="F7" s="7">
        <v>6</v>
      </c>
      <c r="G7" s="7">
        <v>16.533999999999999</v>
      </c>
      <c r="H7" s="8">
        <v>3.9736000000000001E-7</v>
      </c>
      <c r="I7" s="7">
        <v>1.01E-4</v>
      </c>
      <c r="J7" s="7">
        <f t="shared" si="0"/>
        <v>132.73357086572381</v>
      </c>
    </row>
    <row r="8" spans="1:11" x14ac:dyDescent="0.25">
      <c r="A8" s="7" t="s">
        <v>9</v>
      </c>
      <c r="B8" s="12" t="s">
        <v>144</v>
      </c>
      <c r="C8" s="7">
        <v>9397</v>
      </c>
      <c r="D8" s="7">
        <v>341</v>
      </c>
      <c r="E8" s="7">
        <v>7</v>
      </c>
      <c r="F8" s="7">
        <v>5</v>
      </c>
      <c r="G8" s="7">
        <v>19.684000000000001</v>
      </c>
      <c r="H8" s="8">
        <v>1.1941999999999999E-6</v>
      </c>
      <c r="I8" s="7">
        <v>2.6016E-4</v>
      </c>
      <c r="J8" s="7">
        <f t="shared" si="0"/>
        <v>119.08313217023871</v>
      </c>
    </row>
    <row r="9" spans="1:11" x14ac:dyDescent="0.25">
      <c r="A9" s="7" t="s">
        <v>9</v>
      </c>
      <c r="B9" s="12" t="s">
        <v>145</v>
      </c>
      <c r="C9" s="7">
        <v>9397</v>
      </c>
      <c r="D9" s="7">
        <v>341</v>
      </c>
      <c r="E9" s="7">
        <v>18</v>
      </c>
      <c r="F9" s="7">
        <v>7</v>
      </c>
      <c r="G9" s="7">
        <v>10.717000000000001</v>
      </c>
      <c r="H9" s="8">
        <v>1.6673999999999999E-6</v>
      </c>
      <c r="I9" s="7">
        <v>3.1786E-4</v>
      </c>
      <c r="J9" s="7">
        <f t="shared" si="0"/>
        <v>116.19320902653627</v>
      </c>
    </row>
    <row r="10" spans="1:11" x14ac:dyDescent="0.25">
      <c r="A10" s="7" t="s">
        <v>9</v>
      </c>
      <c r="B10" s="12" t="s">
        <v>167</v>
      </c>
      <c r="C10" s="7">
        <v>9397</v>
      </c>
      <c r="D10" s="7">
        <v>341</v>
      </c>
      <c r="E10" s="7">
        <v>20</v>
      </c>
      <c r="F10" s="7">
        <v>6</v>
      </c>
      <c r="G10" s="7">
        <v>8.2672000000000008</v>
      </c>
      <c r="H10" s="8">
        <v>5.0986000000000003E-5</v>
      </c>
      <c r="I10" s="7">
        <v>5.5538000000000002E-3</v>
      </c>
      <c r="J10" s="7">
        <f t="shared" si="0"/>
        <v>74.923090600086525</v>
      </c>
    </row>
    <row r="11" spans="1:11" x14ac:dyDescent="0.25">
      <c r="A11" s="7" t="s">
        <v>9</v>
      </c>
      <c r="B11" s="12" t="s">
        <v>169</v>
      </c>
      <c r="C11" s="7">
        <v>9397</v>
      </c>
      <c r="D11" s="7">
        <v>341</v>
      </c>
      <c r="E11" s="7">
        <v>49</v>
      </c>
      <c r="F11" s="7">
        <v>9</v>
      </c>
      <c r="G11" s="7">
        <v>5.0614999999999997</v>
      </c>
      <c r="H11" s="8">
        <v>4.7777E-5</v>
      </c>
      <c r="I11" s="7">
        <v>5.6046000000000004E-3</v>
      </c>
      <c r="J11" s="7">
        <f t="shared" si="0"/>
        <v>74.791728730245836</v>
      </c>
    </row>
    <row r="12" spans="1:11" x14ac:dyDescent="0.25">
      <c r="A12" s="7" t="s">
        <v>9</v>
      </c>
      <c r="B12" s="12" t="s">
        <v>170</v>
      </c>
      <c r="C12" s="7">
        <v>9397</v>
      </c>
      <c r="D12" s="7">
        <v>341</v>
      </c>
      <c r="E12" s="7">
        <v>3</v>
      </c>
      <c r="F12" s="7">
        <v>3</v>
      </c>
      <c r="G12" s="7">
        <v>27.556999999999999</v>
      </c>
      <c r="H12" s="8">
        <v>4.7380999999999999E-5</v>
      </c>
      <c r="I12" s="7">
        <v>6.0213000000000003E-3</v>
      </c>
      <c r="J12" s="7">
        <f t="shared" si="0"/>
        <v>73.757092858701711</v>
      </c>
    </row>
    <row r="13" spans="1:11" x14ac:dyDescent="0.25">
      <c r="A13" s="7" t="s">
        <v>9</v>
      </c>
      <c r="B13" s="12" t="s">
        <v>173</v>
      </c>
      <c r="C13" s="7">
        <v>9397</v>
      </c>
      <c r="D13" s="7">
        <v>341</v>
      </c>
      <c r="E13" s="7">
        <v>19</v>
      </c>
      <c r="F13" s="7">
        <v>6</v>
      </c>
      <c r="G13" s="7">
        <v>8.7022999999999993</v>
      </c>
      <c r="H13" s="8">
        <v>3.7011999999999997E-5</v>
      </c>
      <c r="I13" s="7">
        <v>6.2715000000000002E-3</v>
      </c>
      <c r="J13" s="7">
        <f t="shared" si="0"/>
        <v>73.169737405588805</v>
      </c>
    </row>
    <row r="14" spans="1:11" x14ac:dyDescent="0.25">
      <c r="A14" s="7" t="s">
        <v>9</v>
      </c>
      <c r="B14" s="12" t="s">
        <v>176</v>
      </c>
      <c r="C14" s="7">
        <v>9397</v>
      </c>
      <c r="D14" s="7">
        <v>341</v>
      </c>
      <c r="E14" s="7">
        <v>3</v>
      </c>
      <c r="F14" s="7">
        <v>3</v>
      </c>
      <c r="G14" s="7">
        <v>27.556999999999999</v>
      </c>
      <c r="H14" s="8">
        <v>4.7380999999999999E-5</v>
      </c>
      <c r="I14" s="7">
        <v>6.5687000000000002E-3</v>
      </c>
      <c r="J14" s="7">
        <f t="shared" si="0"/>
        <v>72.501764071327074</v>
      </c>
    </row>
    <row r="15" spans="1:11" x14ac:dyDescent="0.25">
      <c r="A15" s="7" t="s">
        <v>9</v>
      </c>
      <c r="B15" s="12" t="s">
        <v>180</v>
      </c>
      <c r="C15" s="7">
        <v>9397</v>
      </c>
      <c r="D15" s="7">
        <v>341</v>
      </c>
      <c r="E15" s="7">
        <v>3</v>
      </c>
      <c r="F15" s="7">
        <v>3</v>
      </c>
      <c r="G15" s="7">
        <v>27.556999999999999</v>
      </c>
      <c r="H15" s="8">
        <v>4.7380999999999999E-5</v>
      </c>
      <c r="I15" s="7">
        <v>7.2256000000000004E-3</v>
      </c>
      <c r="J15" s="7">
        <f t="shared" si="0"/>
        <v>71.126668934385364</v>
      </c>
    </row>
    <row r="16" spans="1:11" x14ac:dyDescent="0.25">
      <c r="A16" s="7" t="s">
        <v>9</v>
      </c>
      <c r="B16" s="12" t="s">
        <v>189</v>
      </c>
      <c r="C16" s="7">
        <v>9397</v>
      </c>
      <c r="D16" s="7">
        <v>341</v>
      </c>
      <c r="E16" s="7">
        <v>32</v>
      </c>
      <c r="F16" s="7">
        <v>7</v>
      </c>
      <c r="G16" s="7">
        <v>6.0281000000000002</v>
      </c>
      <c r="H16" s="7">
        <v>1.0611E-4</v>
      </c>
      <c r="I16" s="7">
        <v>1.0788000000000001E-2</v>
      </c>
      <c r="J16" s="7">
        <f t="shared" si="0"/>
        <v>65.344287630885717</v>
      </c>
    </row>
    <row r="17" spans="1:10" x14ac:dyDescent="0.25">
      <c r="A17" s="7" t="s">
        <v>9</v>
      </c>
      <c r="B17" s="12" t="s">
        <v>233</v>
      </c>
      <c r="C17" s="7">
        <v>9397</v>
      </c>
      <c r="D17" s="7">
        <v>341</v>
      </c>
      <c r="E17" s="7">
        <v>29</v>
      </c>
      <c r="F17" s="7">
        <v>6</v>
      </c>
      <c r="G17" s="7">
        <v>5.7015000000000002</v>
      </c>
      <c r="H17" s="7">
        <v>4.5031999999999998E-4</v>
      </c>
      <c r="I17" s="7">
        <v>4.0396000000000001E-2</v>
      </c>
      <c r="J17" s="7">
        <f t="shared" si="0"/>
        <v>46.296437449626204</v>
      </c>
    </row>
    <row r="18" spans="1:10" x14ac:dyDescent="0.25">
      <c r="A18" s="7" t="s">
        <v>9</v>
      </c>
      <c r="B18" s="12" t="s">
        <v>239</v>
      </c>
      <c r="C18" s="7">
        <v>9397</v>
      </c>
      <c r="D18" s="7">
        <v>341</v>
      </c>
      <c r="E18" s="7">
        <v>5</v>
      </c>
      <c r="F18" s="7">
        <v>3</v>
      </c>
      <c r="G18" s="7">
        <v>16.533999999999999</v>
      </c>
      <c r="H18" s="7">
        <v>4.4033000000000001E-4</v>
      </c>
      <c r="I18" s="7">
        <v>4.1968999999999999E-2</v>
      </c>
      <c r="J18" s="7">
        <f t="shared" si="0"/>
        <v>45.745321013955149</v>
      </c>
    </row>
    <row r="19" spans="1:10" x14ac:dyDescent="0.25">
      <c r="A19" s="7" t="s">
        <v>9</v>
      </c>
      <c r="B19" s="12" t="s">
        <v>241</v>
      </c>
      <c r="C19" s="7">
        <v>9397</v>
      </c>
      <c r="D19" s="7">
        <v>341</v>
      </c>
      <c r="E19" s="7">
        <v>41</v>
      </c>
      <c r="F19" s="7">
        <v>7</v>
      </c>
      <c r="G19" s="7">
        <v>4.7049000000000003</v>
      </c>
      <c r="H19" s="7">
        <v>5.1108000000000002E-4</v>
      </c>
      <c r="I19" s="7">
        <v>4.3299999999999998E-2</v>
      </c>
      <c r="J19" s="7">
        <f t="shared" si="0"/>
        <v>45.294891648227249</v>
      </c>
    </row>
    <row r="20" spans="1:10" x14ac:dyDescent="0.25">
      <c r="B20" s="6"/>
    </row>
  </sheetData>
  <sortState ref="A2:M19">
    <sortCondition descending="1" ref="J2:J19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Table index</vt:lpstr>
      <vt:lpstr>S0</vt:lpstr>
      <vt:lpstr> S1 (All)</vt:lpstr>
      <vt:lpstr>S2 (KEGG)</vt:lpstr>
      <vt:lpstr>S3 (GOCC)</vt:lpstr>
      <vt:lpstr>S4 (GOMF)</vt:lpstr>
      <vt:lpstr>S5 (All)</vt:lpstr>
      <vt:lpstr>S6 (KEGG)</vt:lpstr>
      <vt:lpstr>S7 (PFAM)</vt:lpstr>
      <vt:lpstr>S8 (GOCC)</vt:lpstr>
      <vt:lpstr>S9 (GOMF)</vt:lpstr>
      <vt:lpstr>S10 (GOBP)</vt:lpstr>
    </vt:vector>
  </TitlesOfParts>
  <Company>Universität Tübingen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Matic, Katarina</dc:creator>
  <cp:lastModifiedBy>Matic, Katarina</cp:lastModifiedBy>
  <dcterms:created xsi:type="dcterms:W3CDTF">2014-05-13T13:58:08Z</dcterms:created>
  <dcterms:modified xsi:type="dcterms:W3CDTF">2014-09-09T11:30:25Z</dcterms:modified>
</cp:coreProperties>
</file>