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C\OneDrive - Universität Duisburg-Essen\Arbeit\Paper_Lipidomics_LCIMMS\"/>
    </mc:Choice>
  </mc:AlternateContent>
  <bookViews>
    <workbookView xWindow="-105" yWindow="-105" windowWidth="21825" windowHeight="140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9" i="1" l="1"/>
  <c r="Z27" i="1"/>
  <c r="H18" i="1"/>
  <c r="N20" i="1" l="1"/>
  <c r="M20" i="1"/>
  <c r="L20" i="1"/>
  <c r="K20" i="1"/>
  <c r="J20" i="1"/>
  <c r="I20" i="1"/>
  <c r="H20" i="1"/>
  <c r="G20" i="1"/>
  <c r="F20" i="1"/>
  <c r="AJ36" i="1"/>
  <c r="AJ25" i="1"/>
  <c r="R16" i="1"/>
  <c r="R15" i="1"/>
  <c r="R14" i="1"/>
  <c r="R13" i="1"/>
  <c r="R12" i="1"/>
  <c r="R11" i="1"/>
  <c r="R10" i="1"/>
  <c r="R9" i="1"/>
  <c r="R8" i="1"/>
  <c r="R7" i="1"/>
  <c r="R6" i="1"/>
  <c r="R5" i="1"/>
  <c r="AC38" i="1"/>
  <c r="N18" i="1"/>
  <c r="M18" i="1"/>
  <c r="L18" i="1"/>
  <c r="K18" i="1"/>
  <c r="J18" i="1"/>
  <c r="I18" i="1"/>
  <c r="G18" i="1"/>
  <c r="F18" i="1"/>
  <c r="J38" i="1"/>
  <c r="AH36" i="1"/>
  <c r="AH25" i="1"/>
  <c r="P16" i="1"/>
  <c r="P15" i="1"/>
  <c r="P14" i="1"/>
  <c r="P13" i="1"/>
  <c r="P12" i="1"/>
  <c r="P11" i="1"/>
  <c r="P10" i="1"/>
  <c r="P9" i="1"/>
  <c r="P8" i="1"/>
  <c r="P7" i="1"/>
  <c r="P6" i="1"/>
  <c r="P5" i="1"/>
  <c r="J50" i="1"/>
  <c r="X47" i="1"/>
  <c r="AB49" i="1"/>
  <c r="AC50" i="1"/>
  <c r="X53" i="1"/>
  <c r="AE55" i="1"/>
  <c r="AC56" i="1"/>
  <c r="AD56" i="1"/>
  <c r="AC45" i="1"/>
  <c r="AD45" i="1"/>
  <c r="T45" i="1"/>
  <c r="Z49" i="1" s="1"/>
  <c r="X94" i="1"/>
  <c r="J29" i="1"/>
  <c r="L92" i="1"/>
  <c r="N94" i="1"/>
  <c r="M95" i="1"/>
  <c r="L96" i="1"/>
  <c r="H85" i="1"/>
  <c r="K29" i="1"/>
  <c r="J49" i="1"/>
  <c r="N36" i="1"/>
  <c r="M36" i="1"/>
  <c r="L36" i="1"/>
  <c r="L56" i="1" s="1"/>
  <c r="K36" i="1"/>
  <c r="K56" i="1" s="1"/>
  <c r="J36" i="1"/>
  <c r="I36" i="1"/>
  <c r="P36" i="1" s="1"/>
  <c r="H36" i="1"/>
  <c r="H56" i="1" s="1"/>
  <c r="G36" i="1"/>
  <c r="G56" i="1" s="1"/>
  <c r="F36" i="1"/>
  <c r="N35" i="1"/>
  <c r="M35" i="1"/>
  <c r="L35" i="1"/>
  <c r="K35" i="1"/>
  <c r="J35" i="1"/>
  <c r="I35" i="1"/>
  <c r="I55" i="1" s="1"/>
  <c r="H35" i="1"/>
  <c r="G35" i="1"/>
  <c r="F35" i="1"/>
  <c r="N34" i="1"/>
  <c r="N54" i="1" s="1"/>
  <c r="M34" i="1"/>
  <c r="M54" i="1" s="1"/>
  <c r="L34" i="1"/>
  <c r="K34" i="1"/>
  <c r="K54" i="1" s="1"/>
  <c r="J34" i="1"/>
  <c r="J54" i="1" s="1"/>
  <c r="J95" i="1" s="1"/>
  <c r="I34" i="1"/>
  <c r="H34" i="1"/>
  <c r="G34" i="1"/>
  <c r="F34" i="1"/>
  <c r="R34" i="1" s="1"/>
  <c r="N33" i="1"/>
  <c r="N53" i="1" s="1"/>
  <c r="M33" i="1"/>
  <c r="L33" i="1"/>
  <c r="K33" i="1"/>
  <c r="J33" i="1"/>
  <c r="J53" i="1" s="1"/>
  <c r="I33" i="1"/>
  <c r="P33" i="1" s="1"/>
  <c r="H33" i="1"/>
  <c r="G33" i="1"/>
  <c r="G53" i="1" s="1"/>
  <c r="F33" i="1"/>
  <c r="N32" i="1"/>
  <c r="M32" i="1"/>
  <c r="L32" i="1"/>
  <c r="K32" i="1"/>
  <c r="J32" i="1"/>
  <c r="I32" i="1"/>
  <c r="P32" i="1" s="1"/>
  <c r="H32" i="1"/>
  <c r="H52" i="1" s="1"/>
  <c r="G32" i="1"/>
  <c r="G52" i="1" s="1"/>
  <c r="F32" i="1"/>
  <c r="N31" i="1"/>
  <c r="M31" i="1"/>
  <c r="L31" i="1"/>
  <c r="L51" i="1" s="1"/>
  <c r="K31" i="1"/>
  <c r="J51" i="1"/>
  <c r="J92" i="1" s="1"/>
  <c r="I31" i="1"/>
  <c r="P31" i="1" s="1"/>
  <c r="H31" i="1"/>
  <c r="H51" i="1" s="1"/>
  <c r="G31" i="1"/>
  <c r="F31" i="1"/>
  <c r="R31" i="1" s="1"/>
  <c r="N30" i="1"/>
  <c r="N38" i="1" s="1"/>
  <c r="M30" i="1"/>
  <c r="L30" i="1"/>
  <c r="L38" i="1" s="1"/>
  <c r="K30" i="1"/>
  <c r="K38" i="1" s="1"/>
  <c r="I30" i="1"/>
  <c r="H30" i="1"/>
  <c r="H38" i="1" s="1"/>
  <c r="G30" i="1"/>
  <c r="G38" i="1" s="1"/>
  <c r="F30" i="1"/>
  <c r="N29" i="1"/>
  <c r="N49" i="1" s="1"/>
  <c r="M29" i="1"/>
  <c r="L29" i="1"/>
  <c r="I29" i="1"/>
  <c r="P29" i="1" s="1"/>
  <c r="H29" i="1"/>
  <c r="H49" i="1" s="1"/>
  <c r="G29" i="1"/>
  <c r="F29" i="1"/>
  <c r="F49" i="1" s="1"/>
  <c r="N28" i="1"/>
  <c r="M28" i="1"/>
  <c r="M48" i="1" s="1"/>
  <c r="L28" i="1"/>
  <c r="K28" i="1"/>
  <c r="K48" i="1" s="1"/>
  <c r="J28" i="1"/>
  <c r="I28" i="1"/>
  <c r="P28" i="1" s="1"/>
  <c r="H28" i="1"/>
  <c r="G28" i="1"/>
  <c r="G48" i="1" s="1"/>
  <c r="G89" i="1" s="1"/>
  <c r="F28" i="1"/>
  <c r="N27" i="1"/>
  <c r="N47" i="1" s="1"/>
  <c r="N88" i="1" s="1"/>
  <c r="M27" i="1"/>
  <c r="L27" i="1"/>
  <c r="L47" i="1" s="1"/>
  <c r="K27" i="1"/>
  <c r="J27" i="1"/>
  <c r="J47" i="1" s="1"/>
  <c r="J88" i="1" s="1"/>
  <c r="I27" i="1"/>
  <c r="P27" i="1" s="1"/>
  <c r="H27" i="1"/>
  <c r="H47" i="1" s="1"/>
  <c r="H88" i="1" s="1"/>
  <c r="G27" i="1"/>
  <c r="F27" i="1"/>
  <c r="R27" i="1" s="1"/>
  <c r="N26" i="1"/>
  <c r="M26" i="1"/>
  <c r="M46" i="1" s="1"/>
  <c r="L26" i="1"/>
  <c r="K26" i="1"/>
  <c r="K46" i="1" s="1"/>
  <c r="J26" i="1"/>
  <c r="I26" i="1"/>
  <c r="P26" i="1" s="1"/>
  <c r="H26" i="1"/>
  <c r="G26" i="1"/>
  <c r="G46" i="1" s="1"/>
  <c r="F26" i="1"/>
  <c r="I48" i="1"/>
  <c r="L49" i="1"/>
  <c r="G50" i="1"/>
  <c r="G58" i="1" s="1"/>
  <c r="N51" i="1"/>
  <c r="N92" i="1" s="1"/>
  <c r="K52" i="1"/>
  <c r="J55" i="1"/>
  <c r="AB31" i="1"/>
  <c r="AB51" i="1" s="1"/>
  <c r="AB32" i="1"/>
  <c r="G25" i="1"/>
  <c r="H25" i="1"/>
  <c r="H40" i="1" s="1"/>
  <c r="I25" i="1"/>
  <c r="J25" i="1"/>
  <c r="J45" i="1" s="1"/>
  <c r="K25" i="1"/>
  <c r="L25" i="1"/>
  <c r="L40" i="1" s="1"/>
  <c r="M25" i="1"/>
  <c r="N25" i="1"/>
  <c r="F25" i="1"/>
  <c r="Y26" i="1"/>
  <c r="Z26" i="1"/>
  <c r="Z46" i="1" s="1"/>
  <c r="AA26" i="1"/>
  <c r="AB26" i="1"/>
  <c r="AC26" i="1"/>
  <c r="AD26" i="1"/>
  <c r="AD46" i="1" s="1"/>
  <c r="AE26" i="1"/>
  <c r="AF26" i="1"/>
  <c r="Y27" i="1"/>
  <c r="Y47" i="1" s="1"/>
  <c r="AA27" i="1"/>
  <c r="AB27" i="1"/>
  <c r="AB47" i="1" s="1"/>
  <c r="AC27" i="1"/>
  <c r="AC47" i="1" s="1"/>
  <c r="AD27" i="1"/>
  <c r="AD47" i="1" s="1"/>
  <c r="AE27" i="1"/>
  <c r="AE47" i="1" s="1"/>
  <c r="AE88" i="1" s="1"/>
  <c r="AF27" i="1"/>
  <c r="AF47" i="1" s="1"/>
  <c r="Y28" i="1"/>
  <c r="Y48" i="1" s="1"/>
  <c r="Z28" i="1"/>
  <c r="Z48" i="1" s="1"/>
  <c r="AA28" i="1"/>
  <c r="AB28" i="1"/>
  <c r="AB48" i="1" s="1"/>
  <c r="AC28" i="1"/>
  <c r="AC48" i="1" s="1"/>
  <c r="AD28" i="1"/>
  <c r="AD48" i="1" s="1"/>
  <c r="AE28" i="1"/>
  <c r="AE48" i="1" s="1"/>
  <c r="AF28" i="1"/>
  <c r="AF48" i="1" s="1"/>
  <c r="Y29" i="1"/>
  <c r="Y49" i="1" s="1"/>
  <c r="AA29" i="1"/>
  <c r="AB29" i="1"/>
  <c r="AC29" i="1"/>
  <c r="AC49" i="1" s="1"/>
  <c r="AD29" i="1"/>
  <c r="AD49" i="1" s="1"/>
  <c r="AD90" i="1" s="1"/>
  <c r="AD98" i="1" s="1"/>
  <c r="AE29" i="1"/>
  <c r="AE49" i="1" s="1"/>
  <c r="AF29" i="1"/>
  <c r="AF49" i="1" s="1"/>
  <c r="AF88" i="1" s="1"/>
  <c r="Y30" i="1"/>
  <c r="Z30" i="1"/>
  <c r="AA30" i="1"/>
  <c r="AH30" i="1" s="1"/>
  <c r="AB30" i="1"/>
  <c r="AB38" i="1" s="1"/>
  <c r="AC30" i="1"/>
  <c r="AD30" i="1"/>
  <c r="AE30" i="1"/>
  <c r="AE50" i="1" s="1"/>
  <c r="AF30" i="1"/>
  <c r="Y31" i="1"/>
  <c r="Y51" i="1" s="1"/>
  <c r="Z31" i="1"/>
  <c r="Z51" i="1" s="1"/>
  <c r="AA31" i="1"/>
  <c r="AA51" i="1" s="1"/>
  <c r="AC31" i="1"/>
  <c r="AC51" i="1" s="1"/>
  <c r="AD31" i="1"/>
  <c r="AD51" i="1" s="1"/>
  <c r="AE31" i="1"/>
  <c r="AE51" i="1" s="1"/>
  <c r="AE92" i="1" s="1"/>
  <c r="AF31" i="1"/>
  <c r="AF51" i="1" s="1"/>
  <c r="Y32" i="1"/>
  <c r="Y52" i="1" s="1"/>
  <c r="Z32" i="1"/>
  <c r="Z52" i="1" s="1"/>
  <c r="AA32" i="1"/>
  <c r="AH32" i="1" s="1"/>
  <c r="AC32" i="1"/>
  <c r="AC52" i="1" s="1"/>
  <c r="AD32" i="1"/>
  <c r="AD52" i="1" s="1"/>
  <c r="AE32" i="1"/>
  <c r="AE52" i="1" s="1"/>
  <c r="AF32" i="1"/>
  <c r="AF52" i="1" s="1"/>
  <c r="Y33" i="1"/>
  <c r="Y53" i="1" s="1"/>
  <c r="Z33" i="1"/>
  <c r="Z53" i="1" s="1"/>
  <c r="AA33" i="1"/>
  <c r="AB33" i="1"/>
  <c r="AB53" i="1" s="1"/>
  <c r="AC33" i="1"/>
  <c r="AC53" i="1" s="1"/>
  <c r="AD33" i="1"/>
  <c r="AD53" i="1" s="1"/>
  <c r="AE33" i="1"/>
  <c r="AE53" i="1" s="1"/>
  <c r="AF33" i="1"/>
  <c r="AF53" i="1" s="1"/>
  <c r="Y34" i="1"/>
  <c r="Y54" i="1" s="1"/>
  <c r="Z34" i="1"/>
  <c r="Z54" i="1" s="1"/>
  <c r="AA34" i="1"/>
  <c r="AH34" i="1" s="1"/>
  <c r="AB34" i="1"/>
  <c r="AB54" i="1" s="1"/>
  <c r="AC34" i="1"/>
  <c r="AC54" i="1" s="1"/>
  <c r="AD34" i="1"/>
  <c r="AD54" i="1" s="1"/>
  <c r="AE34" i="1"/>
  <c r="AE54" i="1" s="1"/>
  <c r="AF34" i="1"/>
  <c r="Y35" i="1"/>
  <c r="Y55" i="1" s="1"/>
  <c r="Z35" i="1"/>
  <c r="Z55" i="1" s="1"/>
  <c r="AA35" i="1"/>
  <c r="AH35" i="1" s="1"/>
  <c r="AB35" i="1"/>
  <c r="AC35" i="1"/>
  <c r="AC55" i="1" s="1"/>
  <c r="AD35" i="1"/>
  <c r="AD55" i="1" s="1"/>
  <c r="AE35" i="1"/>
  <c r="AF35" i="1"/>
  <c r="X27" i="1"/>
  <c r="AJ27" i="1" s="1"/>
  <c r="X28" i="1"/>
  <c r="X29" i="1"/>
  <c r="X30" i="1"/>
  <c r="X31" i="1"/>
  <c r="X32" i="1"/>
  <c r="X33" i="1"/>
  <c r="AJ33" i="1" s="1"/>
  <c r="X34" i="1"/>
  <c r="AJ34" i="1" s="1"/>
  <c r="X35" i="1"/>
  <c r="X55" i="1" s="1"/>
  <c r="X26" i="1"/>
  <c r="F51" i="1"/>
  <c r="H53" i="1"/>
  <c r="H92" i="1" s="1"/>
  <c r="L46" i="1"/>
  <c r="K47" i="1"/>
  <c r="J48" i="1"/>
  <c r="N48" i="1"/>
  <c r="M49" i="1"/>
  <c r="L50" i="1"/>
  <c r="K51" i="1"/>
  <c r="J52" i="1"/>
  <c r="J93" i="1" s="1"/>
  <c r="N52" i="1"/>
  <c r="N93" i="1" s="1"/>
  <c r="M53" i="1"/>
  <c r="L55" i="1"/>
  <c r="F46" i="1"/>
  <c r="H46" i="1"/>
  <c r="J46" i="1"/>
  <c r="J85" i="1" s="1"/>
  <c r="N46" i="1"/>
  <c r="G47" i="1"/>
  <c r="I47" i="1"/>
  <c r="I88" i="1" s="1"/>
  <c r="P88" i="1" s="1"/>
  <c r="M47" i="1"/>
  <c r="M88" i="1" s="1"/>
  <c r="F48" i="1"/>
  <c r="F89" i="1" s="1"/>
  <c r="H48" i="1"/>
  <c r="H89" i="1" s="1"/>
  <c r="L48" i="1"/>
  <c r="G49" i="1"/>
  <c r="G90" i="1" s="1"/>
  <c r="G98" i="1" s="1"/>
  <c r="I49" i="1"/>
  <c r="K49" i="1"/>
  <c r="K90" i="1" s="1"/>
  <c r="K98" i="1" s="1"/>
  <c r="F50" i="1"/>
  <c r="F58" i="1" s="1"/>
  <c r="H50" i="1"/>
  <c r="H58" i="1" s="1"/>
  <c r="K50" i="1"/>
  <c r="K91" i="1" s="1"/>
  <c r="G51" i="1"/>
  <c r="G92" i="1" s="1"/>
  <c r="M51" i="1"/>
  <c r="F52" i="1"/>
  <c r="I52" i="1"/>
  <c r="P52" i="1" s="1"/>
  <c r="L52" i="1"/>
  <c r="L93" i="1" s="1"/>
  <c r="M52" i="1"/>
  <c r="M93" i="1" s="1"/>
  <c r="I53" i="1"/>
  <c r="K53" i="1"/>
  <c r="K94" i="1" s="1"/>
  <c r="L53" i="1"/>
  <c r="L94" i="1" s="1"/>
  <c r="G54" i="1"/>
  <c r="H54" i="1"/>
  <c r="H95" i="1" s="1"/>
  <c r="L54" i="1"/>
  <c r="F55" i="1"/>
  <c r="F96" i="1" s="1"/>
  <c r="G55" i="1"/>
  <c r="G96" i="1" s="1"/>
  <c r="H55" i="1"/>
  <c r="K55" i="1"/>
  <c r="K96" i="1" s="1"/>
  <c r="M55" i="1"/>
  <c r="M96" i="1" s="1"/>
  <c r="N55" i="1"/>
  <c r="N96" i="1" s="1"/>
  <c r="F56" i="1"/>
  <c r="I56" i="1"/>
  <c r="J56" i="1"/>
  <c r="M56" i="1"/>
  <c r="N56" i="1"/>
  <c r="G45" i="1"/>
  <c r="I45" i="1"/>
  <c r="K45" i="1"/>
  <c r="M45" i="1"/>
  <c r="F45" i="1"/>
  <c r="K58" i="1"/>
  <c r="P47" i="1"/>
  <c r="P45" i="1"/>
  <c r="AF92" i="1" l="1"/>
  <c r="AE94" i="1"/>
  <c r="I94" i="1"/>
  <c r="P94" i="1" s="1"/>
  <c r="L91" i="1"/>
  <c r="AD94" i="1"/>
  <c r="AD76" i="1"/>
  <c r="AE89" i="1"/>
  <c r="K87" i="1"/>
  <c r="K85" i="1"/>
  <c r="M87" i="1"/>
  <c r="L88" i="1"/>
  <c r="H90" i="1"/>
  <c r="H98" i="1" s="1"/>
  <c r="H93" i="1"/>
  <c r="N95" i="1"/>
  <c r="P55" i="1"/>
  <c r="I96" i="1"/>
  <c r="P96" i="1" s="1"/>
  <c r="Z90" i="1"/>
  <c r="Z98" i="1" s="1"/>
  <c r="F87" i="1"/>
  <c r="F85" i="1"/>
  <c r="Y89" i="1"/>
  <c r="G86" i="1"/>
  <c r="P56" i="1"/>
  <c r="H96" i="1"/>
  <c r="R96" i="1" s="1"/>
  <c r="L95" i="1"/>
  <c r="N87" i="1"/>
  <c r="N85" i="1"/>
  <c r="K92" i="1"/>
  <c r="AE93" i="1"/>
  <c r="AD92" i="1"/>
  <c r="M94" i="1"/>
  <c r="L85" i="1"/>
  <c r="K86" i="1"/>
  <c r="G95" i="1"/>
  <c r="M92" i="1"/>
  <c r="L89" i="1"/>
  <c r="M90" i="1"/>
  <c r="M98" i="1" s="1"/>
  <c r="AC94" i="1"/>
  <c r="AC93" i="1"/>
  <c r="AC88" i="1"/>
  <c r="Z87" i="1"/>
  <c r="J96" i="1"/>
  <c r="L90" i="1"/>
  <c r="L98" i="1" s="1"/>
  <c r="K95" i="1"/>
  <c r="K93" i="1"/>
  <c r="AE96" i="1"/>
  <c r="AF55" i="1"/>
  <c r="AF96" i="1" s="1"/>
  <c r="AB55" i="1"/>
  <c r="AB94" i="1" s="1"/>
  <c r="AH51" i="1"/>
  <c r="AH29" i="1"/>
  <c r="AA49" i="1"/>
  <c r="AH49" i="1" s="1"/>
  <c r="AC40" i="1"/>
  <c r="AC46" i="1"/>
  <c r="AC67" i="1" s="1"/>
  <c r="P48" i="1"/>
  <c r="X92" i="1"/>
  <c r="P35" i="1"/>
  <c r="J40" i="1"/>
  <c r="I86" i="1"/>
  <c r="P86" i="1" s="1"/>
  <c r="I51" i="1"/>
  <c r="J58" i="1"/>
  <c r="J89" i="1"/>
  <c r="X49" i="1"/>
  <c r="AJ29" i="1"/>
  <c r="AH33" i="1"/>
  <c r="AA53" i="1"/>
  <c r="AD38" i="1"/>
  <c r="AD50" i="1"/>
  <c r="Z38" i="1"/>
  <c r="Z50" i="1"/>
  <c r="AC89" i="1"/>
  <c r="AF40" i="1"/>
  <c r="AB40" i="1"/>
  <c r="R25" i="1"/>
  <c r="K40" i="1"/>
  <c r="G40" i="1"/>
  <c r="F47" i="1"/>
  <c r="R28" i="1"/>
  <c r="R30" i="1"/>
  <c r="F38" i="1"/>
  <c r="R35" i="1"/>
  <c r="J87" i="1"/>
  <c r="AC60" i="1"/>
  <c r="AB50" i="1"/>
  <c r="AF46" i="1"/>
  <c r="AH31" i="1"/>
  <c r="AE38" i="1"/>
  <c r="X38" i="1"/>
  <c r="AJ30" i="1"/>
  <c r="AE91" i="1"/>
  <c r="AE58" i="1"/>
  <c r="AA38" i="1"/>
  <c r="AA50" i="1"/>
  <c r="Y40" i="1"/>
  <c r="Y46" i="1"/>
  <c r="I50" i="1"/>
  <c r="I38" i="1"/>
  <c r="K88" i="1"/>
  <c r="X40" i="1"/>
  <c r="AJ26" i="1"/>
  <c r="X46" i="1"/>
  <c r="AJ32" i="1"/>
  <c r="X52" i="1"/>
  <c r="AJ28" i="1"/>
  <c r="X48" i="1"/>
  <c r="AD95" i="1"/>
  <c r="AD93" i="1"/>
  <c r="Y93" i="1"/>
  <c r="Y50" i="1"/>
  <c r="Y38" i="1"/>
  <c r="AC90" i="1"/>
  <c r="AC98" i="1" s="1"/>
  <c r="AE40" i="1"/>
  <c r="AE46" i="1"/>
  <c r="AE87" i="1" s="1"/>
  <c r="AA40" i="1"/>
  <c r="N45" i="1"/>
  <c r="N86" i="1" s="1"/>
  <c r="N40" i="1"/>
  <c r="F90" i="1"/>
  <c r="R32" i="1"/>
  <c r="R36" i="1"/>
  <c r="H94" i="1"/>
  <c r="G91" i="1"/>
  <c r="Z47" i="1"/>
  <c r="AA56" i="1"/>
  <c r="AH56" i="1" s="1"/>
  <c r="AE56" i="1"/>
  <c r="AA45" i="1"/>
  <c r="AE45" i="1"/>
  <c r="AE66" i="1" s="1"/>
  <c r="X56" i="1"/>
  <c r="AB56" i="1"/>
  <c r="AF56" i="1"/>
  <c r="AE76" i="1" s="1"/>
  <c r="AB45" i="1"/>
  <c r="AF45" i="1"/>
  <c r="AF60" i="1" s="1"/>
  <c r="Z45" i="1"/>
  <c r="Z56" i="1"/>
  <c r="AA55" i="1"/>
  <c r="AA52" i="1"/>
  <c r="AH52" i="1" s="1"/>
  <c r="X50" i="1"/>
  <c r="Y90" i="1" s="1"/>
  <c r="Y98" i="1" s="1"/>
  <c r="AB46" i="1"/>
  <c r="P30" i="1"/>
  <c r="R29" i="1"/>
  <c r="Z40" i="1"/>
  <c r="AF54" i="1"/>
  <c r="AF95" i="1" s="1"/>
  <c r="X54" i="1"/>
  <c r="AC58" i="1"/>
  <c r="AC91" i="1"/>
  <c r="M86" i="1"/>
  <c r="H45" i="1"/>
  <c r="F54" i="1"/>
  <c r="F95" i="1" s="1"/>
  <c r="L45" i="1"/>
  <c r="L86" i="1" s="1"/>
  <c r="N50" i="1"/>
  <c r="G88" i="1"/>
  <c r="H87" i="1"/>
  <c r="L87" i="1"/>
  <c r="AJ31" i="1"/>
  <c r="AF38" i="1"/>
  <c r="AF50" i="1"/>
  <c r="AH28" i="1"/>
  <c r="AA48" i="1"/>
  <c r="AH27" i="1"/>
  <c r="AA47" i="1"/>
  <c r="AD87" i="1"/>
  <c r="AD85" i="1"/>
  <c r="M40" i="1"/>
  <c r="I40" i="1"/>
  <c r="P25" i="1"/>
  <c r="AB52" i="1"/>
  <c r="AB93" i="1" s="1"/>
  <c r="R26" i="1"/>
  <c r="M50" i="1"/>
  <c r="M38" i="1"/>
  <c r="F53" i="1"/>
  <c r="R33" i="1"/>
  <c r="I54" i="1"/>
  <c r="P34" i="1"/>
  <c r="K89" i="1"/>
  <c r="F91" i="1"/>
  <c r="AC86" i="1"/>
  <c r="X45" i="1"/>
  <c r="Y45" i="1"/>
  <c r="Y56" i="1"/>
  <c r="X96" i="1" s="1"/>
  <c r="AA54" i="1"/>
  <c r="X51" i="1"/>
  <c r="AJ51" i="1" s="1"/>
  <c r="AA46" i="1"/>
  <c r="AH26" i="1"/>
  <c r="AJ35" i="1"/>
  <c r="F40" i="1"/>
  <c r="AD40" i="1"/>
  <c r="AD88" i="1"/>
  <c r="AB89" i="1"/>
  <c r="AA90" i="1"/>
  <c r="Z96" i="1"/>
  <c r="AD96" i="1"/>
  <c r="Z74" i="1"/>
  <c r="AD74" i="1"/>
  <c r="AC87" i="1"/>
  <c r="X90" i="1"/>
  <c r="AB90" i="1"/>
  <c r="AB98" i="1" s="1"/>
  <c r="AF90" i="1"/>
  <c r="AF98" i="1" s="1"/>
  <c r="Y95" i="1"/>
  <c r="AC95" i="1"/>
  <c r="AC85" i="1"/>
  <c r="J90" i="1"/>
  <c r="J98" i="1" s="1"/>
  <c r="K74" i="1"/>
  <c r="AF73" i="1"/>
  <c r="AB69" i="1"/>
  <c r="AF69" i="1"/>
  <c r="AF68" i="1"/>
  <c r="AC68" i="1"/>
  <c r="AD67" i="1"/>
  <c r="AE74" i="1"/>
  <c r="AD75" i="1"/>
  <c r="AF72" i="1"/>
  <c r="Z67" i="1"/>
  <c r="AD70" i="1"/>
  <c r="AD78" i="1" s="1"/>
  <c r="Z75" i="1"/>
  <c r="Z70" i="1"/>
  <c r="Z78" i="1" s="1"/>
  <c r="Y72" i="1"/>
  <c r="X72" i="1"/>
  <c r="AA69" i="1"/>
  <c r="AH69" i="1" s="1"/>
  <c r="Y75" i="1"/>
  <c r="AA70" i="1"/>
  <c r="AF66" i="1"/>
  <c r="AE69" i="1"/>
  <c r="Y71" i="1"/>
  <c r="AD72" i="1"/>
  <c r="X74" i="1"/>
  <c r="AC75" i="1"/>
  <c r="AD65" i="1"/>
  <c r="AA67" i="1"/>
  <c r="AH67" i="1" s="1"/>
  <c r="AE67" i="1"/>
  <c r="Y69" i="1"/>
  <c r="AC69" i="1"/>
  <c r="AE71" i="1"/>
  <c r="Y73" i="1"/>
  <c r="AC73" i="1"/>
  <c r="AE75" i="1"/>
  <c r="Y66" i="1"/>
  <c r="AC66" i="1"/>
  <c r="Y67" i="1"/>
  <c r="AD68" i="1"/>
  <c r="AC71" i="1"/>
  <c r="AB74" i="1"/>
  <c r="AF70" i="1"/>
  <c r="AF78" i="1" s="1"/>
  <c r="AE73" i="1"/>
  <c r="Z71" i="1"/>
  <c r="X73" i="1"/>
  <c r="AA74" i="1"/>
  <c r="AH74" i="1" s="1"/>
  <c r="AB65" i="1"/>
  <c r="AB67" i="1"/>
  <c r="AF67" i="1"/>
  <c r="AA68" i="1"/>
  <c r="AH68" i="1" s="1"/>
  <c r="AA66" i="1"/>
  <c r="AH66" i="1" s="1"/>
  <c r="AE68" i="1"/>
  <c r="Z69" i="1"/>
  <c r="AD69" i="1"/>
  <c r="Y70" i="1"/>
  <c r="Y78" i="1" s="1"/>
  <c r="X71" i="1"/>
  <c r="AF71" i="1"/>
  <c r="AE72" i="1"/>
  <c r="Z73" i="1"/>
  <c r="AD73" i="1"/>
  <c r="AC74" i="1"/>
  <c r="AB75" i="1"/>
  <c r="AD66" i="1"/>
  <c r="AC65" i="1"/>
  <c r="AB70" i="1"/>
  <c r="AB78" i="1" s="1"/>
  <c r="AF74" i="1"/>
  <c r="N75" i="1"/>
  <c r="I76" i="1"/>
  <c r="P76" i="1" s="1"/>
  <c r="H76" i="1"/>
  <c r="M72" i="1"/>
  <c r="N71" i="1"/>
  <c r="K70" i="1"/>
  <c r="K78" i="1" s="1"/>
  <c r="J67" i="1"/>
  <c r="K68" i="1"/>
  <c r="H73" i="1"/>
  <c r="G70" i="1"/>
  <c r="G78" i="1" s="1"/>
  <c r="F71" i="1"/>
  <c r="L58" i="1"/>
  <c r="L69" i="1"/>
  <c r="N67" i="1"/>
  <c r="L73" i="1"/>
  <c r="I68" i="1"/>
  <c r="P68" i="1" s="1"/>
  <c r="I72" i="1"/>
  <c r="P72" i="1" s="1"/>
  <c r="I70" i="1"/>
  <c r="J74" i="1"/>
  <c r="L72" i="1"/>
  <c r="N73" i="1"/>
  <c r="G72" i="1"/>
  <c r="L76" i="1"/>
  <c r="N74" i="1"/>
  <c r="N70" i="1"/>
  <c r="N78" i="1" s="1"/>
  <c r="K69" i="1"/>
  <c r="G69" i="1"/>
  <c r="M67" i="1"/>
  <c r="L75" i="1"/>
  <c r="I75" i="1"/>
  <c r="P75" i="1" s="1"/>
  <c r="R56" i="1"/>
  <c r="J73" i="1"/>
  <c r="G68" i="1"/>
  <c r="L67" i="1"/>
  <c r="P50" i="1"/>
  <c r="M76" i="1"/>
  <c r="F75" i="1"/>
  <c r="R75" i="1" s="1"/>
  <c r="I71" i="1"/>
  <c r="P71" i="1" s="1"/>
  <c r="M66" i="1"/>
  <c r="M75" i="1"/>
  <c r="N76" i="1"/>
  <c r="K73" i="1"/>
  <c r="H72" i="1"/>
  <c r="M71" i="1"/>
  <c r="J70" i="1"/>
  <c r="J78" i="1" s="1"/>
  <c r="F70" i="1"/>
  <c r="L68" i="1"/>
  <c r="H68" i="1"/>
  <c r="K65" i="1"/>
  <c r="H75" i="1"/>
  <c r="L71" i="1"/>
  <c r="H69" i="1"/>
  <c r="M60" i="1"/>
  <c r="N69" i="1"/>
  <c r="R48" i="1"/>
  <c r="K66" i="1"/>
  <c r="H65" i="1"/>
  <c r="R55" i="1"/>
  <c r="R47" i="1"/>
  <c r="N65" i="1"/>
  <c r="J65" i="1"/>
  <c r="F65" i="1"/>
  <c r="J71" i="1"/>
  <c r="P53" i="1"/>
  <c r="P49" i="1"/>
  <c r="R52" i="1"/>
  <c r="I66" i="1"/>
  <c r="P66" i="1" s="1"/>
  <c r="G66" i="1"/>
  <c r="G76" i="1"/>
  <c r="I74" i="1"/>
  <c r="P74" i="1" s="1"/>
  <c r="K72" i="1"/>
  <c r="M70" i="1"/>
  <c r="M78" i="1" s="1"/>
  <c r="H67" i="1"/>
  <c r="L65" i="1"/>
  <c r="R45" i="1"/>
  <c r="R51" i="1"/>
  <c r="L60" i="1"/>
  <c r="K76" i="1"/>
  <c r="M74" i="1"/>
  <c r="H71" i="1"/>
  <c r="J69" i="1"/>
  <c r="M68" i="1"/>
  <c r="F67" i="1"/>
  <c r="J75" i="1"/>
  <c r="F69" i="1"/>
  <c r="F60" i="1"/>
  <c r="K75" i="1"/>
  <c r="G75" i="1"/>
  <c r="L74" i="1"/>
  <c r="H74" i="1"/>
  <c r="M73" i="1"/>
  <c r="I73" i="1"/>
  <c r="P73" i="1" s="1"/>
  <c r="N72" i="1"/>
  <c r="J72" i="1"/>
  <c r="K71" i="1"/>
  <c r="G71" i="1"/>
  <c r="L70" i="1"/>
  <c r="L78" i="1" s="1"/>
  <c r="H70" i="1"/>
  <c r="H78" i="1" s="1"/>
  <c r="M69" i="1"/>
  <c r="I69" i="1"/>
  <c r="P69" i="1" s="1"/>
  <c r="N68" i="1"/>
  <c r="J68" i="1"/>
  <c r="K67" i="1"/>
  <c r="G67" i="1"/>
  <c r="L66" i="1"/>
  <c r="G60" i="1"/>
  <c r="N66" i="1"/>
  <c r="R50" i="1"/>
  <c r="K60" i="1"/>
  <c r="R49" i="1"/>
  <c r="J60" i="1"/>
  <c r="J76" i="1"/>
  <c r="F76" i="1"/>
  <c r="R76" i="1" s="1"/>
  <c r="R71" i="1" l="1"/>
  <c r="AA78" i="1"/>
  <c r="AH70" i="1"/>
  <c r="AJ90" i="1"/>
  <c r="X98" i="1"/>
  <c r="AH46" i="1"/>
  <c r="AA87" i="1"/>
  <c r="AH87" i="1" s="1"/>
  <c r="G93" i="1"/>
  <c r="F94" i="1"/>
  <c r="AJ56" i="1"/>
  <c r="Y76" i="1"/>
  <c r="AC92" i="1"/>
  <c r="AC100" i="1" s="1"/>
  <c r="AJ46" i="1"/>
  <c r="X87" i="1"/>
  <c r="X85" i="1"/>
  <c r="AB96" i="1"/>
  <c r="AJ96" i="1" s="1"/>
  <c r="F88" i="1"/>
  <c r="R88" i="1" s="1"/>
  <c r="F86" i="1"/>
  <c r="K100" i="1"/>
  <c r="F93" i="1"/>
  <c r="AB92" i="1"/>
  <c r="R53" i="1"/>
  <c r="L80" i="1"/>
  <c r="G74" i="1"/>
  <c r="X75" i="1"/>
  <c r="AB71" i="1"/>
  <c r="AE65" i="1"/>
  <c r="AH90" i="1"/>
  <c r="AA98" i="1"/>
  <c r="X60" i="1"/>
  <c r="AJ45" i="1"/>
  <c r="X86" i="1"/>
  <c r="AB73" i="1"/>
  <c r="AH48" i="1"/>
  <c r="AA89" i="1"/>
  <c r="AH89" i="1" s="1"/>
  <c r="Y96" i="1"/>
  <c r="AB60" i="1"/>
  <c r="Z88" i="1"/>
  <c r="AD91" i="1"/>
  <c r="AD58" i="1"/>
  <c r="Z92" i="1"/>
  <c r="AJ92" i="1" s="1"/>
  <c r="G94" i="1"/>
  <c r="AF94" i="1"/>
  <c r="R54" i="1"/>
  <c r="F68" i="1"/>
  <c r="R68" i="1" s="1"/>
  <c r="G65" i="1"/>
  <c r="G80" i="1" s="1"/>
  <c r="R70" i="1"/>
  <c r="F78" i="1"/>
  <c r="G73" i="1"/>
  <c r="F66" i="1"/>
  <c r="Z66" i="1"/>
  <c r="X67" i="1"/>
  <c r="AJ67" i="1" s="1"/>
  <c r="Y65" i="1"/>
  <c r="Y80" i="1" s="1"/>
  <c r="AA75" i="1"/>
  <c r="AH75" i="1" s="1"/>
  <c r="AA71" i="1"/>
  <c r="AH71" i="1" s="1"/>
  <c r="X66" i="1"/>
  <c r="AC72" i="1"/>
  <c r="AE85" i="1"/>
  <c r="AE100" i="1" s="1"/>
  <c r="Y87" i="1"/>
  <c r="AF86" i="1"/>
  <c r="AA93" i="1"/>
  <c r="AH93" i="1" s="1"/>
  <c r="AH54" i="1"/>
  <c r="AA95" i="1"/>
  <c r="AH95" i="1" s="1"/>
  <c r="P54" i="1"/>
  <c r="I95" i="1"/>
  <c r="P95" i="1" s="1"/>
  <c r="J94" i="1"/>
  <c r="M58" i="1"/>
  <c r="M91" i="1"/>
  <c r="N58" i="1"/>
  <c r="N91" i="1"/>
  <c r="AB87" i="1"/>
  <c r="AB85" i="1"/>
  <c r="Z95" i="1"/>
  <c r="AA60" i="1"/>
  <c r="AH45" i="1"/>
  <c r="AA86" i="1"/>
  <c r="AH86" i="1" s="1"/>
  <c r="AJ52" i="1"/>
  <c r="X93" i="1"/>
  <c r="AJ93" i="1" s="1"/>
  <c r="I58" i="1"/>
  <c r="I91" i="1"/>
  <c r="P91" i="1" s="1"/>
  <c r="AA91" i="1"/>
  <c r="AH91" i="1" s="1"/>
  <c r="AA58" i="1"/>
  <c r="AH50" i="1"/>
  <c r="AF93" i="1"/>
  <c r="N89" i="1"/>
  <c r="N100" i="1" s="1"/>
  <c r="AF87" i="1"/>
  <c r="AF85" i="1"/>
  <c r="X88" i="1"/>
  <c r="AJ49" i="1"/>
  <c r="P51" i="1"/>
  <c r="I92" i="1"/>
  <c r="P92" i="1" s="1"/>
  <c r="I90" i="1"/>
  <c r="AB88" i="1"/>
  <c r="AF76" i="1"/>
  <c r="AD86" i="1"/>
  <c r="AD89" i="1"/>
  <c r="G85" i="1"/>
  <c r="Y92" i="1"/>
  <c r="Y60" i="1"/>
  <c r="Y86" i="1"/>
  <c r="Z65" i="1"/>
  <c r="R95" i="1"/>
  <c r="AJ48" i="1"/>
  <c r="X89" i="1"/>
  <c r="Y68" i="1"/>
  <c r="AB76" i="1"/>
  <c r="AB72" i="1"/>
  <c r="AJ72" i="1" s="1"/>
  <c r="R69" i="1"/>
  <c r="I78" i="1"/>
  <c r="P70" i="1"/>
  <c r="AA73" i="1"/>
  <c r="AH73" i="1" s="1"/>
  <c r="AB66" i="1"/>
  <c r="AB80" i="1" s="1"/>
  <c r="X69" i="1"/>
  <c r="AJ69" i="1" s="1"/>
  <c r="AB86" i="1"/>
  <c r="AD100" i="1"/>
  <c r="AJ54" i="1"/>
  <c r="X95" i="1"/>
  <c r="AH55" i="1"/>
  <c r="AA96" i="1"/>
  <c r="AH96" i="1" s="1"/>
  <c r="AE60" i="1"/>
  <c r="AE86" i="1"/>
  <c r="Y88" i="1"/>
  <c r="AD60" i="1"/>
  <c r="AA92" i="1"/>
  <c r="AH92" i="1" s="1"/>
  <c r="Y94" i="1"/>
  <c r="L100" i="1"/>
  <c r="AE95" i="1"/>
  <c r="Z85" i="1"/>
  <c r="M85" i="1"/>
  <c r="N60" i="1"/>
  <c r="F72" i="1"/>
  <c r="R72" i="1" s="1"/>
  <c r="F73" i="1"/>
  <c r="R73" i="1" s="1"/>
  <c r="N80" i="1"/>
  <c r="K80" i="1"/>
  <c r="F74" i="1"/>
  <c r="R74" i="1" s="1"/>
  <c r="M65" i="1"/>
  <c r="M80" i="1" s="1"/>
  <c r="H60" i="1"/>
  <c r="Z76" i="1"/>
  <c r="AA76" i="1"/>
  <c r="AH76" i="1" s="1"/>
  <c r="Y74" i="1"/>
  <c r="AA72" i="1"/>
  <c r="AH72" i="1" s="1"/>
  <c r="AC70" i="1"/>
  <c r="AC78" i="1" s="1"/>
  <c r="AF65" i="1"/>
  <c r="AF80" i="1" s="1"/>
  <c r="X65" i="1"/>
  <c r="X70" i="1"/>
  <c r="AA65" i="1"/>
  <c r="AJ74" i="1"/>
  <c r="Z68" i="1"/>
  <c r="AD71" i="1"/>
  <c r="AD80" i="1" s="1"/>
  <c r="Z72" i="1"/>
  <c r="AE70" i="1"/>
  <c r="AE78" i="1" s="1"/>
  <c r="AB68" i="1"/>
  <c r="AA85" i="1"/>
  <c r="AH47" i="1"/>
  <c r="AA88" i="1"/>
  <c r="AH88" i="1" s="1"/>
  <c r="AF58" i="1"/>
  <c r="AF89" i="1"/>
  <c r="AF91" i="1"/>
  <c r="AJ50" i="1"/>
  <c r="X91" i="1"/>
  <c r="AJ91" i="1" s="1"/>
  <c r="X58" i="1"/>
  <c r="Z60" i="1"/>
  <c r="Z86" i="1"/>
  <c r="AC76" i="1"/>
  <c r="AC96" i="1"/>
  <c r="I93" i="1"/>
  <c r="P93" i="1" s="1"/>
  <c r="F98" i="1"/>
  <c r="R90" i="1"/>
  <c r="Y58" i="1"/>
  <c r="Y91" i="1"/>
  <c r="Y85" i="1"/>
  <c r="AF75" i="1"/>
  <c r="AJ47" i="1"/>
  <c r="AB58" i="1"/>
  <c r="AB91" i="1"/>
  <c r="H91" i="1"/>
  <c r="Z58" i="1"/>
  <c r="Z91" i="1"/>
  <c r="AH53" i="1"/>
  <c r="AA94" i="1"/>
  <c r="AH94" i="1" s="1"/>
  <c r="X76" i="1"/>
  <c r="AJ76" i="1" s="1"/>
  <c r="AJ53" i="1"/>
  <c r="I89" i="1"/>
  <c r="X68" i="1"/>
  <c r="AJ68" i="1" s="1"/>
  <c r="Z89" i="1"/>
  <c r="AE90" i="1"/>
  <c r="AE98" i="1" s="1"/>
  <c r="AJ55" i="1"/>
  <c r="F92" i="1"/>
  <c r="R92" i="1" s="1"/>
  <c r="J91" i="1"/>
  <c r="R91" i="1" s="1"/>
  <c r="N90" i="1"/>
  <c r="N98" i="1" s="1"/>
  <c r="M89" i="1"/>
  <c r="G87" i="1"/>
  <c r="Z94" i="1"/>
  <c r="Z93" i="1"/>
  <c r="AB95" i="1"/>
  <c r="I46" i="1"/>
  <c r="R87" i="1" l="1"/>
  <c r="H66" i="1"/>
  <c r="H80" i="1" s="1"/>
  <c r="I85" i="1"/>
  <c r="I87" i="1"/>
  <c r="P87" i="1" s="1"/>
  <c r="J86" i="1"/>
  <c r="J100" i="1" s="1"/>
  <c r="AJ75" i="1"/>
  <c r="AH65" i="1"/>
  <c r="AA80" i="1"/>
  <c r="AC80" i="1"/>
  <c r="F100" i="1"/>
  <c r="AE80" i="1"/>
  <c r="X100" i="1"/>
  <c r="AJ85" i="1"/>
  <c r="P89" i="1"/>
  <c r="R89" i="1"/>
  <c r="Y100" i="1"/>
  <c r="AH85" i="1"/>
  <c r="AA100" i="1"/>
  <c r="AJ70" i="1"/>
  <c r="X78" i="1"/>
  <c r="Z80" i="1"/>
  <c r="P90" i="1"/>
  <c r="I98" i="1"/>
  <c r="AJ88" i="1"/>
  <c r="AB100" i="1"/>
  <c r="AJ66" i="1"/>
  <c r="H86" i="1"/>
  <c r="H100" i="1" s="1"/>
  <c r="AJ73" i="1"/>
  <c r="AJ87" i="1"/>
  <c r="Z100" i="1"/>
  <c r="X80" i="1"/>
  <c r="AJ65" i="1"/>
  <c r="M100" i="1"/>
  <c r="AJ94" i="1"/>
  <c r="AJ95" i="1"/>
  <c r="AJ89" i="1"/>
  <c r="G100" i="1"/>
  <c r="AF100" i="1"/>
  <c r="AJ71" i="1"/>
  <c r="AJ86" i="1"/>
  <c r="F80" i="1"/>
  <c r="R93" i="1"/>
  <c r="R94" i="1"/>
  <c r="J66" i="1"/>
  <c r="J80" i="1" s="1"/>
  <c r="P46" i="1"/>
  <c r="I67" i="1"/>
  <c r="R46" i="1"/>
  <c r="I60" i="1"/>
  <c r="I65" i="1"/>
  <c r="I80" i="1" l="1"/>
  <c r="P65" i="1"/>
  <c r="R86" i="1"/>
  <c r="R66" i="1"/>
  <c r="I100" i="1"/>
  <c r="P85" i="1"/>
  <c r="R85" i="1"/>
  <c r="R65" i="1"/>
  <c r="P67" i="1"/>
  <c r="R67" i="1"/>
</calcChain>
</file>

<file path=xl/sharedStrings.xml><?xml version="1.0" encoding="utf-8"?>
<sst xmlns="http://schemas.openxmlformats.org/spreadsheetml/2006/main" count="65" uniqueCount="13">
  <si>
    <t>@ 30.72</t>
  </si>
  <si>
    <t>@ 100.0</t>
  </si>
  <si>
    <t>Sum</t>
  </si>
  <si>
    <t>Threshold</t>
  </si>
  <si>
    <t>Raw Data</t>
  </si>
  <si>
    <t xml:space="preserve"> none</t>
  </si>
  <si>
    <t>m/z</t>
  </si>
  <si>
    <t>Drift time [ms]</t>
  </si>
  <si>
    <t>original shape of the peak</t>
  </si>
  <si>
    <t>Moving Average Smoothing</t>
  </si>
  <si>
    <t>Drift dimension</t>
  </si>
  <si>
    <t>Remove Spikes</t>
  </si>
  <si>
    <t>less than 2 neighbors in each dimension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</si>
</sst>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64" fontId="1" fillId="0" borderId="0" xfId="0" applyNumberFormat="1" applyFont="1"/>
    <xf numFmtId="1" fontId="1" fillId="3" borderId="0" xfId="0" applyNumberFormat="1" applyFont="1" applyFill="1"/>
    <xf numFmtId="1" fontId="1" fillId="0" borderId="0" xfId="0" applyNumberFormat="1" applyFont="1"/>
    <xf numFmtId="0" fontId="1" fillId="4" borderId="0" xfId="0" applyFont="1" applyFill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5" borderId="4" xfId="0" applyFont="1" applyFill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5" xfId="0" applyFont="1" applyBorder="1"/>
    <xf numFmtId="0" fontId="1" fillId="5" borderId="0" xfId="0" applyFont="1" applyFill="1" applyBorder="1" applyAlignment="1">
      <alignment horizontal="right"/>
    </xf>
    <xf numFmtId="0" fontId="1" fillId="0" borderId="4" xfId="0" applyFont="1" applyBorder="1"/>
    <xf numFmtId="2" fontId="1" fillId="0" borderId="0" xfId="0" applyNumberFormat="1" applyFont="1" applyBorder="1"/>
    <xf numFmtId="1" fontId="1" fillId="3" borderId="0" xfId="0" applyNumberFormat="1" applyFont="1" applyFill="1" applyBorder="1"/>
    <xf numFmtId="1" fontId="1" fillId="0" borderId="5" xfId="0" applyNumberFormat="1" applyFont="1" applyBorder="1"/>
    <xf numFmtId="0" fontId="1" fillId="4" borderId="0" xfId="0" applyFont="1" applyFill="1" applyBorder="1"/>
    <xf numFmtId="1" fontId="1" fillId="2" borderId="0" xfId="0" applyNumberFormat="1" applyFont="1" applyFill="1" applyBorder="1"/>
    <xf numFmtId="1" fontId="1" fillId="0" borderId="0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" fontId="1" fillId="4" borderId="0" xfId="0" applyNumberFormat="1" applyFont="1" applyFill="1" applyBorder="1"/>
    <xf numFmtId="1" fontId="1" fillId="0" borderId="0" xfId="0" applyNumberFormat="1" applyFont="1" applyFill="1" applyBorder="1"/>
    <xf numFmtId="164" fontId="1" fillId="0" borderId="2" xfId="0" applyNumberFormat="1" applyFont="1" applyBorder="1"/>
    <xf numFmtId="0" fontId="1" fillId="0" borderId="0" xfId="0" quotePrefix="1" applyFont="1" applyBorder="1"/>
    <xf numFmtId="0" fontId="1" fillId="6" borderId="4" xfId="0" applyFont="1" applyFill="1" applyBorder="1"/>
    <xf numFmtId="1" fontId="1" fillId="0" borderId="7" xfId="0" applyNumberFormat="1" applyFont="1" applyBorder="1"/>
    <xf numFmtId="0" fontId="1" fillId="5" borderId="1" xfId="0" applyFont="1" applyFill="1" applyBorder="1"/>
    <xf numFmtId="0" fontId="1" fillId="6" borderId="0" xfId="0" applyFont="1" applyFill="1" applyBorder="1"/>
    <xf numFmtId="0" fontId="1" fillId="7" borderId="4" xfId="0" applyFont="1" applyFill="1" applyBorder="1"/>
    <xf numFmtId="0" fontId="1" fillId="5" borderId="4" xfId="0" applyFont="1" applyFill="1" applyBorder="1" applyAlignment="1">
      <alignment horizontal="right"/>
    </xf>
    <xf numFmtId="164" fontId="1" fillId="3" borderId="0" xfId="0" applyNumberFormat="1" applyFont="1" applyFill="1"/>
    <xf numFmtId="164" fontId="1" fillId="3" borderId="0" xfId="0" applyNumberFormat="1" applyFont="1" applyFill="1" applyBorder="1"/>
    <xf numFmtId="164" fontId="1" fillId="3" borderId="2" xfId="0" applyNumberFormat="1" applyFont="1" applyFill="1" applyBorder="1"/>
    <xf numFmtId="1" fontId="1" fillId="8" borderId="0" xfId="0" applyNumberFormat="1" applyFont="1" applyFill="1"/>
    <xf numFmtId="0" fontId="1" fillId="8" borderId="0" xfId="0" applyFont="1" applyFill="1"/>
    <xf numFmtId="2" fontId="1" fillId="8" borderId="0" xfId="0" applyNumberFormat="1" applyFont="1" applyFill="1" applyBorder="1"/>
    <xf numFmtId="1" fontId="1" fillId="8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00"/>
  <sheetViews>
    <sheetView showZeros="0" tabSelected="1" zoomScale="68" zoomScaleNormal="60" workbookViewId="0">
      <selection activeCell="AH8" sqref="AH8"/>
    </sheetView>
  </sheetViews>
  <sheetFormatPr baseColWidth="10" defaultColWidth="9.140625" defaultRowHeight="12.75" x14ac:dyDescent="0.2"/>
  <cols>
    <col min="1" max="1" width="16.7109375" style="1" customWidth="1"/>
    <col min="2" max="2" width="17.7109375" style="1" customWidth="1"/>
    <col min="3" max="3" width="9.140625" style="1"/>
    <col min="4" max="5" width="5" style="1" customWidth="1"/>
    <col min="6" max="8" width="5.85546875" style="1" bestFit="1" customWidth="1"/>
    <col min="9" max="10" width="6.7109375" style="1" bestFit="1" customWidth="1"/>
    <col min="11" max="12" width="6.28515625" style="1" bestFit="1" customWidth="1"/>
    <col min="13" max="14" width="6.7109375" style="1" bestFit="1" customWidth="1"/>
    <col min="15" max="16" width="5" style="1" customWidth="1"/>
    <col min="17" max="17" width="4.5703125" style="1" customWidth="1"/>
    <col min="18" max="18" width="5.28515625" style="1" customWidth="1"/>
    <col min="19" max="21" width="9.140625" style="1"/>
    <col min="22" max="26" width="4.85546875" style="1" customWidth="1"/>
    <col min="27" max="28" width="5.5703125" style="1" bestFit="1" customWidth="1"/>
    <col min="29" max="30" width="4.85546875" style="1" customWidth="1"/>
    <col min="31" max="32" width="5.5703125" style="1" bestFit="1" customWidth="1"/>
    <col min="33" max="36" width="4.85546875" style="1" customWidth="1"/>
    <col min="37" max="16384" width="9.140625" style="1"/>
  </cols>
  <sheetData>
    <row r="2" spans="1:21" x14ac:dyDescent="0.2">
      <c r="J2" s="1" t="s">
        <v>6</v>
      </c>
    </row>
    <row r="3" spans="1:21" x14ac:dyDescent="0.2">
      <c r="F3" s="2">
        <v>98.5</v>
      </c>
      <c r="G3" s="2">
        <v>99</v>
      </c>
      <c r="H3" s="2">
        <v>99.5</v>
      </c>
      <c r="I3" s="34">
        <v>100</v>
      </c>
      <c r="J3" s="2">
        <v>100.5</v>
      </c>
      <c r="K3" s="2">
        <v>101</v>
      </c>
      <c r="L3" s="2">
        <v>101.5</v>
      </c>
      <c r="M3" s="2">
        <v>102</v>
      </c>
      <c r="N3" s="2">
        <v>102.5</v>
      </c>
    </row>
    <row r="4" spans="1:21" x14ac:dyDescent="0.2">
      <c r="P4" s="1" t="s">
        <v>1</v>
      </c>
      <c r="R4" s="1" t="s">
        <v>2</v>
      </c>
    </row>
    <row r="5" spans="1:21" x14ac:dyDescent="0.2">
      <c r="A5" s="1" t="s">
        <v>4</v>
      </c>
      <c r="C5" s="1">
        <v>31.32</v>
      </c>
      <c r="P5" s="3">
        <f>I5</f>
        <v>0</v>
      </c>
      <c r="R5" s="4">
        <f>SUM(F5:N5)</f>
        <v>0</v>
      </c>
    </row>
    <row r="6" spans="1:21" x14ac:dyDescent="0.2">
      <c r="C6" s="1">
        <v>31.2</v>
      </c>
      <c r="P6" s="3">
        <f t="shared" ref="P6:P16" si="0">I6</f>
        <v>0</v>
      </c>
      <c r="R6" s="4">
        <f t="shared" ref="R6:R16" si="1">SUM(F6:N6)</f>
        <v>0</v>
      </c>
    </row>
    <row r="7" spans="1:21" x14ac:dyDescent="0.2">
      <c r="C7" s="1">
        <v>31.08</v>
      </c>
      <c r="I7" s="5">
        <v>4</v>
      </c>
      <c r="P7" s="3">
        <f t="shared" si="0"/>
        <v>4</v>
      </c>
      <c r="R7" s="4">
        <f t="shared" si="1"/>
        <v>4</v>
      </c>
      <c r="U7" s="5" t="s">
        <v>8</v>
      </c>
    </row>
    <row r="8" spans="1:21" x14ac:dyDescent="0.2">
      <c r="C8" s="1">
        <v>30.96</v>
      </c>
      <c r="H8" s="5">
        <v>2</v>
      </c>
      <c r="I8" s="5">
        <v>10</v>
      </c>
      <c r="J8" s="5">
        <v>7</v>
      </c>
      <c r="K8" s="5">
        <v>3</v>
      </c>
      <c r="P8" s="3">
        <f t="shared" si="0"/>
        <v>10</v>
      </c>
      <c r="R8" s="4">
        <f t="shared" si="1"/>
        <v>22</v>
      </c>
    </row>
    <row r="9" spans="1:21" x14ac:dyDescent="0.2">
      <c r="C9" s="1">
        <v>30.84</v>
      </c>
      <c r="H9" s="5">
        <v>3</v>
      </c>
      <c r="I9" s="5">
        <v>14</v>
      </c>
      <c r="J9" s="5">
        <v>10</v>
      </c>
      <c r="K9" s="5">
        <v>5</v>
      </c>
      <c r="L9" s="5">
        <v>2</v>
      </c>
      <c r="P9" s="3">
        <f t="shared" si="0"/>
        <v>14</v>
      </c>
      <c r="R9" s="4">
        <f t="shared" si="1"/>
        <v>34</v>
      </c>
    </row>
    <row r="10" spans="1:21" x14ac:dyDescent="0.2">
      <c r="B10" s="1" t="s">
        <v>7</v>
      </c>
      <c r="C10" s="38">
        <v>30.72</v>
      </c>
      <c r="G10" s="5">
        <v>1</v>
      </c>
      <c r="H10" s="5">
        <v>4</v>
      </c>
      <c r="I10" s="5">
        <v>20</v>
      </c>
      <c r="J10" s="5">
        <v>18</v>
      </c>
      <c r="K10" s="5">
        <v>8</v>
      </c>
      <c r="L10" s="5">
        <v>3</v>
      </c>
      <c r="M10" s="5">
        <v>1</v>
      </c>
      <c r="P10" s="3">
        <f t="shared" si="0"/>
        <v>20</v>
      </c>
      <c r="R10" s="4">
        <f t="shared" si="1"/>
        <v>55</v>
      </c>
    </row>
    <row r="11" spans="1:21" x14ac:dyDescent="0.2">
      <c r="C11" s="1">
        <v>30.6</v>
      </c>
      <c r="H11" s="5">
        <v>1</v>
      </c>
      <c r="I11" s="5">
        <v>12</v>
      </c>
      <c r="J11" s="5">
        <v>10</v>
      </c>
      <c r="K11" s="5">
        <v>6</v>
      </c>
      <c r="L11" s="5">
        <v>1</v>
      </c>
      <c r="P11" s="3">
        <f t="shared" si="0"/>
        <v>12</v>
      </c>
      <c r="R11" s="4">
        <f t="shared" si="1"/>
        <v>30</v>
      </c>
    </row>
    <row r="12" spans="1:21" x14ac:dyDescent="0.2">
      <c r="C12" s="1">
        <v>30.48</v>
      </c>
      <c r="I12" s="5">
        <v>8</v>
      </c>
      <c r="J12" s="5">
        <v>1</v>
      </c>
      <c r="P12" s="3">
        <f t="shared" si="0"/>
        <v>8</v>
      </c>
      <c r="R12" s="4">
        <f t="shared" si="1"/>
        <v>9</v>
      </c>
    </row>
    <row r="13" spans="1:21" x14ac:dyDescent="0.2">
      <c r="C13" s="1">
        <v>30.36</v>
      </c>
      <c r="I13" s="5">
        <v>2</v>
      </c>
      <c r="P13" s="3">
        <f t="shared" si="0"/>
        <v>2</v>
      </c>
      <c r="R13" s="4">
        <f t="shared" si="1"/>
        <v>2</v>
      </c>
    </row>
    <row r="14" spans="1:21" x14ac:dyDescent="0.2">
      <c r="C14" s="1">
        <v>30.24</v>
      </c>
      <c r="P14" s="3">
        <f t="shared" si="0"/>
        <v>0</v>
      </c>
      <c r="R14" s="4">
        <f t="shared" si="1"/>
        <v>0</v>
      </c>
    </row>
    <row r="15" spans="1:21" x14ac:dyDescent="0.2">
      <c r="C15" s="1">
        <v>30.12</v>
      </c>
      <c r="P15" s="3">
        <f t="shared" si="0"/>
        <v>0</v>
      </c>
      <c r="R15" s="4">
        <f t="shared" si="1"/>
        <v>0</v>
      </c>
    </row>
    <row r="16" spans="1:21" x14ac:dyDescent="0.2">
      <c r="C16" s="1">
        <v>30</v>
      </c>
      <c r="P16" s="3">
        <f t="shared" si="0"/>
        <v>0</v>
      </c>
      <c r="R16" s="4">
        <f t="shared" si="1"/>
        <v>0</v>
      </c>
    </row>
    <row r="18" spans="1:36" x14ac:dyDescent="0.2">
      <c r="D18" s="1" t="s">
        <v>0</v>
      </c>
      <c r="F18" s="37">
        <f t="shared" ref="F18:N18" si="2">F10</f>
        <v>0</v>
      </c>
      <c r="G18" s="37">
        <f t="shared" si="2"/>
        <v>1</v>
      </c>
      <c r="H18" s="37">
        <f>H10</f>
        <v>4</v>
      </c>
      <c r="I18" s="37">
        <f t="shared" si="2"/>
        <v>20</v>
      </c>
      <c r="J18" s="37">
        <f t="shared" si="2"/>
        <v>18</v>
      </c>
      <c r="K18" s="37">
        <f t="shared" si="2"/>
        <v>8</v>
      </c>
      <c r="L18" s="37">
        <f t="shared" si="2"/>
        <v>3</v>
      </c>
      <c r="M18" s="37">
        <f t="shared" si="2"/>
        <v>1</v>
      </c>
      <c r="N18" s="37">
        <f t="shared" si="2"/>
        <v>0</v>
      </c>
    </row>
    <row r="20" spans="1:36" x14ac:dyDescent="0.2">
      <c r="D20" s="1" t="s">
        <v>2</v>
      </c>
      <c r="F20" s="4">
        <f>SUM(F5:F16)</f>
        <v>0</v>
      </c>
      <c r="G20" s="4">
        <f t="shared" ref="G20:N20" si="3">SUM(G5:G16)</f>
        <v>1</v>
      </c>
      <c r="H20" s="4">
        <f t="shared" si="3"/>
        <v>10</v>
      </c>
      <c r="I20" s="4">
        <f t="shared" si="3"/>
        <v>70</v>
      </c>
      <c r="J20" s="4">
        <f t="shared" si="3"/>
        <v>46</v>
      </c>
      <c r="K20" s="4">
        <f t="shared" si="3"/>
        <v>22</v>
      </c>
      <c r="L20" s="4">
        <f t="shared" si="3"/>
        <v>6</v>
      </c>
      <c r="M20" s="4">
        <f t="shared" si="3"/>
        <v>1</v>
      </c>
      <c r="N20" s="4">
        <f t="shared" si="3"/>
        <v>0</v>
      </c>
    </row>
    <row r="22" spans="1:36" x14ac:dyDescent="0.2">
      <c r="A22" s="6"/>
      <c r="B22" s="7"/>
      <c r="C22" s="7"/>
      <c r="D22" s="7"/>
      <c r="E22" s="7"/>
      <c r="F22" s="7"/>
      <c r="G22" s="7"/>
      <c r="H22" s="7"/>
      <c r="I22" s="7"/>
      <c r="J22" s="7" t="s">
        <v>6</v>
      </c>
      <c r="K22" s="7"/>
      <c r="L22" s="7"/>
      <c r="M22" s="7"/>
      <c r="N22" s="7"/>
      <c r="O22" s="7"/>
      <c r="P22" s="7"/>
      <c r="Q22" s="7"/>
      <c r="R22" s="8"/>
      <c r="T22" s="6"/>
      <c r="U22" s="7"/>
      <c r="V22" s="7"/>
      <c r="W22" s="7"/>
      <c r="X22" s="7"/>
      <c r="Y22" s="7"/>
      <c r="Z22" s="7"/>
      <c r="AA22" s="7"/>
      <c r="AB22" s="7" t="s">
        <v>6</v>
      </c>
      <c r="AC22" s="7"/>
      <c r="AD22" s="7"/>
      <c r="AE22" s="7"/>
      <c r="AF22" s="7"/>
      <c r="AG22" s="7"/>
      <c r="AH22" s="7"/>
      <c r="AI22" s="7"/>
      <c r="AJ22" s="8"/>
    </row>
    <row r="23" spans="1:36" x14ac:dyDescent="0.2">
      <c r="A23" s="9" t="s">
        <v>9</v>
      </c>
      <c r="B23" s="10"/>
      <c r="C23" s="10"/>
      <c r="D23" s="10"/>
      <c r="E23" s="10"/>
      <c r="F23" s="11">
        <v>98.5</v>
      </c>
      <c r="G23" s="11">
        <v>99</v>
      </c>
      <c r="H23" s="11">
        <v>99.5</v>
      </c>
      <c r="I23" s="35">
        <v>100</v>
      </c>
      <c r="J23" s="11">
        <v>100.5</v>
      </c>
      <c r="K23" s="11">
        <v>101</v>
      </c>
      <c r="L23" s="11">
        <v>101.5</v>
      </c>
      <c r="M23" s="11">
        <v>102</v>
      </c>
      <c r="N23" s="11">
        <v>102.5</v>
      </c>
      <c r="O23" s="10"/>
      <c r="P23" s="10"/>
      <c r="Q23" s="10"/>
      <c r="R23" s="12"/>
      <c r="T23" s="14"/>
      <c r="U23" s="10"/>
      <c r="V23" s="10"/>
      <c r="W23" s="10"/>
      <c r="X23" s="11">
        <v>98.5</v>
      </c>
      <c r="Y23" s="11">
        <v>99</v>
      </c>
      <c r="Z23" s="11">
        <v>99.5</v>
      </c>
      <c r="AA23" s="35">
        <v>100</v>
      </c>
      <c r="AB23" s="11">
        <v>100.5</v>
      </c>
      <c r="AC23" s="11">
        <v>101</v>
      </c>
      <c r="AD23" s="11">
        <v>101.5</v>
      </c>
      <c r="AE23" s="11">
        <v>102</v>
      </c>
      <c r="AF23" s="11">
        <v>102.5</v>
      </c>
      <c r="AG23" s="10"/>
      <c r="AH23" s="10"/>
      <c r="AI23" s="10"/>
      <c r="AJ23" s="12"/>
    </row>
    <row r="24" spans="1:36" x14ac:dyDescent="0.2">
      <c r="A24" s="9" t="s">
        <v>10</v>
      </c>
      <c r="B24" s="13" t="s">
        <v>5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 t="s">
        <v>1</v>
      </c>
      <c r="Q24" s="10"/>
      <c r="R24" s="12" t="s">
        <v>2</v>
      </c>
      <c r="T24" s="9">
        <v>3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 t="s">
        <v>1</v>
      </c>
      <c r="AI24" s="10"/>
      <c r="AJ24" s="12" t="s">
        <v>2</v>
      </c>
    </row>
    <row r="25" spans="1:36" x14ac:dyDescent="0.2">
      <c r="A25" s="14"/>
      <c r="B25" s="10"/>
      <c r="C25" s="15">
        <v>31.32</v>
      </c>
      <c r="D25" s="10"/>
      <c r="E25" s="10"/>
      <c r="F25" s="10">
        <f>F5</f>
        <v>0</v>
      </c>
      <c r="G25" s="10">
        <f t="shared" ref="G25:N25" si="4">G5</f>
        <v>0</v>
      </c>
      <c r="H25" s="10">
        <f t="shared" si="4"/>
        <v>0</v>
      </c>
      <c r="I25" s="10">
        <f t="shared" si="4"/>
        <v>0</v>
      </c>
      <c r="J25" s="10">
        <f t="shared" si="4"/>
        <v>0</v>
      </c>
      <c r="K25" s="10">
        <f t="shared" si="4"/>
        <v>0</v>
      </c>
      <c r="L25" s="10">
        <f t="shared" si="4"/>
        <v>0</v>
      </c>
      <c r="M25" s="10">
        <f t="shared" si="4"/>
        <v>0</v>
      </c>
      <c r="N25" s="10">
        <f t="shared" si="4"/>
        <v>0</v>
      </c>
      <c r="O25" s="10"/>
      <c r="P25" s="16">
        <f>I25</f>
        <v>0</v>
      </c>
      <c r="Q25" s="10"/>
      <c r="R25" s="17">
        <f>SUM(F25:N25)</f>
        <v>0</v>
      </c>
      <c r="T25" s="14"/>
      <c r="U25" s="15">
        <v>31.32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6">
        <f>AA25</f>
        <v>0</v>
      </c>
      <c r="AI25" s="10"/>
      <c r="AJ25" s="17">
        <f>SUM(X25:AF25)</f>
        <v>0</v>
      </c>
    </row>
    <row r="26" spans="1:36" x14ac:dyDescent="0.2">
      <c r="A26" s="14"/>
      <c r="B26" s="10"/>
      <c r="C26" s="15">
        <v>31.2</v>
      </c>
      <c r="D26" s="10"/>
      <c r="E26" s="10"/>
      <c r="F26" s="10">
        <f t="shared" ref="F26:N26" si="5">F6</f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 s="10">
        <f t="shared" si="5"/>
        <v>0</v>
      </c>
      <c r="K26" s="10">
        <f t="shared" si="5"/>
        <v>0</v>
      </c>
      <c r="L26" s="10">
        <f t="shared" si="5"/>
        <v>0</v>
      </c>
      <c r="M26" s="10">
        <f t="shared" si="5"/>
        <v>0</v>
      </c>
      <c r="N26" s="10">
        <f t="shared" si="5"/>
        <v>0</v>
      </c>
      <c r="O26" s="10"/>
      <c r="P26" s="16">
        <f t="shared" ref="P26:P36" si="6">I26</f>
        <v>0</v>
      </c>
      <c r="Q26" s="10"/>
      <c r="R26" s="17">
        <f t="shared" ref="R26:R36" si="7">SUM(F26:N26)</f>
        <v>0</v>
      </c>
      <c r="T26" s="14"/>
      <c r="U26" s="15">
        <v>31.2</v>
      </c>
      <c r="V26" s="10"/>
      <c r="W26" s="10"/>
      <c r="X26" s="20">
        <f>(F5+F6+F7)/3</f>
        <v>0</v>
      </c>
      <c r="Y26" s="20">
        <f t="shared" ref="Y26:AF35" si="8">(G5+G6+G7)/3</f>
        <v>0</v>
      </c>
      <c r="Z26" s="20">
        <f t="shared" si="8"/>
        <v>0</v>
      </c>
      <c r="AA26" s="20">
        <f t="shared" si="8"/>
        <v>1.3333333333333333</v>
      </c>
      <c r="AB26" s="20">
        <f t="shared" si="8"/>
        <v>0</v>
      </c>
      <c r="AC26" s="20">
        <f t="shared" si="8"/>
        <v>0</v>
      </c>
      <c r="AD26" s="20">
        <f t="shared" si="8"/>
        <v>0</v>
      </c>
      <c r="AE26" s="20">
        <f t="shared" si="8"/>
        <v>0</v>
      </c>
      <c r="AF26" s="20">
        <f t="shared" si="8"/>
        <v>0</v>
      </c>
      <c r="AG26" s="10"/>
      <c r="AH26" s="16">
        <f t="shared" ref="AH26:AH36" si="9">AA26</f>
        <v>1.3333333333333333</v>
      </c>
      <c r="AI26" s="10"/>
      <c r="AJ26" s="17">
        <f t="shared" ref="AJ26:AJ36" si="10">SUM(X26:AF26)</f>
        <v>1.3333333333333333</v>
      </c>
    </row>
    <row r="27" spans="1:36" x14ac:dyDescent="0.2">
      <c r="A27" s="14"/>
      <c r="B27" s="10"/>
      <c r="C27" s="15">
        <v>31.08</v>
      </c>
      <c r="D27" s="10"/>
      <c r="E27" s="10"/>
      <c r="F27" s="10">
        <f t="shared" ref="F27:N27" si="11">F7</f>
        <v>0</v>
      </c>
      <c r="G27" s="10">
        <f t="shared" si="11"/>
        <v>0</v>
      </c>
      <c r="H27" s="10">
        <f t="shared" si="11"/>
        <v>0</v>
      </c>
      <c r="I27" s="18">
        <f t="shared" si="11"/>
        <v>4</v>
      </c>
      <c r="J27" s="10">
        <f t="shared" si="11"/>
        <v>0</v>
      </c>
      <c r="K27" s="10">
        <f t="shared" si="11"/>
        <v>0</v>
      </c>
      <c r="L27" s="10">
        <f t="shared" si="11"/>
        <v>0</v>
      </c>
      <c r="M27" s="10">
        <f t="shared" si="11"/>
        <v>0</v>
      </c>
      <c r="N27" s="10">
        <f t="shared" si="11"/>
        <v>0</v>
      </c>
      <c r="O27" s="10"/>
      <c r="P27" s="16">
        <f t="shared" si="6"/>
        <v>4</v>
      </c>
      <c r="Q27" s="10"/>
      <c r="R27" s="17">
        <f t="shared" si="7"/>
        <v>4</v>
      </c>
      <c r="T27" s="14"/>
      <c r="U27" s="15">
        <v>31.08</v>
      </c>
      <c r="V27" s="10"/>
      <c r="W27" s="10"/>
      <c r="X27" s="20">
        <f t="shared" ref="X27:X35" si="12">(F6+F7+F8)/3</f>
        <v>0</v>
      </c>
      <c r="Y27" s="20">
        <f t="shared" si="8"/>
        <v>0</v>
      </c>
      <c r="Z27" s="20">
        <f>(H6+H7+H8)/3</f>
        <v>0.66666666666666663</v>
      </c>
      <c r="AA27" s="24">
        <f t="shared" si="8"/>
        <v>4.666666666666667</v>
      </c>
      <c r="AB27" s="20">
        <f t="shared" si="8"/>
        <v>2.3333333333333335</v>
      </c>
      <c r="AC27" s="20">
        <f t="shared" si="8"/>
        <v>1</v>
      </c>
      <c r="AD27" s="20">
        <f t="shared" si="8"/>
        <v>0</v>
      </c>
      <c r="AE27" s="20">
        <f t="shared" si="8"/>
        <v>0</v>
      </c>
      <c r="AF27" s="20">
        <f t="shared" si="8"/>
        <v>0</v>
      </c>
      <c r="AG27" s="10"/>
      <c r="AH27" s="16">
        <f t="shared" si="9"/>
        <v>4.666666666666667</v>
      </c>
      <c r="AI27" s="10"/>
      <c r="AJ27" s="17">
        <f t="shared" si="10"/>
        <v>8.6666666666666679</v>
      </c>
    </row>
    <row r="28" spans="1:36" x14ac:dyDescent="0.2">
      <c r="A28" s="14"/>
      <c r="B28" s="10"/>
      <c r="C28" s="15">
        <v>30.96</v>
      </c>
      <c r="D28" s="10"/>
      <c r="E28" s="10"/>
      <c r="F28" s="10">
        <f t="shared" ref="F28:N29" si="13">F8</f>
        <v>0</v>
      </c>
      <c r="G28" s="10">
        <f t="shared" si="13"/>
        <v>0</v>
      </c>
      <c r="H28" s="18">
        <f t="shared" si="13"/>
        <v>2</v>
      </c>
      <c r="I28" s="18">
        <f t="shared" si="13"/>
        <v>10</v>
      </c>
      <c r="J28" s="18">
        <f t="shared" si="13"/>
        <v>7</v>
      </c>
      <c r="K28" s="18">
        <f t="shared" si="13"/>
        <v>3</v>
      </c>
      <c r="L28" s="10">
        <f t="shared" si="13"/>
        <v>0</v>
      </c>
      <c r="M28" s="10">
        <f t="shared" si="13"/>
        <v>0</v>
      </c>
      <c r="N28" s="10">
        <f t="shared" si="13"/>
        <v>0</v>
      </c>
      <c r="O28" s="10"/>
      <c r="P28" s="16">
        <f t="shared" si="6"/>
        <v>10</v>
      </c>
      <c r="Q28" s="10"/>
      <c r="R28" s="17">
        <f t="shared" si="7"/>
        <v>22</v>
      </c>
      <c r="T28" s="14"/>
      <c r="U28" s="15">
        <v>30.96</v>
      </c>
      <c r="V28" s="10"/>
      <c r="W28" s="10"/>
      <c r="X28" s="20">
        <f t="shared" si="12"/>
        <v>0</v>
      </c>
      <c r="Y28" s="20">
        <f t="shared" si="8"/>
        <v>0</v>
      </c>
      <c r="Z28" s="24">
        <f t="shared" si="8"/>
        <v>1.6666666666666667</v>
      </c>
      <c r="AA28" s="24">
        <f t="shared" si="8"/>
        <v>9.3333333333333339</v>
      </c>
      <c r="AB28" s="24">
        <f t="shared" si="8"/>
        <v>5.666666666666667</v>
      </c>
      <c r="AC28" s="24">
        <f t="shared" si="8"/>
        <v>2.6666666666666665</v>
      </c>
      <c r="AD28" s="20">
        <f t="shared" si="8"/>
        <v>0.66666666666666663</v>
      </c>
      <c r="AE28" s="20">
        <f t="shared" si="8"/>
        <v>0</v>
      </c>
      <c r="AF28" s="20">
        <f t="shared" si="8"/>
        <v>0</v>
      </c>
      <c r="AG28" s="10"/>
      <c r="AH28" s="16">
        <f t="shared" si="9"/>
        <v>9.3333333333333339</v>
      </c>
      <c r="AI28" s="10"/>
      <c r="AJ28" s="17">
        <f t="shared" si="10"/>
        <v>20.000000000000004</v>
      </c>
    </row>
    <row r="29" spans="1:36" x14ac:dyDescent="0.2">
      <c r="A29" s="14"/>
      <c r="B29" s="10"/>
      <c r="C29" s="15">
        <v>30.84</v>
      </c>
      <c r="D29" s="10"/>
      <c r="E29" s="10"/>
      <c r="F29" s="10">
        <f t="shared" ref="F29:N29" si="14">F9</f>
        <v>0</v>
      </c>
      <c r="G29" s="10">
        <f t="shared" si="14"/>
        <v>0</v>
      </c>
      <c r="H29" s="18">
        <f t="shared" si="14"/>
        <v>3</v>
      </c>
      <c r="I29" s="18">
        <f t="shared" si="14"/>
        <v>14</v>
      </c>
      <c r="J29" s="18">
        <f t="shared" si="13"/>
        <v>10</v>
      </c>
      <c r="K29" s="18">
        <f t="shared" si="14"/>
        <v>5</v>
      </c>
      <c r="L29" s="18">
        <f t="shared" si="14"/>
        <v>2</v>
      </c>
      <c r="M29" s="10">
        <f t="shared" si="14"/>
        <v>0</v>
      </c>
      <c r="N29" s="10">
        <f t="shared" si="14"/>
        <v>0</v>
      </c>
      <c r="O29" s="10"/>
      <c r="P29" s="16">
        <f t="shared" si="6"/>
        <v>14</v>
      </c>
      <c r="Q29" s="10"/>
      <c r="R29" s="17">
        <f t="shared" si="7"/>
        <v>34</v>
      </c>
      <c r="T29" s="14"/>
      <c r="U29" s="15">
        <v>30.84</v>
      </c>
      <c r="V29" s="10"/>
      <c r="W29" s="10"/>
      <c r="X29" s="20">
        <f t="shared" si="12"/>
        <v>0</v>
      </c>
      <c r="Y29" s="20">
        <f t="shared" si="8"/>
        <v>0.33333333333333331</v>
      </c>
      <c r="Z29" s="24">
        <f>(H8+H9+H10)/3</f>
        <v>3</v>
      </c>
      <c r="AA29" s="24">
        <f t="shared" si="8"/>
        <v>14.666666666666666</v>
      </c>
      <c r="AB29" s="24">
        <f t="shared" si="8"/>
        <v>11.666666666666666</v>
      </c>
      <c r="AC29" s="24">
        <f t="shared" si="8"/>
        <v>5.333333333333333</v>
      </c>
      <c r="AD29" s="24">
        <f t="shared" si="8"/>
        <v>1.6666666666666667</v>
      </c>
      <c r="AE29" s="20">
        <f t="shared" si="8"/>
        <v>0.33333333333333331</v>
      </c>
      <c r="AF29" s="20">
        <f t="shared" si="8"/>
        <v>0</v>
      </c>
      <c r="AG29" s="10"/>
      <c r="AH29" s="16">
        <f t="shared" si="9"/>
        <v>14.666666666666666</v>
      </c>
      <c r="AI29" s="10"/>
      <c r="AJ29" s="17">
        <f t="shared" si="10"/>
        <v>37</v>
      </c>
    </row>
    <row r="30" spans="1:36" x14ac:dyDescent="0.2">
      <c r="A30" s="14"/>
      <c r="B30" s="10"/>
      <c r="C30" s="39">
        <v>30.72</v>
      </c>
      <c r="D30" s="10"/>
      <c r="E30" s="10"/>
      <c r="F30" s="10">
        <f t="shared" ref="F30:N30" si="15">F10</f>
        <v>0</v>
      </c>
      <c r="G30" s="18">
        <f t="shared" si="15"/>
        <v>1</v>
      </c>
      <c r="H30" s="18">
        <f t="shared" si="15"/>
        <v>4</v>
      </c>
      <c r="I30" s="18">
        <f t="shared" si="15"/>
        <v>20</v>
      </c>
      <c r="J30" s="18">
        <v>16</v>
      </c>
      <c r="K30" s="18">
        <f t="shared" si="15"/>
        <v>8</v>
      </c>
      <c r="L30" s="18">
        <f t="shared" si="15"/>
        <v>3</v>
      </c>
      <c r="M30" s="18">
        <f t="shared" si="15"/>
        <v>1</v>
      </c>
      <c r="N30" s="10">
        <f t="shared" si="15"/>
        <v>0</v>
      </c>
      <c r="O30" s="10"/>
      <c r="P30" s="16">
        <f t="shared" si="6"/>
        <v>20</v>
      </c>
      <c r="Q30" s="10"/>
      <c r="R30" s="17">
        <f t="shared" si="7"/>
        <v>53</v>
      </c>
      <c r="T30" s="14"/>
      <c r="U30" s="39">
        <v>30.72</v>
      </c>
      <c r="V30" s="10"/>
      <c r="W30" s="10"/>
      <c r="X30" s="20">
        <f t="shared" si="12"/>
        <v>0</v>
      </c>
      <c r="Y30" s="24">
        <f t="shared" si="8"/>
        <v>0.33333333333333331</v>
      </c>
      <c r="Z30" s="24">
        <f t="shared" si="8"/>
        <v>2.6666666666666665</v>
      </c>
      <c r="AA30" s="24">
        <f t="shared" si="8"/>
        <v>15.333333333333334</v>
      </c>
      <c r="AB30" s="24">
        <f t="shared" si="8"/>
        <v>12.666666666666666</v>
      </c>
      <c r="AC30" s="24">
        <f t="shared" si="8"/>
        <v>6.333333333333333</v>
      </c>
      <c r="AD30" s="24">
        <f t="shared" si="8"/>
        <v>2</v>
      </c>
      <c r="AE30" s="24">
        <f t="shared" si="8"/>
        <v>0.33333333333333331</v>
      </c>
      <c r="AF30" s="20">
        <f t="shared" si="8"/>
        <v>0</v>
      </c>
      <c r="AG30" s="10"/>
      <c r="AH30" s="16">
        <f t="shared" si="9"/>
        <v>15.333333333333334</v>
      </c>
      <c r="AI30" s="10"/>
      <c r="AJ30" s="17">
        <f t="shared" si="10"/>
        <v>39.666666666666671</v>
      </c>
    </row>
    <row r="31" spans="1:36" x14ac:dyDescent="0.2">
      <c r="A31" s="14"/>
      <c r="B31" s="10"/>
      <c r="C31" s="15">
        <v>30.6</v>
      </c>
      <c r="D31" s="10"/>
      <c r="E31" s="10"/>
      <c r="F31" s="10">
        <f t="shared" ref="F31:N31" si="16">F11</f>
        <v>0</v>
      </c>
      <c r="G31" s="10">
        <f t="shared" si="16"/>
        <v>0</v>
      </c>
      <c r="H31" s="18">
        <f t="shared" si="16"/>
        <v>1</v>
      </c>
      <c r="I31" s="18">
        <f t="shared" si="16"/>
        <v>12</v>
      </c>
      <c r="J31" s="18">
        <v>8</v>
      </c>
      <c r="K31" s="18">
        <f t="shared" si="16"/>
        <v>6</v>
      </c>
      <c r="L31" s="18">
        <f t="shared" si="16"/>
        <v>1</v>
      </c>
      <c r="M31" s="10">
        <f t="shared" si="16"/>
        <v>0</v>
      </c>
      <c r="N31" s="10">
        <f t="shared" si="16"/>
        <v>0</v>
      </c>
      <c r="O31" s="10"/>
      <c r="P31" s="16">
        <f t="shared" si="6"/>
        <v>12</v>
      </c>
      <c r="Q31" s="10"/>
      <c r="R31" s="17">
        <f t="shared" si="7"/>
        <v>28</v>
      </c>
      <c r="T31" s="14"/>
      <c r="U31" s="15">
        <v>30.6</v>
      </c>
      <c r="V31" s="10"/>
      <c r="W31" s="10"/>
      <c r="X31" s="20">
        <f t="shared" si="12"/>
        <v>0</v>
      </c>
      <c r="Y31" s="25">
        <f t="shared" si="8"/>
        <v>0.33333333333333331</v>
      </c>
      <c r="Z31" s="24">
        <f t="shared" si="8"/>
        <v>1.6666666666666667</v>
      </c>
      <c r="AA31" s="24">
        <f t="shared" si="8"/>
        <v>13.333333333333334</v>
      </c>
      <c r="AB31" s="24">
        <f t="shared" si="8"/>
        <v>9.6666666666666661</v>
      </c>
      <c r="AC31" s="24">
        <f t="shared" si="8"/>
        <v>4.666666666666667</v>
      </c>
      <c r="AD31" s="24">
        <f t="shared" si="8"/>
        <v>1.3333333333333333</v>
      </c>
      <c r="AE31" s="20">
        <f t="shared" si="8"/>
        <v>0.33333333333333331</v>
      </c>
      <c r="AF31" s="20">
        <f t="shared" si="8"/>
        <v>0</v>
      </c>
      <c r="AG31" s="10"/>
      <c r="AH31" s="16">
        <f t="shared" si="9"/>
        <v>13.333333333333334</v>
      </c>
      <c r="AI31" s="10"/>
      <c r="AJ31" s="17">
        <f t="shared" si="10"/>
        <v>31.333333333333332</v>
      </c>
    </row>
    <row r="32" spans="1:36" x14ac:dyDescent="0.2">
      <c r="A32" s="14"/>
      <c r="B32" s="10"/>
      <c r="C32" s="15">
        <v>30.48</v>
      </c>
      <c r="D32" s="10"/>
      <c r="E32" s="10"/>
      <c r="F32" s="10">
        <f t="shared" ref="F32:N32" si="17">F12</f>
        <v>0</v>
      </c>
      <c r="G32" s="10">
        <f t="shared" si="17"/>
        <v>0</v>
      </c>
      <c r="H32" s="10">
        <f t="shared" si="17"/>
        <v>0</v>
      </c>
      <c r="I32" s="18">
        <f t="shared" si="17"/>
        <v>8</v>
      </c>
      <c r="J32" s="18">
        <f t="shared" si="17"/>
        <v>1</v>
      </c>
      <c r="K32" s="10">
        <f t="shared" si="17"/>
        <v>0</v>
      </c>
      <c r="L32" s="10">
        <f t="shared" si="17"/>
        <v>0</v>
      </c>
      <c r="M32" s="10">
        <f t="shared" si="17"/>
        <v>0</v>
      </c>
      <c r="N32" s="10">
        <f t="shared" si="17"/>
        <v>0</v>
      </c>
      <c r="O32" s="10"/>
      <c r="P32" s="16">
        <f t="shared" si="6"/>
        <v>8</v>
      </c>
      <c r="Q32" s="10"/>
      <c r="R32" s="17">
        <f t="shared" si="7"/>
        <v>9</v>
      </c>
      <c r="T32" s="14"/>
      <c r="U32" s="15">
        <v>30.48</v>
      </c>
      <c r="V32" s="10"/>
      <c r="W32" s="10"/>
      <c r="X32" s="20">
        <f t="shared" si="12"/>
        <v>0</v>
      </c>
      <c r="Y32" s="20">
        <f t="shared" si="8"/>
        <v>0</v>
      </c>
      <c r="Z32" s="20">
        <f t="shared" si="8"/>
        <v>0.33333333333333331</v>
      </c>
      <c r="AA32" s="24">
        <f t="shared" si="8"/>
        <v>7.333333333333333</v>
      </c>
      <c r="AB32" s="24">
        <f t="shared" si="8"/>
        <v>3.6666666666666665</v>
      </c>
      <c r="AC32" s="20">
        <f t="shared" si="8"/>
        <v>2</v>
      </c>
      <c r="AD32" s="20">
        <f t="shared" si="8"/>
        <v>0.33333333333333331</v>
      </c>
      <c r="AE32" s="20">
        <f t="shared" si="8"/>
        <v>0</v>
      </c>
      <c r="AF32" s="20">
        <f t="shared" si="8"/>
        <v>0</v>
      </c>
      <c r="AG32" s="10"/>
      <c r="AH32" s="16">
        <f t="shared" si="9"/>
        <v>7.333333333333333</v>
      </c>
      <c r="AI32" s="10"/>
      <c r="AJ32" s="17">
        <f t="shared" si="10"/>
        <v>13.666666666666666</v>
      </c>
    </row>
    <row r="33" spans="1:36" x14ac:dyDescent="0.2">
      <c r="A33" s="14"/>
      <c r="B33" s="10"/>
      <c r="C33" s="15">
        <v>30.36</v>
      </c>
      <c r="D33" s="10"/>
      <c r="E33" s="10"/>
      <c r="F33" s="10">
        <f t="shared" ref="F33:N33" si="18">F13</f>
        <v>0</v>
      </c>
      <c r="G33" s="10">
        <f t="shared" si="18"/>
        <v>0</v>
      </c>
      <c r="H33" s="10">
        <f t="shared" si="18"/>
        <v>0</v>
      </c>
      <c r="I33" s="18">
        <f t="shared" si="18"/>
        <v>2</v>
      </c>
      <c r="J33" s="10">
        <f t="shared" si="18"/>
        <v>0</v>
      </c>
      <c r="K33" s="10">
        <f t="shared" si="18"/>
        <v>0</v>
      </c>
      <c r="L33" s="10">
        <f t="shared" si="18"/>
        <v>0</v>
      </c>
      <c r="M33" s="10">
        <f t="shared" si="18"/>
        <v>0</v>
      </c>
      <c r="N33" s="10">
        <f t="shared" si="18"/>
        <v>0</v>
      </c>
      <c r="O33" s="10"/>
      <c r="P33" s="16">
        <f t="shared" si="6"/>
        <v>2</v>
      </c>
      <c r="Q33" s="10"/>
      <c r="R33" s="17">
        <f t="shared" si="7"/>
        <v>2</v>
      </c>
      <c r="T33" s="14"/>
      <c r="U33" s="15">
        <v>30.36</v>
      </c>
      <c r="V33" s="10"/>
      <c r="W33" s="10"/>
      <c r="X33" s="20">
        <f t="shared" si="12"/>
        <v>0</v>
      </c>
      <c r="Y33" s="20">
        <f t="shared" si="8"/>
        <v>0</v>
      </c>
      <c r="Z33" s="20">
        <f t="shared" si="8"/>
        <v>0</v>
      </c>
      <c r="AA33" s="24">
        <f t="shared" si="8"/>
        <v>3.3333333333333335</v>
      </c>
      <c r="AB33" s="20">
        <f t="shared" si="8"/>
        <v>0.33333333333333331</v>
      </c>
      <c r="AC33" s="20">
        <f t="shared" si="8"/>
        <v>0</v>
      </c>
      <c r="AD33" s="20">
        <f t="shared" si="8"/>
        <v>0</v>
      </c>
      <c r="AE33" s="20">
        <f t="shared" si="8"/>
        <v>0</v>
      </c>
      <c r="AF33" s="20">
        <f t="shared" si="8"/>
        <v>0</v>
      </c>
      <c r="AG33" s="10"/>
      <c r="AH33" s="16">
        <f t="shared" si="9"/>
        <v>3.3333333333333335</v>
      </c>
      <c r="AI33" s="10"/>
      <c r="AJ33" s="17">
        <f t="shared" si="10"/>
        <v>3.666666666666667</v>
      </c>
    </row>
    <row r="34" spans="1:36" x14ac:dyDescent="0.2">
      <c r="A34" s="14"/>
      <c r="B34" s="10"/>
      <c r="C34" s="15">
        <v>30.24</v>
      </c>
      <c r="D34" s="10"/>
      <c r="E34" s="10"/>
      <c r="F34" s="10">
        <f t="shared" ref="F34:N34" si="19">F14</f>
        <v>0</v>
      </c>
      <c r="G34" s="10">
        <f t="shared" si="19"/>
        <v>0</v>
      </c>
      <c r="H34" s="10">
        <f t="shared" si="19"/>
        <v>0</v>
      </c>
      <c r="I34" s="10">
        <f t="shared" si="19"/>
        <v>0</v>
      </c>
      <c r="J34" s="10">
        <f t="shared" si="19"/>
        <v>0</v>
      </c>
      <c r="K34" s="10">
        <f t="shared" si="19"/>
        <v>0</v>
      </c>
      <c r="L34" s="10">
        <f t="shared" si="19"/>
        <v>0</v>
      </c>
      <c r="M34" s="10">
        <f t="shared" si="19"/>
        <v>0</v>
      </c>
      <c r="N34" s="10">
        <f t="shared" si="19"/>
        <v>0</v>
      </c>
      <c r="O34" s="10"/>
      <c r="P34" s="16">
        <f t="shared" si="6"/>
        <v>0</v>
      </c>
      <c r="Q34" s="10"/>
      <c r="R34" s="17">
        <f t="shared" si="7"/>
        <v>0</v>
      </c>
      <c r="T34" s="14"/>
      <c r="U34" s="15">
        <v>30.24</v>
      </c>
      <c r="V34" s="10"/>
      <c r="W34" s="10"/>
      <c r="X34" s="20">
        <f t="shared" si="12"/>
        <v>0</v>
      </c>
      <c r="Y34" s="20">
        <f t="shared" si="8"/>
        <v>0</v>
      </c>
      <c r="Z34" s="20">
        <f t="shared" si="8"/>
        <v>0</v>
      </c>
      <c r="AA34" s="20">
        <f t="shared" si="8"/>
        <v>0.66666666666666663</v>
      </c>
      <c r="AB34" s="20">
        <f t="shared" si="8"/>
        <v>0</v>
      </c>
      <c r="AC34" s="20">
        <f t="shared" si="8"/>
        <v>0</v>
      </c>
      <c r="AD34" s="20">
        <f t="shared" si="8"/>
        <v>0</v>
      </c>
      <c r="AE34" s="20">
        <f t="shared" si="8"/>
        <v>0</v>
      </c>
      <c r="AF34" s="20">
        <f t="shared" si="8"/>
        <v>0</v>
      </c>
      <c r="AG34" s="10"/>
      <c r="AH34" s="16">
        <f t="shared" si="9"/>
        <v>0.66666666666666663</v>
      </c>
      <c r="AI34" s="10"/>
      <c r="AJ34" s="17">
        <f t="shared" si="10"/>
        <v>0.66666666666666663</v>
      </c>
    </row>
    <row r="35" spans="1:36" x14ac:dyDescent="0.2">
      <c r="A35" s="14"/>
      <c r="B35" s="10"/>
      <c r="C35" s="15">
        <v>30.12</v>
      </c>
      <c r="D35" s="10"/>
      <c r="E35" s="10"/>
      <c r="F35" s="10">
        <f t="shared" ref="F35:N35" si="20">F15</f>
        <v>0</v>
      </c>
      <c r="G35" s="10">
        <f t="shared" si="20"/>
        <v>0</v>
      </c>
      <c r="H35" s="10">
        <f t="shared" si="20"/>
        <v>0</v>
      </c>
      <c r="I35" s="10">
        <f t="shared" si="20"/>
        <v>0</v>
      </c>
      <c r="J35" s="10">
        <f t="shared" si="20"/>
        <v>0</v>
      </c>
      <c r="K35" s="10">
        <f t="shared" si="20"/>
        <v>0</v>
      </c>
      <c r="L35" s="10">
        <f t="shared" si="20"/>
        <v>0</v>
      </c>
      <c r="M35" s="10">
        <f t="shared" si="20"/>
        <v>0</v>
      </c>
      <c r="N35" s="10">
        <f t="shared" si="20"/>
        <v>0</v>
      </c>
      <c r="O35" s="10"/>
      <c r="P35" s="16">
        <f t="shared" si="6"/>
        <v>0</v>
      </c>
      <c r="Q35" s="10"/>
      <c r="R35" s="17">
        <f t="shared" si="7"/>
        <v>0</v>
      </c>
      <c r="T35" s="14"/>
      <c r="U35" s="15">
        <v>30.12</v>
      </c>
      <c r="V35" s="10"/>
      <c r="W35" s="10"/>
      <c r="X35" s="20">
        <f t="shared" si="12"/>
        <v>0</v>
      </c>
      <c r="Y35" s="20">
        <f t="shared" si="8"/>
        <v>0</v>
      </c>
      <c r="Z35" s="20">
        <f t="shared" si="8"/>
        <v>0</v>
      </c>
      <c r="AA35" s="20">
        <f t="shared" si="8"/>
        <v>0</v>
      </c>
      <c r="AB35" s="20">
        <f t="shared" si="8"/>
        <v>0</v>
      </c>
      <c r="AC35" s="20">
        <f t="shared" si="8"/>
        <v>0</v>
      </c>
      <c r="AD35" s="20">
        <f t="shared" si="8"/>
        <v>0</v>
      </c>
      <c r="AE35" s="20">
        <f t="shared" si="8"/>
        <v>0</v>
      </c>
      <c r="AF35" s="20">
        <f t="shared" si="8"/>
        <v>0</v>
      </c>
      <c r="AG35" s="10"/>
      <c r="AH35" s="16">
        <f t="shared" si="9"/>
        <v>0</v>
      </c>
      <c r="AI35" s="10"/>
      <c r="AJ35" s="17">
        <f t="shared" si="10"/>
        <v>0</v>
      </c>
    </row>
    <row r="36" spans="1:36" x14ac:dyDescent="0.2">
      <c r="A36" s="14"/>
      <c r="B36" s="10"/>
      <c r="C36" s="15">
        <v>30</v>
      </c>
      <c r="D36" s="10"/>
      <c r="E36" s="10"/>
      <c r="F36" s="10">
        <f t="shared" ref="F36:N36" si="21">F16</f>
        <v>0</v>
      </c>
      <c r="G36" s="10">
        <f t="shared" si="21"/>
        <v>0</v>
      </c>
      <c r="H36" s="10">
        <f t="shared" si="21"/>
        <v>0</v>
      </c>
      <c r="I36" s="10">
        <f t="shared" si="21"/>
        <v>0</v>
      </c>
      <c r="J36" s="10">
        <f t="shared" si="21"/>
        <v>0</v>
      </c>
      <c r="K36" s="10">
        <f t="shared" si="21"/>
        <v>0</v>
      </c>
      <c r="L36" s="10">
        <f t="shared" si="21"/>
        <v>0</v>
      </c>
      <c r="M36" s="10">
        <f t="shared" si="21"/>
        <v>0</v>
      </c>
      <c r="N36" s="10">
        <f t="shared" si="21"/>
        <v>0</v>
      </c>
      <c r="O36" s="10"/>
      <c r="P36" s="16">
        <f t="shared" si="6"/>
        <v>0</v>
      </c>
      <c r="Q36" s="10"/>
      <c r="R36" s="17">
        <f t="shared" si="7"/>
        <v>0</v>
      </c>
      <c r="T36" s="14"/>
      <c r="U36" s="15">
        <v>30</v>
      </c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6">
        <f t="shared" si="9"/>
        <v>0</v>
      </c>
      <c r="AI36" s="10"/>
      <c r="AJ36" s="17">
        <f t="shared" si="10"/>
        <v>0</v>
      </c>
    </row>
    <row r="37" spans="1:36" x14ac:dyDescent="0.2">
      <c r="A37" s="14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2"/>
      <c r="T37" s="14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"/>
    </row>
    <row r="38" spans="1:36" x14ac:dyDescent="0.2">
      <c r="A38" s="14"/>
      <c r="B38" s="10"/>
      <c r="C38" s="10"/>
      <c r="D38" s="10" t="s">
        <v>0</v>
      </c>
      <c r="E38" s="10"/>
      <c r="F38" s="40">
        <f t="shared" ref="F38:N38" si="22">F30</f>
        <v>0</v>
      </c>
      <c r="G38" s="40">
        <f t="shared" si="22"/>
        <v>1</v>
      </c>
      <c r="H38" s="40">
        <f t="shared" si="22"/>
        <v>4</v>
      </c>
      <c r="I38" s="40">
        <f t="shared" si="22"/>
        <v>20</v>
      </c>
      <c r="J38" s="40">
        <f t="shared" si="22"/>
        <v>16</v>
      </c>
      <c r="K38" s="40">
        <f t="shared" si="22"/>
        <v>8</v>
      </c>
      <c r="L38" s="40">
        <f t="shared" si="22"/>
        <v>3</v>
      </c>
      <c r="M38" s="40">
        <f t="shared" si="22"/>
        <v>1</v>
      </c>
      <c r="N38" s="40">
        <f t="shared" si="22"/>
        <v>0</v>
      </c>
      <c r="O38" s="10"/>
      <c r="P38" s="10"/>
      <c r="Q38" s="10"/>
      <c r="R38" s="12"/>
      <c r="T38" s="14"/>
      <c r="U38" s="10"/>
      <c r="V38" s="10" t="s">
        <v>0</v>
      </c>
      <c r="W38" s="10"/>
      <c r="X38" s="40">
        <f t="shared" ref="X38:AF38" si="23">X30</f>
        <v>0</v>
      </c>
      <c r="Y38" s="40">
        <f t="shared" si="23"/>
        <v>0.33333333333333331</v>
      </c>
      <c r="Z38" s="40">
        <f t="shared" si="23"/>
        <v>2.6666666666666665</v>
      </c>
      <c r="AA38" s="40">
        <f t="shared" si="23"/>
        <v>15.333333333333334</v>
      </c>
      <c r="AB38" s="40">
        <f t="shared" si="23"/>
        <v>12.666666666666666</v>
      </c>
      <c r="AC38" s="40">
        <f t="shared" si="23"/>
        <v>6.333333333333333</v>
      </c>
      <c r="AD38" s="40">
        <f t="shared" si="23"/>
        <v>2</v>
      </c>
      <c r="AE38" s="40">
        <f t="shared" si="23"/>
        <v>0.33333333333333331</v>
      </c>
      <c r="AF38" s="40">
        <f t="shared" si="23"/>
        <v>0</v>
      </c>
      <c r="AG38" s="10"/>
      <c r="AH38" s="10"/>
      <c r="AI38" s="10"/>
      <c r="AJ38" s="12"/>
    </row>
    <row r="39" spans="1:36" x14ac:dyDescent="0.2">
      <c r="A39" s="14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2"/>
      <c r="T39" s="14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"/>
    </row>
    <row r="40" spans="1:36" x14ac:dyDescent="0.2">
      <c r="A40" s="14"/>
      <c r="B40" s="10"/>
      <c r="C40" s="10"/>
      <c r="D40" s="10" t="s">
        <v>2</v>
      </c>
      <c r="E40" s="10"/>
      <c r="F40" s="20">
        <f>SUM(F25:F36)</f>
        <v>0</v>
      </c>
      <c r="G40" s="20">
        <f t="shared" ref="G40:N40" si="24">SUM(G25:G36)</f>
        <v>1</v>
      </c>
      <c r="H40" s="20">
        <f t="shared" si="24"/>
        <v>10</v>
      </c>
      <c r="I40" s="20">
        <f t="shared" si="24"/>
        <v>70</v>
      </c>
      <c r="J40" s="20">
        <f t="shared" si="24"/>
        <v>42</v>
      </c>
      <c r="K40" s="20">
        <f t="shared" si="24"/>
        <v>22</v>
      </c>
      <c r="L40" s="20">
        <f t="shared" si="24"/>
        <v>6</v>
      </c>
      <c r="M40" s="20">
        <f t="shared" si="24"/>
        <v>1</v>
      </c>
      <c r="N40" s="20">
        <f t="shared" si="24"/>
        <v>0</v>
      </c>
      <c r="O40" s="10"/>
      <c r="P40" s="10"/>
      <c r="Q40" s="10"/>
      <c r="R40" s="12"/>
      <c r="T40" s="14"/>
      <c r="U40" s="10"/>
      <c r="V40" s="10" t="s">
        <v>2</v>
      </c>
      <c r="W40" s="10"/>
      <c r="X40" s="20">
        <f>SUM(X25:X36)</f>
        <v>0</v>
      </c>
      <c r="Y40" s="20">
        <f t="shared" ref="Y40:AF40" si="25">SUM(Y25:Y36)</f>
        <v>1</v>
      </c>
      <c r="Z40" s="20">
        <f t="shared" si="25"/>
        <v>10</v>
      </c>
      <c r="AA40" s="20">
        <f t="shared" si="25"/>
        <v>70</v>
      </c>
      <c r="AB40" s="20">
        <f t="shared" si="25"/>
        <v>45.999999999999993</v>
      </c>
      <c r="AC40" s="20">
        <f t="shared" si="25"/>
        <v>22</v>
      </c>
      <c r="AD40" s="20">
        <f t="shared" si="25"/>
        <v>6</v>
      </c>
      <c r="AE40" s="20">
        <f t="shared" si="25"/>
        <v>1</v>
      </c>
      <c r="AF40" s="20">
        <f t="shared" si="25"/>
        <v>0</v>
      </c>
      <c r="AG40" s="10"/>
      <c r="AH40" s="10"/>
      <c r="AI40" s="10"/>
      <c r="AJ40" s="12"/>
    </row>
    <row r="41" spans="1:36" x14ac:dyDescent="0.2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  <c r="T41" s="21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3"/>
    </row>
    <row r="43" spans="1:36" x14ac:dyDescent="0.2">
      <c r="A43" s="30" t="s">
        <v>9</v>
      </c>
      <c r="B43" s="7"/>
      <c r="C43" s="7"/>
      <c r="D43" s="7"/>
      <c r="E43" s="7"/>
      <c r="F43" s="26">
        <v>98.5</v>
      </c>
      <c r="G43" s="26">
        <v>99</v>
      </c>
      <c r="H43" s="26">
        <v>99.5</v>
      </c>
      <c r="I43" s="36">
        <v>100</v>
      </c>
      <c r="J43" s="26">
        <v>100.5</v>
      </c>
      <c r="K43" s="26">
        <v>101</v>
      </c>
      <c r="L43" s="26">
        <v>101.5</v>
      </c>
      <c r="M43" s="26">
        <v>102</v>
      </c>
      <c r="N43" s="26">
        <v>102.5</v>
      </c>
      <c r="O43" s="7"/>
      <c r="P43" s="7"/>
      <c r="Q43" s="7"/>
      <c r="R43" s="8"/>
      <c r="T43" s="6"/>
      <c r="U43" s="7"/>
      <c r="V43" s="7"/>
      <c r="W43" s="7"/>
      <c r="X43" s="26">
        <v>98.5</v>
      </c>
      <c r="Y43" s="26">
        <v>99</v>
      </c>
      <c r="Z43" s="26">
        <v>99.5</v>
      </c>
      <c r="AA43" s="36">
        <v>100</v>
      </c>
      <c r="AB43" s="26">
        <v>100.5</v>
      </c>
      <c r="AC43" s="26">
        <v>101</v>
      </c>
      <c r="AD43" s="26">
        <v>101.5</v>
      </c>
      <c r="AE43" s="26">
        <v>102</v>
      </c>
      <c r="AF43" s="26">
        <v>102.5</v>
      </c>
      <c r="AG43" s="7"/>
      <c r="AH43" s="7"/>
      <c r="AI43" s="7"/>
      <c r="AJ43" s="8"/>
    </row>
    <row r="44" spans="1:36" x14ac:dyDescent="0.2">
      <c r="A44" s="9" t="s">
        <v>10</v>
      </c>
      <c r="B44" s="13" t="s">
        <v>5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27" t="s">
        <v>1</v>
      </c>
      <c r="Q44" s="10"/>
      <c r="R44" s="12" t="s">
        <v>2</v>
      </c>
      <c r="T44" s="9">
        <v>3</v>
      </c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27" t="s">
        <v>1</v>
      </c>
      <c r="AI44" s="10"/>
      <c r="AJ44" s="12" t="s">
        <v>2</v>
      </c>
    </row>
    <row r="45" spans="1:36" x14ac:dyDescent="0.2">
      <c r="A45" s="28" t="s">
        <v>3</v>
      </c>
      <c r="B45" s="31">
        <v>5</v>
      </c>
      <c r="C45" s="15">
        <v>31.32</v>
      </c>
      <c r="D45" s="10"/>
      <c r="E45" s="10"/>
      <c r="F45" s="20">
        <f>IF(F25&gt;=$B$45, F25,0)</f>
        <v>0</v>
      </c>
      <c r="G45" s="20">
        <f t="shared" ref="G45:N45" si="26">IF(G25&gt;=$B$45, G25,0)</f>
        <v>0</v>
      </c>
      <c r="H45" s="20">
        <f t="shared" si="26"/>
        <v>0</v>
      </c>
      <c r="I45" s="20">
        <f t="shared" si="26"/>
        <v>0</v>
      </c>
      <c r="J45" s="20">
        <f t="shared" si="26"/>
        <v>0</v>
      </c>
      <c r="K45" s="20">
        <f t="shared" si="26"/>
        <v>0</v>
      </c>
      <c r="L45" s="20">
        <f t="shared" si="26"/>
        <v>0</v>
      </c>
      <c r="M45" s="20">
        <f t="shared" si="26"/>
        <v>0</v>
      </c>
      <c r="N45" s="20">
        <f t="shared" si="26"/>
        <v>0</v>
      </c>
      <c r="O45" s="10"/>
      <c r="P45" s="16">
        <f>I45</f>
        <v>0</v>
      </c>
      <c r="Q45" s="20"/>
      <c r="R45" s="17">
        <f>SUM(F45:N45)</f>
        <v>0</v>
      </c>
      <c r="T45" s="28">
        <f>B45</f>
        <v>5</v>
      </c>
      <c r="U45" s="15">
        <v>31.32</v>
      </c>
      <c r="V45" s="10"/>
      <c r="W45" s="10"/>
      <c r="X45" s="20">
        <f>IF(X25&gt;=$T$45, X25,0)</f>
        <v>0</v>
      </c>
      <c r="Y45" s="20">
        <f t="shared" ref="Y45:AF45" si="27">IF(Y25&gt;=$T$45, Y25,0)</f>
        <v>0</v>
      </c>
      <c r="Z45" s="20">
        <f t="shared" si="27"/>
        <v>0</v>
      </c>
      <c r="AA45" s="20">
        <f t="shared" si="27"/>
        <v>0</v>
      </c>
      <c r="AB45" s="20">
        <f t="shared" si="27"/>
        <v>0</v>
      </c>
      <c r="AC45" s="20">
        <f t="shared" si="27"/>
        <v>0</v>
      </c>
      <c r="AD45" s="20">
        <f t="shared" si="27"/>
        <v>0</v>
      </c>
      <c r="AE45" s="20">
        <f t="shared" si="27"/>
        <v>0</v>
      </c>
      <c r="AF45" s="20">
        <f t="shared" si="27"/>
        <v>0</v>
      </c>
      <c r="AG45" s="10"/>
      <c r="AH45" s="16">
        <f>AA45</f>
        <v>0</v>
      </c>
      <c r="AI45" s="20"/>
      <c r="AJ45" s="17">
        <f>SUM(X45:AF45)</f>
        <v>0</v>
      </c>
    </row>
    <row r="46" spans="1:36" x14ac:dyDescent="0.2">
      <c r="A46" s="14"/>
      <c r="B46" s="10"/>
      <c r="C46" s="15">
        <v>31.2</v>
      </c>
      <c r="D46" s="10"/>
      <c r="E46" s="10"/>
      <c r="F46" s="20">
        <f t="shared" ref="F46:N46" si="28">IF(F26&gt;=$B$45, F26,0)</f>
        <v>0</v>
      </c>
      <c r="G46" s="20">
        <f t="shared" si="28"/>
        <v>0</v>
      </c>
      <c r="H46" s="20">
        <f t="shared" si="28"/>
        <v>0</v>
      </c>
      <c r="I46" s="20">
        <f t="shared" si="28"/>
        <v>0</v>
      </c>
      <c r="J46" s="20">
        <f t="shared" si="28"/>
        <v>0</v>
      </c>
      <c r="K46" s="20">
        <f t="shared" si="28"/>
        <v>0</v>
      </c>
      <c r="L46" s="20">
        <f t="shared" si="28"/>
        <v>0</v>
      </c>
      <c r="M46" s="20">
        <f t="shared" si="28"/>
        <v>0</v>
      </c>
      <c r="N46" s="20">
        <f t="shared" si="28"/>
        <v>0</v>
      </c>
      <c r="O46" s="10"/>
      <c r="P46" s="16">
        <f t="shared" ref="P46:P56" si="29">I46</f>
        <v>0</v>
      </c>
      <c r="Q46" s="20"/>
      <c r="R46" s="17">
        <f t="shared" ref="R46:R56" si="30">SUM(F46:N46)</f>
        <v>0</v>
      </c>
      <c r="T46" s="14"/>
      <c r="U46" s="15">
        <v>31.2</v>
      </c>
      <c r="V46" s="10"/>
      <c r="W46" s="10"/>
      <c r="X46" s="20">
        <f t="shared" ref="X46:AF46" si="31">IF(X26&gt;=$T$45, X26,0)</f>
        <v>0</v>
      </c>
      <c r="Y46" s="20">
        <f t="shared" si="31"/>
        <v>0</v>
      </c>
      <c r="Z46" s="20">
        <f t="shared" si="31"/>
        <v>0</v>
      </c>
      <c r="AA46" s="20">
        <f t="shared" si="31"/>
        <v>0</v>
      </c>
      <c r="AB46" s="20">
        <f t="shared" si="31"/>
        <v>0</v>
      </c>
      <c r="AC46" s="20">
        <f t="shared" si="31"/>
        <v>0</v>
      </c>
      <c r="AD46" s="20">
        <f t="shared" si="31"/>
        <v>0</v>
      </c>
      <c r="AE46" s="20">
        <f t="shared" si="31"/>
        <v>0</v>
      </c>
      <c r="AF46" s="20">
        <f t="shared" si="31"/>
        <v>0</v>
      </c>
      <c r="AG46" s="10"/>
      <c r="AH46" s="16">
        <f t="shared" ref="AH46:AH56" si="32">AA46</f>
        <v>0</v>
      </c>
      <c r="AI46" s="20"/>
      <c r="AJ46" s="17">
        <f t="shared" ref="AJ46:AJ56" si="33">SUM(X46:AF46)</f>
        <v>0</v>
      </c>
    </row>
    <row r="47" spans="1:36" x14ac:dyDescent="0.2">
      <c r="A47" s="14"/>
      <c r="B47" s="10"/>
      <c r="C47" s="15">
        <v>31.08</v>
      </c>
      <c r="D47" s="10"/>
      <c r="E47" s="10"/>
      <c r="F47" s="20">
        <f t="shared" ref="F47:N47" si="34">IF(F27&gt;=$B$45, F27,0)</f>
        <v>0</v>
      </c>
      <c r="G47" s="20">
        <f t="shared" si="34"/>
        <v>0</v>
      </c>
      <c r="H47" s="20">
        <f t="shared" si="34"/>
        <v>0</v>
      </c>
      <c r="I47" s="24">
        <f t="shared" si="34"/>
        <v>0</v>
      </c>
      <c r="J47" s="20">
        <f t="shared" si="34"/>
        <v>0</v>
      </c>
      <c r="K47" s="20">
        <f t="shared" si="34"/>
        <v>0</v>
      </c>
      <c r="L47" s="20">
        <f t="shared" si="34"/>
        <v>0</v>
      </c>
      <c r="M47" s="20">
        <f t="shared" si="34"/>
        <v>0</v>
      </c>
      <c r="N47" s="20">
        <f t="shared" si="34"/>
        <v>0</v>
      </c>
      <c r="O47" s="10"/>
      <c r="P47" s="16">
        <f t="shared" si="29"/>
        <v>0</v>
      </c>
      <c r="Q47" s="20"/>
      <c r="R47" s="17">
        <f t="shared" si="30"/>
        <v>0</v>
      </c>
      <c r="T47" s="14"/>
      <c r="U47" s="15">
        <v>31.08</v>
      </c>
      <c r="V47" s="10"/>
      <c r="W47" s="10"/>
      <c r="X47" s="20">
        <f t="shared" ref="X47:AF47" si="35">IF(X27&gt;=$T$45, X27,0)</f>
        <v>0</v>
      </c>
      <c r="Y47" s="20">
        <f t="shared" si="35"/>
        <v>0</v>
      </c>
      <c r="Z47" s="20">
        <f t="shared" si="35"/>
        <v>0</v>
      </c>
      <c r="AA47" s="24">
        <f t="shared" si="35"/>
        <v>0</v>
      </c>
      <c r="AB47" s="20">
        <f t="shared" si="35"/>
        <v>0</v>
      </c>
      <c r="AC47" s="20">
        <f t="shared" si="35"/>
        <v>0</v>
      </c>
      <c r="AD47" s="20">
        <f t="shared" si="35"/>
        <v>0</v>
      </c>
      <c r="AE47" s="20">
        <f t="shared" si="35"/>
        <v>0</v>
      </c>
      <c r="AF47" s="20">
        <f t="shared" si="35"/>
        <v>0</v>
      </c>
      <c r="AG47" s="10"/>
      <c r="AH47" s="16">
        <f t="shared" si="32"/>
        <v>0</v>
      </c>
      <c r="AI47" s="20"/>
      <c r="AJ47" s="17">
        <f t="shared" si="33"/>
        <v>0</v>
      </c>
    </row>
    <row r="48" spans="1:36" x14ac:dyDescent="0.2">
      <c r="A48" s="14"/>
      <c r="B48" s="10"/>
      <c r="C48" s="15">
        <v>30.96</v>
      </c>
      <c r="D48" s="10"/>
      <c r="E48" s="10"/>
      <c r="F48" s="20">
        <f t="shared" ref="F48:N48" si="36">IF(F28&gt;=$B$45, F28,0)</f>
        <v>0</v>
      </c>
      <c r="G48" s="20">
        <f t="shared" si="36"/>
        <v>0</v>
      </c>
      <c r="H48" s="24">
        <f t="shared" si="36"/>
        <v>0</v>
      </c>
      <c r="I48" s="24">
        <f t="shared" si="36"/>
        <v>10</v>
      </c>
      <c r="J48" s="24">
        <f t="shared" si="36"/>
        <v>7</v>
      </c>
      <c r="K48" s="24">
        <f t="shared" si="36"/>
        <v>0</v>
      </c>
      <c r="L48" s="20">
        <f t="shared" si="36"/>
        <v>0</v>
      </c>
      <c r="M48" s="20">
        <f t="shared" si="36"/>
        <v>0</v>
      </c>
      <c r="N48" s="20">
        <f t="shared" si="36"/>
        <v>0</v>
      </c>
      <c r="O48" s="10"/>
      <c r="P48" s="16">
        <f t="shared" si="29"/>
        <v>10</v>
      </c>
      <c r="Q48" s="20"/>
      <c r="R48" s="17">
        <f t="shared" si="30"/>
        <v>17</v>
      </c>
      <c r="T48" s="14"/>
      <c r="U48" s="15">
        <v>30.96</v>
      </c>
      <c r="V48" s="10"/>
      <c r="W48" s="10"/>
      <c r="X48" s="20">
        <f t="shared" ref="X48:AF48" si="37">IF(X28&gt;=$T$45, X28,0)</f>
        <v>0</v>
      </c>
      <c r="Y48" s="20">
        <f t="shared" si="37"/>
        <v>0</v>
      </c>
      <c r="Z48" s="24">
        <f t="shared" si="37"/>
        <v>0</v>
      </c>
      <c r="AA48" s="24">
        <f t="shared" si="37"/>
        <v>9.3333333333333339</v>
      </c>
      <c r="AB48" s="24">
        <f t="shared" si="37"/>
        <v>5.666666666666667</v>
      </c>
      <c r="AC48" s="24">
        <f t="shared" si="37"/>
        <v>0</v>
      </c>
      <c r="AD48" s="20">
        <f t="shared" si="37"/>
        <v>0</v>
      </c>
      <c r="AE48" s="20">
        <f t="shared" si="37"/>
        <v>0</v>
      </c>
      <c r="AF48" s="20">
        <f t="shared" si="37"/>
        <v>0</v>
      </c>
      <c r="AG48" s="10"/>
      <c r="AH48" s="16">
        <f t="shared" si="32"/>
        <v>9.3333333333333339</v>
      </c>
      <c r="AI48" s="20"/>
      <c r="AJ48" s="17">
        <f t="shared" si="33"/>
        <v>15</v>
      </c>
    </row>
    <row r="49" spans="1:36" x14ac:dyDescent="0.2">
      <c r="A49" s="14"/>
      <c r="B49" s="10"/>
      <c r="C49" s="15">
        <v>30.84</v>
      </c>
      <c r="D49" s="10"/>
      <c r="E49" s="10"/>
      <c r="F49" s="20">
        <f t="shared" ref="F49:N49" si="38">IF(F29&gt;=$B$45, F29,0)</f>
        <v>0</v>
      </c>
      <c r="G49" s="20">
        <f t="shared" si="38"/>
        <v>0</v>
      </c>
      <c r="H49" s="24">
        <f t="shared" si="38"/>
        <v>0</v>
      </c>
      <c r="I49" s="24">
        <f t="shared" si="38"/>
        <v>14</v>
      </c>
      <c r="J49" s="24">
        <f t="shared" si="38"/>
        <v>10</v>
      </c>
      <c r="K49" s="24">
        <f t="shared" si="38"/>
        <v>5</v>
      </c>
      <c r="L49" s="20">
        <f t="shared" si="38"/>
        <v>0</v>
      </c>
      <c r="M49" s="20">
        <f t="shared" si="38"/>
        <v>0</v>
      </c>
      <c r="N49" s="20">
        <f t="shared" si="38"/>
        <v>0</v>
      </c>
      <c r="O49" s="10"/>
      <c r="P49" s="16">
        <f t="shared" si="29"/>
        <v>14</v>
      </c>
      <c r="Q49" s="20"/>
      <c r="R49" s="17">
        <f t="shared" si="30"/>
        <v>29</v>
      </c>
      <c r="T49" s="14"/>
      <c r="U49" s="15">
        <v>30.84</v>
      </c>
      <c r="V49" s="10"/>
      <c r="W49" s="10"/>
      <c r="X49" s="20">
        <f t="shared" ref="X49:AF49" si="39">IF(X29&gt;=$T$45, X29,0)</f>
        <v>0</v>
      </c>
      <c r="Y49" s="20">
        <f t="shared" si="39"/>
        <v>0</v>
      </c>
      <c r="Z49" s="24">
        <f t="shared" si="39"/>
        <v>0</v>
      </c>
      <c r="AA49" s="24">
        <f t="shared" si="39"/>
        <v>14.666666666666666</v>
      </c>
      <c r="AB49" s="24">
        <f t="shared" si="39"/>
        <v>11.666666666666666</v>
      </c>
      <c r="AC49" s="24">
        <f t="shared" si="39"/>
        <v>5.333333333333333</v>
      </c>
      <c r="AD49" s="20">
        <f t="shared" si="39"/>
        <v>0</v>
      </c>
      <c r="AE49" s="20">
        <f t="shared" si="39"/>
        <v>0</v>
      </c>
      <c r="AF49" s="20">
        <f t="shared" si="39"/>
        <v>0</v>
      </c>
      <c r="AG49" s="10"/>
      <c r="AH49" s="16">
        <f t="shared" si="32"/>
        <v>14.666666666666666</v>
      </c>
      <c r="AI49" s="20"/>
      <c r="AJ49" s="17">
        <f t="shared" si="33"/>
        <v>31.666666666666664</v>
      </c>
    </row>
    <row r="50" spans="1:36" x14ac:dyDescent="0.2">
      <c r="A50" s="14"/>
      <c r="B50" s="10"/>
      <c r="C50" s="39">
        <v>30.72</v>
      </c>
      <c r="D50" s="10"/>
      <c r="E50" s="10"/>
      <c r="F50" s="20">
        <f t="shared" ref="F50:N50" si="40">IF(F30&gt;=$B$45, F30,0)</f>
        <v>0</v>
      </c>
      <c r="G50" s="24">
        <f t="shared" si="40"/>
        <v>0</v>
      </c>
      <c r="H50" s="24">
        <f t="shared" si="40"/>
        <v>0</v>
      </c>
      <c r="I50" s="24">
        <f t="shared" si="40"/>
        <v>20</v>
      </c>
      <c r="J50" s="24">
        <f>IF(J30&gt;=$B$45, J30,0)</f>
        <v>16</v>
      </c>
      <c r="K50" s="24">
        <f t="shared" si="40"/>
        <v>8</v>
      </c>
      <c r="L50" s="24">
        <f t="shared" si="40"/>
        <v>0</v>
      </c>
      <c r="M50" s="20">
        <f t="shared" si="40"/>
        <v>0</v>
      </c>
      <c r="N50" s="20">
        <f t="shared" si="40"/>
        <v>0</v>
      </c>
      <c r="O50" s="10"/>
      <c r="P50" s="16">
        <f t="shared" si="29"/>
        <v>20</v>
      </c>
      <c r="Q50" s="20"/>
      <c r="R50" s="17">
        <f t="shared" si="30"/>
        <v>44</v>
      </c>
      <c r="T50" s="14"/>
      <c r="U50" s="39">
        <v>30.72</v>
      </c>
      <c r="V50" s="10"/>
      <c r="W50" s="10"/>
      <c r="X50" s="20">
        <f t="shared" ref="X50:AF50" si="41">IF(X30&gt;=$T$45, X30,0)</f>
        <v>0</v>
      </c>
      <c r="Y50" s="24">
        <f t="shared" si="41"/>
        <v>0</v>
      </c>
      <c r="Z50" s="24">
        <f t="shared" si="41"/>
        <v>0</v>
      </c>
      <c r="AA50" s="24">
        <f t="shared" si="41"/>
        <v>15.333333333333334</v>
      </c>
      <c r="AB50" s="24">
        <f t="shared" si="41"/>
        <v>12.666666666666666</v>
      </c>
      <c r="AC50" s="24">
        <f t="shared" si="41"/>
        <v>6.333333333333333</v>
      </c>
      <c r="AD50" s="24">
        <f t="shared" si="41"/>
        <v>0</v>
      </c>
      <c r="AE50" s="20">
        <f t="shared" si="41"/>
        <v>0</v>
      </c>
      <c r="AF50" s="20">
        <f t="shared" si="41"/>
        <v>0</v>
      </c>
      <c r="AG50" s="10"/>
      <c r="AH50" s="16">
        <f t="shared" si="32"/>
        <v>15.333333333333334</v>
      </c>
      <c r="AI50" s="20"/>
      <c r="AJ50" s="17">
        <f t="shared" si="33"/>
        <v>34.333333333333336</v>
      </c>
    </row>
    <row r="51" spans="1:36" x14ac:dyDescent="0.2">
      <c r="A51" s="14"/>
      <c r="B51" s="10"/>
      <c r="C51" s="15">
        <v>30.6</v>
      </c>
      <c r="D51" s="10"/>
      <c r="E51" s="10"/>
      <c r="F51" s="20">
        <f t="shared" ref="F51:N51" si="42">IF(F31&gt;=$B$45, F31,0)</f>
        <v>0</v>
      </c>
      <c r="G51" s="20">
        <f t="shared" si="42"/>
        <v>0</v>
      </c>
      <c r="H51" s="24">
        <f t="shared" si="42"/>
        <v>0</v>
      </c>
      <c r="I51" s="24">
        <f t="shared" si="42"/>
        <v>12</v>
      </c>
      <c r="J51" s="24">
        <f t="shared" si="42"/>
        <v>8</v>
      </c>
      <c r="K51" s="24">
        <f t="shared" si="42"/>
        <v>6</v>
      </c>
      <c r="L51" s="20">
        <f t="shared" si="42"/>
        <v>0</v>
      </c>
      <c r="M51" s="20">
        <f t="shared" si="42"/>
        <v>0</v>
      </c>
      <c r="N51" s="20">
        <f t="shared" si="42"/>
        <v>0</v>
      </c>
      <c r="O51" s="10"/>
      <c r="P51" s="16">
        <f t="shared" si="29"/>
        <v>12</v>
      </c>
      <c r="Q51" s="20"/>
      <c r="R51" s="17">
        <f t="shared" si="30"/>
        <v>26</v>
      </c>
      <c r="T51" s="14"/>
      <c r="U51" s="15">
        <v>30.6</v>
      </c>
      <c r="V51" s="10"/>
      <c r="W51" s="10"/>
      <c r="X51" s="20">
        <f t="shared" ref="X51:AF51" si="43">IF(X31&gt;=$T$45, X31,0)</f>
        <v>0</v>
      </c>
      <c r="Y51" s="20">
        <f t="shared" si="43"/>
        <v>0</v>
      </c>
      <c r="Z51" s="24">
        <f t="shared" si="43"/>
        <v>0</v>
      </c>
      <c r="AA51" s="24">
        <f t="shared" si="43"/>
        <v>13.333333333333334</v>
      </c>
      <c r="AB51" s="24">
        <f t="shared" si="43"/>
        <v>9.6666666666666661</v>
      </c>
      <c r="AC51" s="24">
        <f t="shared" si="43"/>
        <v>0</v>
      </c>
      <c r="AD51" s="20">
        <f t="shared" si="43"/>
        <v>0</v>
      </c>
      <c r="AE51" s="20">
        <f t="shared" si="43"/>
        <v>0</v>
      </c>
      <c r="AF51" s="20">
        <f t="shared" si="43"/>
        <v>0</v>
      </c>
      <c r="AG51" s="10"/>
      <c r="AH51" s="16">
        <f t="shared" si="32"/>
        <v>13.333333333333334</v>
      </c>
      <c r="AI51" s="20"/>
      <c r="AJ51" s="17">
        <f t="shared" si="33"/>
        <v>23</v>
      </c>
    </row>
    <row r="52" spans="1:36" x14ac:dyDescent="0.2">
      <c r="A52" s="14"/>
      <c r="B52" s="10"/>
      <c r="C52" s="15">
        <v>30.48</v>
      </c>
      <c r="D52" s="10"/>
      <c r="E52" s="10"/>
      <c r="F52" s="20">
        <f t="shared" ref="F52:N52" si="44">IF(F32&gt;=$B$45, F32,0)</f>
        <v>0</v>
      </c>
      <c r="G52" s="20">
        <f t="shared" si="44"/>
        <v>0</v>
      </c>
      <c r="H52" s="20">
        <f t="shared" si="44"/>
        <v>0</v>
      </c>
      <c r="I52" s="24">
        <f t="shared" si="44"/>
        <v>8</v>
      </c>
      <c r="J52" s="24">
        <f t="shared" si="44"/>
        <v>0</v>
      </c>
      <c r="K52" s="24">
        <f t="shared" si="44"/>
        <v>0</v>
      </c>
      <c r="L52" s="20">
        <f t="shared" si="44"/>
        <v>0</v>
      </c>
      <c r="M52" s="20">
        <f t="shared" si="44"/>
        <v>0</v>
      </c>
      <c r="N52" s="20">
        <f t="shared" si="44"/>
        <v>0</v>
      </c>
      <c r="O52" s="10"/>
      <c r="P52" s="16">
        <f t="shared" si="29"/>
        <v>8</v>
      </c>
      <c r="Q52" s="20"/>
      <c r="R52" s="17">
        <f t="shared" si="30"/>
        <v>8</v>
      </c>
      <c r="T52" s="14"/>
      <c r="U52" s="15">
        <v>30.48</v>
      </c>
      <c r="V52" s="10"/>
      <c r="W52" s="10"/>
      <c r="X52" s="20">
        <f t="shared" ref="X52:AF52" si="45">IF(X32&gt;=$T$45, X32,0)</f>
        <v>0</v>
      </c>
      <c r="Y52" s="20">
        <f t="shared" si="45"/>
        <v>0</v>
      </c>
      <c r="Z52" s="20">
        <f t="shared" si="45"/>
        <v>0</v>
      </c>
      <c r="AA52" s="24">
        <f t="shared" si="45"/>
        <v>7.333333333333333</v>
      </c>
      <c r="AB52" s="24">
        <f t="shared" si="45"/>
        <v>0</v>
      </c>
      <c r="AC52" s="24">
        <f t="shared" si="45"/>
        <v>0</v>
      </c>
      <c r="AD52" s="20">
        <f t="shared" si="45"/>
        <v>0</v>
      </c>
      <c r="AE52" s="20">
        <f t="shared" si="45"/>
        <v>0</v>
      </c>
      <c r="AF52" s="20">
        <f t="shared" si="45"/>
        <v>0</v>
      </c>
      <c r="AG52" s="10"/>
      <c r="AH52" s="16">
        <f t="shared" si="32"/>
        <v>7.333333333333333</v>
      </c>
      <c r="AI52" s="20"/>
      <c r="AJ52" s="17">
        <f t="shared" si="33"/>
        <v>7.333333333333333</v>
      </c>
    </row>
    <row r="53" spans="1:36" x14ac:dyDescent="0.2">
      <c r="A53" s="14"/>
      <c r="B53" s="10"/>
      <c r="C53" s="15">
        <v>30.36</v>
      </c>
      <c r="D53" s="10"/>
      <c r="E53" s="10"/>
      <c r="F53" s="20">
        <f t="shared" ref="F53:N53" si="46">IF(F33&gt;=$B$45, F33,0)</f>
        <v>0</v>
      </c>
      <c r="G53" s="20">
        <f t="shared" si="46"/>
        <v>0</v>
      </c>
      <c r="H53" s="20">
        <f t="shared" si="46"/>
        <v>0</v>
      </c>
      <c r="I53" s="24">
        <f t="shared" si="46"/>
        <v>0</v>
      </c>
      <c r="J53" s="20">
        <f t="shared" si="46"/>
        <v>0</v>
      </c>
      <c r="K53" s="20">
        <f t="shared" si="46"/>
        <v>0</v>
      </c>
      <c r="L53" s="20">
        <f t="shared" si="46"/>
        <v>0</v>
      </c>
      <c r="M53" s="20">
        <f t="shared" si="46"/>
        <v>0</v>
      </c>
      <c r="N53" s="20">
        <f t="shared" si="46"/>
        <v>0</v>
      </c>
      <c r="O53" s="10"/>
      <c r="P53" s="16">
        <f t="shared" si="29"/>
        <v>0</v>
      </c>
      <c r="Q53" s="20"/>
      <c r="R53" s="17">
        <f t="shared" si="30"/>
        <v>0</v>
      </c>
      <c r="T53" s="14"/>
      <c r="U53" s="15">
        <v>30.36</v>
      </c>
      <c r="V53" s="10"/>
      <c r="W53" s="10"/>
      <c r="X53" s="20">
        <f t="shared" ref="X53:AF53" si="47">IF(X33&gt;=$T$45, X33,0)</f>
        <v>0</v>
      </c>
      <c r="Y53" s="20">
        <f t="shared" si="47"/>
        <v>0</v>
      </c>
      <c r="Z53" s="20">
        <f t="shared" si="47"/>
        <v>0</v>
      </c>
      <c r="AA53" s="24">
        <f t="shared" si="47"/>
        <v>0</v>
      </c>
      <c r="AB53" s="20">
        <f t="shared" si="47"/>
        <v>0</v>
      </c>
      <c r="AC53" s="20">
        <f t="shared" si="47"/>
        <v>0</v>
      </c>
      <c r="AD53" s="20">
        <f t="shared" si="47"/>
        <v>0</v>
      </c>
      <c r="AE53" s="20">
        <f t="shared" si="47"/>
        <v>0</v>
      </c>
      <c r="AF53" s="20">
        <f t="shared" si="47"/>
        <v>0</v>
      </c>
      <c r="AG53" s="10"/>
      <c r="AH53" s="16">
        <f t="shared" si="32"/>
        <v>0</v>
      </c>
      <c r="AI53" s="20"/>
      <c r="AJ53" s="17">
        <f t="shared" si="33"/>
        <v>0</v>
      </c>
    </row>
    <row r="54" spans="1:36" x14ac:dyDescent="0.2">
      <c r="A54" s="14"/>
      <c r="B54" s="10"/>
      <c r="C54" s="15">
        <v>30.24</v>
      </c>
      <c r="D54" s="10"/>
      <c r="E54" s="10"/>
      <c r="F54" s="20">
        <f t="shared" ref="F54:N54" si="48">IF(F34&gt;=$B$45, F34,0)</f>
        <v>0</v>
      </c>
      <c r="G54" s="20">
        <f t="shared" si="48"/>
        <v>0</v>
      </c>
      <c r="H54" s="20">
        <f t="shared" si="48"/>
        <v>0</v>
      </c>
      <c r="I54" s="25">
        <f t="shared" si="48"/>
        <v>0</v>
      </c>
      <c r="J54" s="20">
        <f t="shared" si="48"/>
        <v>0</v>
      </c>
      <c r="K54" s="20">
        <f t="shared" si="48"/>
        <v>0</v>
      </c>
      <c r="L54" s="20">
        <f t="shared" si="48"/>
        <v>0</v>
      </c>
      <c r="M54" s="20">
        <f t="shared" si="48"/>
        <v>0</v>
      </c>
      <c r="N54" s="20">
        <f t="shared" si="48"/>
        <v>0</v>
      </c>
      <c r="O54" s="10"/>
      <c r="P54" s="16">
        <f t="shared" si="29"/>
        <v>0</v>
      </c>
      <c r="Q54" s="20"/>
      <c r="R54" s="17">
        <f t="shared" si="30"/>
        <v>0</v>
      </c>
      <c r="T54" s="14"/>
      <c r="U54" s="15">
        <v>30.24</v>
      </c>
      <c r="V54" s="10"/>
      <c r="W54" s="10"/>
      <c r="X54" s="20">
        <f t="shared" ref="X54:AF54" si="49">IF(X34&gt;=$T$45, X34,0)</f>
        <v>0</v>
      </c>
      <c r="Y54" s="20">
        <f t="shared" si="49"/>
        <v>0</v>
      </c>
      <c r="Z54" s="20">
        <f t="shared" si="49"/>
        <v>0</v>
      </c>
      <c r="AA54" s="20">
        <f t="shared" si="49"/>
        <v>0</v>
      </c>
      <c r="AB54" s="20">
        <f t="shared" si="49"/>
        <v>0</v>
      </c>
      <c r="AC54" s="20">
        <f t="shared" si="49"/>
        <v>0</v>
      </c>
      <c r="AD54" s="20">
        <f t="shared" si="49"/>
        <v>0</v>
      </c>
      <c r="AE54" s="20">
        <f t="shared" si="49"/>
        <v>0</v>
      </c>
      <c r="AF54" s="20">
        <f t="shared" si="49"/>
        <v>0</v>
      </c>
      <c r="AG54" s="10"/>
      <c r="AH54" s="16">
        <f t="shared" si="32"/>
        <v>0</v>
      </c>
      <c r="AI54" s="20"/>
      <c r="AJ54" s="17">
        <f t="shared" si="33"/>
        <v>0</v>
      </c>
    </row>
    <row r="55" spans="1:36" x14ac:dyDescent="0.2">
      <c r="A55" s="14"/>
      <c r="B55" s="10"/>
      <c r="C55" s="15">
        <v>30.12</v>
      </c>
      <c r="D55" s="10"/>
      <c r="E55" s="10"/>
      <c r="F55" s="20">
        <f t="shared" ref="F55:N55" si="50">IF(F35&gt;=$B$45, F35,0)</f>
        <v>0</v>
      </c>
      <c r="G55" s="20">
        <f t="shared" si="50"/>
        <v>0</v>
      </c>
      <c r="H55" s="20">
        <f t="shared" si="50"/>
        <v>0</v>
      </c>
      <c r="I55" s="20">
        <f t="shared" si="50"/>
        <v>0</v>
      </c>
      <c r="J55" s="20">
        <f t="shared" si="50"/>
        <v>0</v>
      </c>
      <c r="K55" s="20">
        <f t="shared" si="50"/>
        <v>0</v>
      </c>
      <c r="L55" s="20">
        <f t="shared" si="50"/>
        <v>0</v>
      </c>
      <c r="M55" s="20">
        <f t="shared" si="50"/>
        <v>0</v>
      </c>
      <c r="N55" s="20">
        <f t="shared" si="50"/>
        <v>0</v>
      </c>
      <c r="O55" s="10"/>
      <c r="P55" s="16">
        <f t="shared" si="29"/>
        <v>0</v>
      </c>
      <c r="Q55" s="20"/>
      <c r="R55" s="17">
        <f t="shared" si="30"/>
        <v>0</v>
      </c>
      <c r="T55" s="14"/>
      <c r="U55" s="15">
        <v>30.12</v>
      </c>
      <c r="V55" s="10"/>
      <c r="W55" s="10"/>
      <c r="X55" s="20">
        <f t="shared" ref="X55:AF55" si="51">IF(X35&gt;=$T$45, X35,0)</f>
        <v>0</v>
      </c>
      <c r="Y55" s="20">
        <f t="shared" si="51"/>
        <v>0</v>
      </c>
      <c r="Z55" s="20">
        <f t="shared" si="51"/>
        <v>0</v>
      </c>
      <c r="AA55" s="20">
        <f t="shared" si="51"/>
        <v>0</v>
      </c>
      <c r="AB55" s="20">
        <f t="shared" si="51"/>
        <v>0</v>
      </c>
      <c r="AC55" s="20">
        <f t="shared" si="51"/>
        <v>0</v>
      </c>
      <c r="AD55" s="20">
        <f t="shared" si="51"/>
        <v>0</v>
      </c>
      <c r="AE55" s="20">
        <f t="shared" si="51"/>
        <v>0</v>
      </c>
      <c r="AF55" s="20">
        <f t="shared" si="51"/>
        <v>0</v>
      </c>
      <c r="AG55" s="10"/>
      <c r="AH55" s="16">
        <f t="shared" si="32"/>
        <v>0</v>
      </c>
      <c r="AI55" s="20"/>
      <c r="AJ55" s="17">
        <f t="shared" si="33"/>
        <v>0</v>
      </c>
    </row>
    <row r="56" spans="1:36" x14ac:dyDescent="0.2">
      <c r="A56" s="14"/>
      <c r="B56" s="10"/>
      <c r="C56" s="15">
        <v>30</v>
      </c>
      <c r="D56" s="10"/>
      <c r="E56" s="10"/>
      <c r="F56" s="20">
        <f t="shared" ref="F56:N56" si="52">IF(F36&gt;=$B$45, F36,0)</f>
        <v>0</v>
      </c>
      <c r="G56" s="20">
        <f t="shared" si="52"/>
        <v>0</v>
      </c>
      <c r="H56" s="20">
        <f t="shared" si="52"/>
        <v>0</v>
      </c>
      <c r="I56" s="20">
        <f t="shared" si="52"/>
        <v>0</v>
      </c>
      <c r="J56" s="20">
        <f t="shared" si="52"/>
        <v>0</v>
      </c>
      <c r="K56" s="20">
        <f t="shared" si="52"/>
        <v>0</v>
      </c>
      <c r="L56" s="20">
        <f t="shared" si="52"/>
        <v>0</v>
      </c>
      <c r="M56" s="20">
        <f t="shared" si="52"/>
        <v>0</v>
      </c>
      <c r="N56" s="20">
        <f t="shared" si="52"/>
        <v>0</v>
      </c>
      <c r="O56" s="10"/>
      <c r="P56" s="16">
        <f t="shared" si="29"/>
        <v>0</v>
      </c>
      <c r="Q56" s="20"/>
      <c r="R56" s="17">
        <f t="shared" si="30"/>
        <v>0</v>
      </c>
      <c r="T56" s="14"/>
      <c r="U56" s="15">
        <v>30</v>
      </c>
      <c r="V56" s="10"/>
      <c r="W56" s="10"/>
      <c r="X56" s="20">
        <f t="shared" ref="X56:AF56" si="53">IF(X36&gt;=$T$45, X36,0)</f>
        <v>0</v>
      </c>
      <c r="Y56" s="20">
        <f t="shared" si="53"/>
        <v>0</v>
      </c>
      <c r="Z56" s="20">
        <f t="shared" si="53"/>
        <v>0</v>
      </c>
      <c r="AA56" s="20">
        <f t="shared" si="53"/>
        <v>0</v>
      </c>
      <c r="AB56" s="20">
        <f t="shared" si="53"/>
        <v>0</v>
      </c>
      <c r="AC56" s="20">
        <f t="shared" si="53"/>
        <v>0</v>
      </c>
      <c r="AD56" s="20">
        <f t="shared" si="53"/>
        <v>0</v>
      </c>
      <c r="AE56" s="20">
        <f t="shared" si="53"/>
        <v>0</v>
      </c>
      <c r="AF56" s="20">
        <f t="shared" si="53"/>
        <v>0</v>
      </c>
      <c r="AG56" s="10"/>
      <c r="AH56" s="16">
        <f t="shared" si="32"/>
        <v>0</v>
      </c>
      <c r="AI56" s="20"/>
      <c r="AJ56" s="17">
        <f t="shared" si="33"/>
        <v>0</v>
      </c>
    </row>
    <row r="57" spans="1:36" x14ac:dyDescent="0.2">
      <c r="A57" s="14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2"/>
      <c r="T57" s="14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2"/>
    </row>
    <row r="58" spans="1:36" x14ac:dyDescent="0.2">
      <c r="A58" s="14"/>
      <c r="B58" s="10"/>
      <c r="C58" s="10"/>
      <c r="D58" s="27" t="s">
        <v>0</v>
      </c>
      <c r="E58" s="10"/>
      <c r="F58" s="40">
        <f t="shared" ref="F58:N58" si="54">F50</f>
        <v>0</v>
      </c>
      <c r="G58" s="40">
        <f t="shared" si="54"/>
        <v>0</v>
      </c>
      <c r="H58" s="40">
        <f t="shared" si="54"/>
        <v>0</v>
      </c>
      <c r="I58" s="40">
        <f t="shared" si="54"/>
        <v>20</v>
      </c>
      <c r="J58" s="40">
        <f t="shared" si="54"/>
        <v>16</v>
      </c>
      <c r="K58" s="40">
        <f t="shared" si="54"/>
        <v>8</v>
      </c>
      <c r="L58" s="40">
        <f t="shared" si="54"/>
        <v>0</v>
      </c>
      <c r="M58" s="40">
        <f t="shared" si="54"/>
        <v>0</v>
      </c>
      <c r="N58" s="40">
        <f t="shared" si="54"/>
        <v>0</v>
      </c>
      <c r="O58" s="10"/>
      <c r="P58" s="10"/>
      <c r="Q58" s="10"/>
      <c r="R58" s="12"/>
      <c r="T58" s="14"/>
      <c r="U58" s="10"/>
      <c r="V58" s="27" t="s">
        <v>0</v>
      </c>
      <c r="W58" s="10"/>
      <c r="X58" s="40">
        <f t="shared" ref="X58:AF58" si="55">X50</f>
        <v>0</v>
      </c>
      <c r="Y58" s="40">
        <f t="shared" si="55"/>
        <v>0</v>
      </c>
      <c r="Z58" s="40">
        <f t="shared" si="55"/>
        <v>0</v>
      </c>
      <c r="AA58" s="40">
        <f t="shared" si="55"/>
        <v>15.333333333333334</v>
      </c>
      <c r="AB58" s="40">
        <f t="shared" si="55"/>
        <v>12.666666666666666</v>
      </c>
      <c r="AC58" s="40">
        <f t="shared" si="55"/>
        <v>6.333333333333333</v>
      </c>
      <c r="AD58" s="40">
        <f t="shared" si="55"/>
        <v>0</v>
      </c>
      <c r="AE58" s="40">
        <f t="shared" si="55"/>
        <v>0</v>
      </c>
      <c r="AF58" s="40">
        <f t="shared" si="55"/>
        <v>0</v>
      </c>
      <c r="AG58" s="10"/>
      <c r="AH58" s="10"/>
      <c r="AI58" s="10"/>
      <c r="AJ58" s="12"/>
    </row>
    <row r="59" spans="1:36" x14ac:dyDescent="0.2">
      <c r="A59" s="14"/>
      <c r="B59" s="10"/>
      <c r="C59" s="10"/>
      <c r="D59" s="10"/>
      <c r="E59" s="10"/>
      <c r="F59" s="20"/>
      <c r="G59" s="20"/>
      <c r="H59" s="20"/>
      <c r="I59" s="20"/>
      <c r="J59" s="20"/>
      <c r="K59" s="20"/>
      <c r="L59" s="20"/>
      <c r="M59" s="20"/>
      <c r="N59" s="20"/>
      <c r="O59" s="10"/>
      <c r="P59" s="10"/>
      <c r="Q59" s="10"/>
      <c r="R59" s="12"/>
      <c r="T59" s="14"/>
      <c r="U59" s="10"/>
      <c r="V59" s="10"/>
      <c r="W59" s="10"/>
      <c r="X59" s="20"/>
      <c r="Y59" s="20"/>
      <c r="Z59" s="20"/>
      <c r="AA59" s="20"/>
      <c r="AB59" s="20"/>
      <c r="AC59" s="20"/>
      <c r="AD59" s="20"/>
      <c r="AE59" s="20"/>
      <c r="AF59" s="20"/>
      <c r="AG59" s="10"/>
      <c r="AH59" s="10"/>
      <c r="AI59" s="10"/>
      <c r="AJ59" s="12"/>
    </row>
    <row r="60" spans="1:36" x14ac:dyDescent="0.2">
      <c r="A60" s="21"/>
      <c r="B60" s="22"/>
      <c r="C60" s="22"/>
      <c r="D60" s="22" t="s">
        <v>2</v>
      </c>
      <c r="E60" s="22"/>
      <c r="F60" s="29">
        <f>SUM(F45:F56)</f>
        <v>0</v>
      </c>
      <c r="G60" s="29">
        <f t="shared" ref="G60:N60" si="56">SUM(G45:G56)</f>
        <v>0</v>
      </c>
      <c r="H60" s="29">
        <f t="shared" si="56"/>
        <v>0</v>
      </c>
      <c r="I60" s="29">
        <f t="shared" si="56"/>
        <v>64</v>
      </c>
      <c r="J60" s="29">
        <f t="shared" si="56"/>
        <v>41</v>
      </c>
      <c r="K60" s="29">
        <f t="shared" si="56"/>
        <v>19</v>
      </c>
      <c r="L60" s="29">
        <f t="shared" si="56"/>
        <v>0</v>
      </c>
      <c r="M60" s="29">
        <f t="shared" si="56"/>
        <v>0</v>
      </c>
      <c r="N60" s="29">
        <f t="shared" si="56"/>
        <v>0</v>
      </c>
      <c r="O60" s="22"/>
      <c r="P60" s="22"/>
      <c r="Q60" s="22"/>
      <c r="R60" s="23"/>
      <c r="T60" s="21"/>
      <c r="U60" s="22"/>
      <c r="V60" s="22" t="s">
        <v>2</v>
      </c>
      <c r="W60" s="22"/>
      <c r="X60" s="29">
        <f>SUM(X45:X56)</f>
        <v>0</v>
      </c>
      <c r="Y60" s="29">
        <f t="shared" ref="Y60:AF60" si="57">SUM(Y45:Y56)</f>
        <v>0</v>
      </c>
      <c r="Z60" s="29">
        <f t="shared" si="57"/>
        <v>0</v>
      </c>
      <c r="AA60" s="29">
        <f t="shared" si="57"/>
        <v>60.000000000000007</v>
      </c>
      <c r="AB60" s="29">
        <f t="shared" si="57"/>
        <v>39.666666666666664</v>
      </c>
      <c r="AC60" s="29">
        <f t="shared" si="57"/>
        <v>11.666666666666666</v>
      </c>
      <c r="AD60" s="29">
        <f t="shared" si="57"/>
        <v>0</v>
      </c>
      <c r="AE60" s="29">
        <f t="shared" si="57"/>
        <v>0</v>
      </c>
      <c r="AF60" s="29">
        <f t="shared" si="57"/>
        <v>0</v>
      </c>
      <c r="AG60" s="22"/>
      <c r="AH60" s="22"/>
      <c r="AI60" s="22"/>
      <c r="AJ60" s="23"/>
    </row>
    <row r="63" spans="1:36" x14ac:dyDescent="0.2">
      <c r="A63" s="6"/>
      <c r="B63" s="7"/>
      <c r="C63" s="7"/>
      <c r="D63" s="7"/>
      <c r="E63" s="7"/>
      <c r="F63" s="26">
        <v>98.5</v>
      </c>
      <c r="G63" s="26">
        <v>99</v>
      </c>
      <c r="H63" s="26">
        <v>99.5</v>
      </c>
      <c r="I63" s="36">
        <v>100</v>
      </c>
      <c r="J63" s="26">
        <v>100.5</v>
      </c>
      <c r="K63" s="26">
        <v>101</v>
      </c>
      <c r="L63" s="26">
        <v>101.5</v>
      </c>
      <c r="M63" s="26">
        <v>102</v>
      </c>
      <c r="N63" s="26">
        <v>102.5</v>
      </c>
      <c r="O63" s="7"/>
      <c r="P63" s="7"/>
      <c r="Q63" s="7"/>
      <c r="R63" s="8"/>
      <c r="T63" s="6"/>
      <c r="U63" s="7"/>
      <c r="V63" s="7"/>
      <c r="W63" s="7"/>
      <c r="X63" s="26">
        <v>98.5</v>
      </c>
      <c r="Y63" s="26">
        <v>99</v>
      </c>
      <c r="Z63" s="26">
        <v>99.5</v>
      </c>
      <c r="AA63" s="36">
        <v>100</v>
      </c>
      <c r="AB63" s="26">
        <v>100.5</v>
      </c>
      <c r="AC63" s="26">
        <v>101</v>
      </c>
      <c r="AD63" s="26">
        <v>101.5</v>
      </c>
      <c r="AE63" s="26">
        <v>102</v>
      </c>
      <c r="AF63" s="26">
        <v>102.5</v>
      </c>
      <c r="AG63" s="7"/>
      <c r="AH63" s="7"/>
      <c r="AI63" s="7"/>
      <c r="AJ63" s="8"/>
    </row>
    <row r="64" spans="1:36" x14ac:dyDescent="0.2">
      <c r="A64" s="1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27" t="s">
        <v>1</v>
      </c>
      <c r="Q64" s="10"/>
      <c r="R64" s="12" t="s">
        <v>2</v>
      </c>
      <c r="T64" s="14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27" t="s">
        <v>1</v>
      </c>
      <c r="AI64" s="10"/>
      <c r="AJ64" s="12" t="s">
        <v>2</v>
      </c>
    </row>
    <row r="65" spans="1:36" x14ac:dyDescent="0.2">
      <c r="A65" s="9" t="s">
        <v>9</v>
      </c>
      <c r="B65" s="10"/>
      <c r="C65" s="15">
        <v>31.32</v>
      </c>
      <c r="D65" s="10"/>
      <c r="E65" s="10"/>
      <c r="F65" s="25">
        <f t="shared" ref="F65:H66" si="58">IF(AND(F44&lt;&gt;0, F46&lt;&gt;0,E45&lt;&gt;0,G45&lt;&gt;0),F45,0)</f>
        <v>0</v>
      </c>
      <c r="G65" s="25">
        <f t="shared" si="58"/>
        <v>0</v>
      </c>
      <c r="H65" s="25">
        <f t="shared" si="58"/>
        <v>0</v>
      </c>
      <c r="I65" s="25">
        <f>IF(AND(I44&lt;&gt;0, I46&lt;&gt;0,H45&lt;&gt;0,J45&lt;&gt;0),I45,0)</f>
        <v>0</v>
      </c>
      <c r="J65" s="25">
        <f t="shared" ref="J65:N66" si="59">IF(AND(J44&lt;&gt;0, J46&lt;&gt;0,I45&lt;&gt;0,K45&lt;&gt;0),J45,0)</f>
        <v>0</v>
      </c>
      <c r="K65" s="25">
        <f t="shared" si="59"/>
        <v>0</v>
      </c>
      <c r="L65" s="25">
        <f t="shared" si="59"/>
        <v>0</v>
      </c>
      <c r="M65" s="25">
        <f t="shared" si="59"/>
        <v>0</v>
      </c>
      <c r="N65" s="25">
        <f t="shared" si="59"/>
        <v>0</v>
      </c>
      <c r="O65" s="10"/>
      <c r="P65" s="16">
        <f>I65</f>
        <v>0</v>
      </c>
      <c r="Q65" s="20"/>
      <c r="R65" s="17">
        <f>SUM(F65:N65)</f>
        <v>0</v>
      </c>
      <c r="T65" s="14"/>
      <c r="U65" s="15">
        <v>31.32</v>
      </c>
      <c r="V65" s="10"/>
      <c r="W65" s="10"/>
      <c r="X65" s="25">
        <f t="shared" ref="X65:Z65" si="60">IF(AND(X44&lt;&gt;0, X46&lt;&gt;0,W45&lt;&gt;0,Y45&lt;&gt;0),X45,0)</f>
        <v>0</v>
      </c>
      <c r="Y65" s="25">
        <f t="shared" si="60"/>
        <v>0</v>
      </c>
      <c r="Z65" s="25">
        <f t="shared" si="60"/>
        <v>0</v>
      </c>
      <c r="AA65" s="25">
        <f>IF(AND(AA44&lt;&gt;0, AA46&lt;&gt;0,Z45&lt;&gt;0,AB45&lt;&gt;0),AA45,0)</f>
        <v>0</v>
      </c>
      <c r="AB65" s="25">
        <f t="shared" ref="AB65:AF65" si="61">IF(AND(AB44&lt;&gt;0, AB46&lt;&gt;0,AA45&lt;&gt;0,AC45&lt;&gt;0),AB45,0)</f>
        <v>0</v>
      </c>
      <c r="AC65" s="25">
        <f t="shared" si="61"/>
        <v>0</v>
      </c>
      <c r="AD65" s="25">
        <f t="shared" si="61"/>
        <v>0</v>
      </c>
      <c r="AE65" s="25">
        <f t="shared" si="61"/>
        <v>0</v>
      </c>
      <c r="AF65" s="25">
        <f t="shared" si="61"/>
        <v>0</v>
      </c>
      <c r="AG65" s="10"/>
      <c r="AH65" s="16">
        <f>AA65</f>
        <v>0</v>
      </c>
      <c r="AI65" s="20"/>
      <c r="AJ65" s="17">
        <f>SUM(X65:AF65)</f>
        <v>0</v>
      </c>
    </row>
    <row r="66" spans="1:36" x14ac:dyDescent="0.2">
      <c r="A66" s="9" t="s">
        <v>10</v>
      </c>
      <c r="B66" s="13" t="s">
        <v>5</v>
      </c>
      <c r="C66" s="15">
        <v>31.2</v>
      </c>
      <c r="D66" s="10"/>
      <c r="E66" s="10"/>
      <c r="F66" s="25">
        <f t="shared" si="58"/>
        <v>0</v>
      </c>
      <c r="G66" s="25">
        <f t="shared" si="58"/>
        <v>0</v>
      </c>
      <c r="H66" s="25">
        <f t="shared" si="58"/>
        <v>0</v>
      </c>
      <c r="I66" s="25">
        <f>IF(AND(I45&lt;&gt;0, I47&lt;&gt;0,H46&lt;&gt;0,J46&lt;&gt;0),I46,0)</f>
        <v>0</v>
      </c>
      <c r="J66" s="25">
        <f t="shared" si="59"/>
        <v>0</v>
      </c>
      <c r="K66" s="25">
        <f t="shared" si="59"/>
        <v>0</v>
      </c>
      <c r="L66" s="25">
        <f t="shared" si="59"/>
        <v>0</v>
      </c>
      <c r="M66" s="25">
        <f t="shared" si="59"/>
        <v>0</v>
      </c>
      <c r="N66" s="25">
        <f t="shared" si="59"/>
        <v>0</v>
      </c>
      <c r="O66" s="10"/>
      <c r="P66" s="16">
        <f t="shared" ref="P66:P76" si="62">I66</f>
        <v>0</v>
      </c>
      <c r="Q66" s="20"/>
      <c r="R66" s="17">
        <f t="shared" ref="R66:R76" si="63">SUM(F66:N66)</f>
        <v>0</v>
      </c>
      <c r="T66" s="33">
        <v>3</v>
      </c>
      <c r="U66" s="15">
        <v>31.2</v>
      </c>
      <c r="V66" s="10"/>
      <c r="W66" s="10"/>
      <c r="X66" s="25">
        <f t="shared" ref="X66:Z66" si="64">IF(AND(X45&lt;&gt;0, X47&lt;&gt;0,W46&lt;&gt;0,Y46&lt;&gt;0),X46,0)</f>
        <v>0</v>
      </c>
      <c r="Y66" s="25">
        <f t="shared" si="64"/>
        <v>0</v>
      </c>
      <c r="Z66" s="25">
        <f t="shared" si="64"/>
        <v>0</v>
      </c>
      <c r="AA66" s="25">
        <f>IF(AND(AA45&lt;&gt;0, AA47&lt;&gt;0,Z46&lt;&gt;0,AB46&lt;&gt;0),AA46,0)</f>
        <v>0</v>
      </c>
      <c r="AB66" s="25">
        <f t="shared" ref="AB66:AF66" si="65">IF(AND(AB45&lt;&gt;0, AB47&lt;&gt;0,AA46&lt;&gt;0,AC46&lt;&gt;0),AB46,0)</f>
        <v>0</v>
      </c>
      <c r="AC66" s="25">
        <f t="shared" si="65"/>
        <v>0</v>
      </c>
      <c r="AD66" s="25">
        <f t="shared" si="65"/>
        <v>0</v>
      </c>
      <c r="AE66" s="25">
        <f t="shared" si="65"/>
        <v>0</v>
      </c>
      <c r="AF66" s="25">
        <f t="shared" si="65"/>
        <v>0</v>
      </c>
      <c r="AG66" s="10"/>
      <c r="AH66" s="16">
        <f t="shared" ref="AH66:AH76" si="66">AA66</f>
        <v>0</v>
      </c>
      <c r="AI66" s="20"/>
      <c r="AJ66" s="17">
        <f t="shared" ref="AJ66:AJ76" si="67">SUM(X66:AF66)</f>
        <v>0</v>
      </c>
    </row>
    <row r="67" spans="1:36" x14ac:dyDescent="0.2">
      <c r="A67" s="28" t="s">
        <v>3</v>
      </c>
      <c r="B67" s="31">
        <v>5</v>
      </c>
      <c r="C67" s="15">
        <v>31.08</v>
      </c>
      <c r="D67" s="10"/>
      <c r="E67" s="10"/>
      <c r="F67" s="25">
        <f t="shared" ref="F67:N67" si="68">IF(AND(F46&lt;&gt;0, F48&lt;&gt;0,E47&lt;&gt;0,G47&lt;&gt;0),F47,0)</f>
        <v>0</v>
      </c>
      <c r="G67" s="25">
        <f t="shared" si="68"/>
        <v>0</v>
      </c>
      <c r="H67" s="25">
        <f t="shared" si="68"/>
        <v>0</v>
      </c>
      <c r="I67" s="24">
        <f t="shared" si="68"/>
        <v>0</v>
      </c>
      <c r="J67" s="25">
        <f t="shared" si="68"/>
        <v>0</v>
      </c>
      <c r="K67" s="25">
        <f t="shared" si="68"/>
        <v>0</v>
      </c>
      <c r="L67" s="25">
        <f t="shared" si="68"/>
        <v>0</v>
      </c>
      <c r="M67" s="25">
        <f t="shared" si="68"/>
        <v>0</v>
      </c>
      <c r="N67" s="25">
        <f t="shared" si="68"/>
        <v>0</v>
      </c>
      <c r="O67" s="10"/>
      <c r="P67" s="16">
        <f t="shared" si="62"/>
        <v>0</v>
      </c>
      <c r="Q67" s="20"/>
      <c r="R67" s="17">
        <f t="shared" si="63"/>
        <v>0</v>
      </c>
      <c r="T67" s="28">
        <v>5</v>
      </c>
      <c r="U67" s="15">
        <v>31.08</v>
      </c>
      <c r="V67" s="10"/>
      <c r="W67" s="10"/>
      <c r="X67" s="25">
        <f t="shared" ref="X67:AF67" si="69">IF(AND(X46&lt;&gt;0, X48&lt;&gt;0,W47&lt;&gt;0,Y47&lt;&gt;0),X47,0)</f>
        <v>0</v>
      </c>
      <c r="Y67" s="25">
        <f t="shared" si="69"/>
        <v>0</v>
      </c>
      <c r="Z67" s="25">
        <f t="shared" si="69"/>
        <v>0</v>
      </c>
      <c r="AA67" s="24">
        <f t="shared" si="69"/>
        <v>0</v>
      </c>
      <c r="AB67" s="25">
        <f t="shared" si="69"/>
        <v>0</v>
      </c>
      <c r="AC67" s="25">
        <f t="shared" si="69"/>
        <v>0</v>
      </c>
      <c r="AD67" s="25">
        <f t="shared" si="69"/>
        <v>0</v>
      </c>
      <c r="AE67" s="25">
        <f t="shared" si="69"/>
        <v>0</v>
      </c>
      <c r="AF67" s="25">
        <f t="shared" si="69"/>
        <v>0</v>
      </c>
      <c r="AG67" s="10"/>
      <c r="AH67" s="16">
        <f t="shared" si="66"/>
        <v>0</v>
      </c>
      <c r="AI67" s="20"/>
      <c r="AJ67" s="17">
        <f t="shared" si="67"/>
        <v>0</v>
      </c>
    </row>
    <row r="68" spans="1:36" x14ac:dyDescent="0.2">
      <c r="A68" s="32" t="s">
        <v>11</v>
      </c>
      <c r="B68" s="10"/>
      <c r="C68" s="15">
        <v>30.96</v>
      </c>
      <c r="D68" s="10"/>
      <c r="E68" s="10"/>
      <c r="F68" s="25">
        <f t="shared" ref="F68:N68" si="70">IF(AND(F47&lt;&gt;0, F49&lt;&gt;0,E48&lt;&gt;0,G48&lt;&gt;0),F48,0)</f>
        <v>0</v>
      </c>
      <c r="G68" s="25">
        <f t="shared" si="70"/>
        <v>0</v>
      </c>
      <c r="H68" s="24">
        <f t="shared" si="70"/>
        <v>0</v>
      </c>
      <c r="I68" s="24">
        <f t="shared" si="70"/>
        <v>0</v>
      </c>
      <c r="J68" s="24">
        <f t="shared" si="70"/>
        <v>0</v>
      </c>
      <c r="K68" s="24">
        <f t="shared" si="70"/>
        <v>0</v>
      </c>
      <c r="L68" s="25">
        <f t="shared" si="70"/>
        <v>0</v>
      </c>
      <c r="M68" s="25">
        <f t="shared" si="70"/>
        <v>0</v>
      </c>
      <c r="N68" s="25">
        <f t="shared" si="70"/>
        <v>0</v>
      </c>
      <c r="O68" s="10"/>
      <c r="P68" s="16">
        <f t="shared" si="62"/>
        <v>0</v>
      </c>
      <c r="Q68" s="20"/>
      <c r="R68" s="17">
        <f t="shared" si="63"/>
        <v>0</v>
      </c>
      <c r="T68" s="32" t="s">
        <v>11</v>
      </c>
      <c r="U68" s="15">
        <v>30.96</v>
      </c>
      <c r="V68" s="10"/>
      <c r="W68" s="10"/>
      <c r="X68" s="25">
        <f t="shared" ref="X68:AF68" si="71">IF(AND(X47&lt;&gt;0, X49&lt;&gt;0,W48&lt;&gt;0,Y48&lt;&gt;0),X48,0)</f>
        <v>0</v>
      </c>
      <c r="Y68" s="25">
        <f t="shared" si="71"/>
        <v>0</v>
      </c>
      <c r="Z68" s="24">
        <f t="shared" si="71"/>
        <v>0</v>
      </c>
      <c r="AA68" s="24">
        <f t="shared" si="71"/>
        <v>0</v>
      </c>
      <c r="AB68" s="24">
        <f t="shared" si="71"/>
        <v>0</v>
      </c>
      <c r="AC68" s="24">
        <f t="shared" si="71"/>
        <v>0</v>
      </c>
      <c r="AD68" s="25">
        <f t="shared" si="71"/>
        <v>0</v>
      </c>
      <c r="AE68" s="25">
        <f t="shared" si="71"/>
        <v>0</v>
      </c>
      <c r="AF68" s="25">
        <f t="shared" si="71"/>
        <v>0</v>
      </c>
      <c r="AG68" s="10"/>
      <c r="AH68" s="16">
        <f t="shared" si="66"/>
        <v>0</v>
      </c>
      <c r="AI68" s="20"/>
      <c r="AJ68" s="17">
        <f t="shared" si="67"/>
        <v>0</v>
      </c>
    </row>
    <row r="69" spans="1:36" x14ac:dyDescent="0.2">
      <c r="A69" s="32" t="s">
        <v>12</v>
      </c>
      <c r="B69" s="10"/>
      <c r="C69" s="15">
        <v>30.84</v>
      </c>
      <c r="D69" s="10"/>
      <c r="E69" s="10"/>
      <c r="F69" s="25">
        <f t="shared" ref="F69:N69" si="72">IF(AND(F48&lt;&gt;0, F50&lt;&gt;0,E49&lt;&gt;0,G49&lt;&gt;0),F49,0)</f>
        <v>0</v>
      </c>
      <c r="G69" s="25">
        <f t="shared" si="72"/>
        <v>0</v>
      </c>
      <c r="H69" s="24">
        <f t="shared" si="72"/>
        <v>0</v>
      </c>
      <c r="I69" s="24">
        <f t="shared" si="72"/>
        <v>0</v>
      </c>
      <c r="J69" s="24">
        <f t="shared" si="72"/>
        <v>10</v>
      </c>
      <c r="K69" s="24">
        <f t="shared" si="72"/>
        <v>0</v>
      </c>
      <c r="L69" s="25">
        <f t="shared" si="72"/>
        <v>0</v>
      </c>
      <c r="M69" s="25">
        <f t="shared" si="72"/>
        <v>0</v>
      </c>
      <c r="N69" s="25">
        <f t="shared" si="72"/>
        <v>0</v>
      </c>
      <c r="O69" s="10"/>
      <c r="P69" s="16">
        <f t="shared" si="62"/>
        <v>0</v>
      </c>
      <c r="Q69" s="20"/>
      <c r="R69" s="17">
        <f t="shared" si="63"/>
        <v>10</v>
      </c>
      <c r="T69" s="32" t="s">
        <v>12</v>
      </c>
      <c r="U69" s="15">
        <v>30.84</v>
      </c>
      <c r="V69" s="10"/>
      <c r="W69" s="10"/>
      <c r="X69" s="25">
        <f t="shared" ref="X69:AF69" si="73">IF(AND(X48&lt;&gt;0, X50&lt;&gt;0,W49&lt;&gt;0,Y49&lt;&gt;0),X49,0)</f>
        <v>0</v>
      </c>
      <c r="Y69" s="25">
        <f t="shared" si="73"/>
        <v>0</v>
      </c>
      <c r="Z69" s="24">
        <f t="shared" si="73"/>
        <v>0</v>
      </c>
      <c r="AA69" s="24">
        <f t="shared" si="73"/>
        <v>0</v>
      </c>
      <c r="AB69" s="24">
        <f t="shared" si="73"/>
        <v>11.666666666666666</v>
      </c>
      <c r="AC69" s="24">
        <f t="shared" si="73"/>
        <v>0</v>
      </c>
      <c r="AD69" s="25">
        <f t="shared" si="73"/>
        <v>0</v>
      </c>
      <c r="AE69" s="25">
        <f t="shared" si="73"/>
        <v>0</v>
      </c>
      <c r="AF69" s="25">
        <f t="shared" si="73"/>
        <v>0</v>
      </c>
      <c r="AG69" s="10"/>
      <c r="AH69" s="16">
        <f t="shared" si="66"/>
        <v>0</v>
      </c>
      <c r="AI69" s="20"/>
      <c r="AJ69" s="17">
        <f t="shared" si="67"/>
        <v>11.666666666666666</v>
      </c>
    </row>
    <row r="70" spans="1:36" x14ac:dyDescent="0.2">
      <c r="A70" s="14"/>
      <c r="B70" s="10"/>
      <c r="C70" s="39">
        <v>30.72</v>
      </c>
      <c r="D70" s="10"/>
      <c r="E70" s="10"/>
      <c r="F70" s="25">
        <f t="shared" ref="F70:N70" si="74">IF(AND(F49&lt;&gt;0, F51&lt;&gt;0,E50&lt;&gt;0,G50&lt;&gt;0),F50,0)</f>
        <v>0</v>
      </c>
      <c r="G70" s="24">
        <f t="shared" si="74"/>
        <v>0</v>
      </c>
      <c r="H70" s="24">
        <f t="shared" si="74"/>
        <v>0</v>
      </c>
      <c r="I70" s="24">
        <f t="shared" si="74"/>
        <v>0</v>
      </c>
      <c r="J70" s="24">
        <f t="shared" si="74"/>
        <v>16</v>
      </c>
      <c r="K70" s="24">
        <f t="shared" si="74"/>
        <v>0</v>
      </c>
      <c r="L70" s="24">
        <f t="shared" si="74"/>
        <v>0</v>
      </c>
      <c r="M70" s="25">
        <f t="shared" si="74"/>
        <v>0</v>
      </c>
      <c r="N70" s="25">
        <f t="shared" si="74"/>
        <v>0</v>
      </c>
      <c r="O70" s="10"/>
      <c r="P70" s="16">
        <f t="shared" si="62"/>
        <v>0</v>
      </c>
      <c r="Q70" s="20"/>
      <c r="R70" s="17">
        <f t="shared" si="63"/>
        <v>16</v>
      </c>
      <c r="T70" s="14"/>
      <c r="U70" s="39">
        <v>30.72</v>
      </c>
      <c r="V70" s="10"/>
      <c r="W70" s="10"/>
      <c r="X70" s="25">
        <f t="shared" ref="X70:AF70" si="75">IF(AND(X49&lt;&gt;0, X51&lt;&gt;0,W50&lt;&gt;0,Y50&lt;&gt;0),X50,0)</f>
        <v>0</v>
      </c>
      <c r="Y70" s="24">
        <f t="shared" si="75"/>
        <v>0</v>
      </c>
      <c r="Z70" s="24">
        <f t="shared" si="75"/>
        <v>0</v>
      </c>
      <c r="AA70" s="24">
        <f t="shared" si="75"/>
        <v>0</v>
      </c>
      <c r="AB70" s="24">
        <f t="shared" si="75"/>
        <v>12.666666666666666</v>
      </c>
      <c r="AC70" s="24">
        <f t="shared" si="75"/>
        <v>0</v>
      </c>
      <c r="AD70" s="24">
        <f t="shared" si="75"/>
        <v>0</v>
      </c>
      <c r="AE70" s="25">
        <f t="shared" si="75"/>
        <v>0</v>
      </c>
      <c r="AF70" s="25">
        <f t="shared" si="75"/>
        <v>0</v>
      </c>
      <c r="AG70" s="10"/>
      <c r="AH70" s="16">
        <f t="shared" si="66"/>
        <v>0</v>
      </c>
      <c r="AI70" s="20"/>
      <c r="AJ70" s="17">
        <f t="shared" si="67"/>
        <v>12.666666666666666</v>
      </c>
    </row>
    <row r="71" spans="1:36" x14ac:dyDescent="0.2">
      <c r="A71" s="14"/>
      <c r="B71" s="10"/>
      <c r="C71" s="15">
        <v>30.6</v>
      </c>
      <c r="D71" s="10"/>
      <c r="E71" s="10"/>
      <c r="F71" s="25">
        <f t="shared" ref="F71:N71" si="76">IF(AND(F50&lt;&gt;0, F52&lt;&gt;0,E51&lt;&gt;0,G51&lt;&gt;0),F51,0)</f>
        <v>0</v>
      </c>
      <c r="G71" s="25">
        <f t="shared" si="76"/>
        <v>0</v>
      </c>
      <c r="H71" s="24">
        <f t="shared" si="76"/>
        <v>0</v>
      </c>
      <c r="I71" s="24">
        <f t="shared" si="76"/>
        <v>0</v>
      </c>
      <c r="J71" s="24">
        <f t="shared" si="76"/>
        <v>0</v>
      </c>
      <c r="K71" s="24">
        <f t="shared" si="76"/>
        <v>0</v>
      </c>
      <c r="L71" s="25">
        <f t="shared" si="76"/>
        <v>0</v>
      </c>
      <c r="M71" s="25">
        <f t="shared" si="76"/>
        <v>0</v>
      </c>
      <c r="N71" s="25">
        <f t="shared" si="76"/>
        <v>0</v>
      </c>
      <c r="O71" s="10"/>
      <c r="P71" s="16">
        <f t="shared" si="62"/>
        <v>0</v>
      </c>
      <c r="Q71" s="20"/>
      <c r="R71" s="17">
        <f t="shared" si="63"/>
        <v>0</v>
      </c>
      <c r="T71" s="14"/>
      <c r="U71" s="15">
        <v>30.6</v>
      </c>
      <c r="V71" s="10"/>
      <c r="W71" s="10"/>
      <c r="X71" s="25">
        <f t="shared" ref="X71:AF71" si="77">IF(AND(X50&lt;&gt;0, X52&lt;&gt;0,W51&lt;&gt;0,Y51&lt;&gt;0),X51,0)</f>
        <v>0</v>
      </c>
      <c r="Y71" s="25">
        <f t="shared" si="77"/>
        <v>0</v>
      </c>
      <c r="Z71" s="24">
        <f t="shared" si="77"/>
        <v>0</v>
      </c>
      <c r="AA71" s="24">
        <f t="shared" si="77"/>
        <v>0</v>
      </c>
      <c r="AB71" s="24">
        <f t="shared" si="77"/>
        <v>0</v>
      </c>
      <c r="AC71" s="24">
        <f t="shared" si="77"/>
        <v>0</v>
      </c>
      <c r="AD71" s="25">
        <f t="shared" si="77"/>
        <v>0</v>
      </c>
      <c r="AE71" s="25">
        <f t="shared" si="77"/>
        <v>0</v>
      </c>
      <c r="AF71" s="25">
        <f t="shared" si="77"/>
        <v>0</v>
      </c>
      <c r="AG71" s="10"/>
      <c r="AH71" s="16">
        <f t="shared" si="66"/>
        <v>0</v>
      </c>
      <c r="AI71" s="20"/>
      <c r="AJ71" s="17">
        <f t="shared" si="67"/>
        <v>0</v>
      </c>
    </row>
    <row r="72" spans="1:36" x14ac:dyDescent="0.2">
      <c r="A72" s="14"/>
      <c r="B72" s="10"/>
      <c r="C72" s="15">
        <v>30.48</v>
      </c>
      <c r="D72" s="10"/>
      <c r="E72" s="10"/>
      <c r="F72" s="25">
        <f t="shared" ref="F72:N72" si="78">IF(AND(F51&lt;&gt;0, F53&lt;&gt;0,E52&lt;&gt;0,G52&lt;&gt;0),F52,0)</f>
        <v>0</v>
      </c>
      <c r="G72" s="25">
        <f t="shared" si="78"/>
        <v>0</v>
      </c>
      <c r="H72" s="25">
        <f t="shared" si="78"/>
        <v>0</v>
      </c>
      <c r="I72" s="24">
        <f t="shared" si="78"/>
        <v>0</v>
      </c>
      <c r="J72" s="24">
        <f t="shared" si="78"/>
        <v>0</v>
      </c>
      <c r="K72" s="24">
        <f t="shared" si="78"/>
        <v>0</v>
      </c>
      <c r="L72" s="25">
        <f t="shared" si="78"/>
        <v>0</v>
      </c>
      <c r="M72" s="25">
        <f t="shared" si="78"/>
        <v>0</v>
      </c>
      <c r="N72" s="25">
        <f t="shared" si="78"/>
        <v>0</v>
      </c>
      <c r="O72" s="10"/>
      <c r="P72" s="16">
        <f t="shared" si="62"/>
        <v>0</v>
      </c>
      <c r="Q72" s="20"/>
      <c r="R72" s="17">
        <f t="shared" si="63"/>
        <v>0</v>
      </c>
      <c r="T72" s="14"/>
      <c r="U72" s="15">
        <v>30.48</v>
      </c>
      <c r="V72" s="10"/>
      <c r="W72" s="10"/>
      <c r="X72" s="25">
        <f t="shared" ref="X72:AF72" si="79">IF(AND(X51&lt;&gt;0, X53&lt;&gt;0,W52&lt;&gt;0,Y52&lt;&gt;0),X52,0)</f>
        <v>0</v>
      </c>
      <c r="Y72" s="25">
        <f t="shared" si="79"/>
        <v>0</v>
      </c>
      <c r="Z72" s="25">
        <f t="shared" si="79"/>
        <v>0</v>
      </c>
      <c r="AA72" s="24">
        <f t="shared" si="79"/>
        <v>0</v>
      </c>
      <c r="AB72" s="24">
        <f t="shared" si="79"/>
        <v>0</v>
      </c>
      <c r="AC72" s="24">
        <f t="shared" si="79"/>
        <v>0</v>
      </c>
      <c r="AD72" s="25">
        <f t="shared" si="79"/>
        <v>0</v>
      </c>
      <c r="AE72" s="25">
        <f t="shared" si="79"/>
        <v>0</v>
      </c>
      <c r="AF72" s="25">
        <f t="shared" si="79"/>
        <v>0</v>
      </c>
      <c r="AG72" s="10"/>
      <c r="AH72" s="16">
        <f t="shared" si="66"/>
        <v>0</v>
      </c>
      <c r="AI72" s="20"/>
      <c r="AJ72" s="17">
        <f t="shared" si="67"/>
        <v>0</v>
      </c>
    </row>
    <row r="73" spans="1:36" x14ac:dyDescent="0.2">
      <c r="A73" s="14"/>
      <c r="B73" s="10"/>
      <c r="C73" s="15">
        <v>30.36</v>
      </c>
      <c r="D73" s="10"/>
      <c r="E73" s="10"/>
      <c r="F73" s="25">
        <f t="shared" ref="F73:N73" si="80">IF(AND(F52&lt;&gt;0, F54&lt;&gt;0,E53&lt;&gt;0,G53&lt;&gt;0),F53,0)</f>
        <v>0</v>
      </c>
      <c r="G73" s="25">
        <f t="shared" si="80"/>
        <v>0</v>
      </c>
      <c r="H73" s="25">
        <f t="shared" si="80"/>
        <v>0</v>
      </c>
      <c r="I73" s="24">
        <f t="shared" si="80"/>
        <v>0</v>
      </c>
      <c r="J73" s="25">
        <f t="shared" si="80"/>
        <v>0</v>
      </c>
      <c r="K73" s="25">
        <f t="shared" si="80"/>
        <v>0</v>
      </c>
      <c r="L73" s="25">
        <f t="shared" si="80"/>
        <v>0</v>
      </c>
      <c r="M73" s="25">
        <f t="shared" si="80"/>
        <v>0</v>
      </c>
      <c r="N73" s="25">
        <f t="shared" si="80"/>
        <v>0</v>
      </c>
      <c r="O73" s="10"/>
      <c r="P73" s="16">
        <f t="shared" si="62"/>
        <v>0</v>
      </c>
      <c r="Q73" s="20"/>
      <c r="R73" s="17">
        <f t="shared" si="63"/>
        <v>0</v>
      </c>
      <c r="T73" s="14"/>
      <c r="U73" s="15">
        <v>30.36</v>
      </c>
      <c r="V73" s="10"/>
      <c r="W73" s="10"/>
      <c r="X73" s="25">
        <f t="shared" ref="X73:AF73" si="81">IF(AND(X52&lt;&gt;0, X54&lt;&gt;0,W53&lt;&gt;0,Y53&lt;&gt;0),X53,0)</f>
        <v>0</v>
      </c>
      <c r="Y73" s="25">
        <f t="shared" si="81"/>
        <v>0</v>
      </c>
      <c r="Z73" s="25">
        <f t="shared" si="81"/>
        <v>0</v>
      </c>
      <c r="AA73" s="24">
        <f t="shared" si="81"/>
        <v>0</v>
      </c>
      <c r="AB73" s="25">
        <f t="shared" si="81"/>
        <v>0</v>
      </c>
      <c r="AC73" s="25">
        <f t="shared" si="81"/>
        <v>0</v>
      </c>
      <c r="AD73" s="25">
        <f t="shared" si="81"/>
        <v>0</v>
      </c>
      <c r="AE73" s="25">
        <f t="shared" si="81"/>
        <v>0</v>
      </c>
      <c r="AF73" s="25">
        <f t="shared" si="81"/>
        <v>0</v>
      </c>
      <c r="AG73" s="10"/>
      <c r="AH73" s="16">
        <f t="shared" si="66"/>
        <v>0</v>
      </c>
      <c r="AI73" s="20"/>
      <c r="AJ73" s="17">
        <f t="shared" si="67"/>
        <v>0</v>
      </c>
    </row>
    <row r="74" spans="1:36" x14ac:dyDescent="0.2">
      <c r="A74" s="14"/>
      <c r="B74" s="10"/>
      <c r="C74" s="15">
        <v>30.24</v>
      </c>
      <c r="D74" s="10"/>
      <c r="E74" s="10"/>
      <c r="F74" s="25">
        <f t="shared" ref="F74:N74" si="82">IF(AND(F53&lt;&gt;0, F55&lt;&gt;0,E54&lt;&gt;0,G54&lt;&gt;0),F54,0)</f>
        <v>0</v>
      </c>
      <c r="G74" s="25">
        <f t="shared" si="82"/>
        <v>0</v>
      </c>
      <c r="H74" s="25">
        <f t="shared" si="82"/>
        <v>0</v>
      </c>
      <c r="I74" s="25">
        <f t="shared" si="82"/>
        <v>0</v>
      </c>
      <c r="J74" s="25">
        <f t="shared" si="82"/>
        <v>0</v>
      </c>
      <c r="K74" s="25">
        <f t="shared" si="82"/>
        <v>0</v>
      </c>
      <c r="L74" s="25">
        <f t="shared" si="82"/>
        <v>0</v>
      </c>
      <c r="M74" s="25">
        <f t="shared" si="82"/>
        <v>0</v>
      </c>
      <c r="N74" s="25">
        <f t="shared" si="82"/>
        <v>0</v>
      </c>
      <c r="O74" s="10"/>
      <c r="P74" s="16">
        <f t="shared" si="62"/>
        <v>0</v>
      </c>
      <c r="Q74" s="20"/>
      <c r="R74" s="17">
        <f t="shared" si="63"/>
        <v>0</v>
      </c>
      <c r="T74" s="14"/>
      <c r="U74" s="15">
        <v>30.24</v>
      </c>
      <c r="V74" s="10"/>
      <c r="W74" s="10"/>
      <c r="X74" s="25">
        <f t="shared" ref="X74:AF74" si="83">IF(AND(X53&lt;&gt;0, X55&lt;&gt;0,W54&lt;&gt;0,Y54&lt;&gt;0),X54,0)</f>
        <v>0</v>
      </c>
      <c r="Y74" s="25">
        <f t="shared" si="83"/>
        <v>0</v>
      </c>
      <c r="Z74" s="25">
        <f t="shared" si="83"/>
        <v>0</v>
      </c>
      <c r="AA74" s="25">
        <f t="shared" si="83"/>
        <v>0</v>
      </c>
      <c r="AB74" s="25">
        <f t="shared" si="83"/>
        <v>0</v>
      </c>
      <c r="AC74" s="25">
        <f t="shared" si="83"/>
        <v>0</v>
      </c>
      <c r="AD74" s="25">
        <f t="shared" si="83"/>
        <v>0</v>
      </c>
      <c r="AE74" s="25">
        <f t="shared" si="83"/>
        <v>0</v>
      </c>
      <c r="AF74" s="25">
        <f t="shared" si="83"/>
        <v>0</v>
      </c>
      <c r="AG74" s="10"/>
      <c r="AH74" s="16">
        <f t="shared" si="66"/>
        <v>0</v>
      </c>
      <c r="AI74" s="20"/>
      <c r="AJ74" s="17">
        <f t="shared" si="67"/>
        <v>0</v>
      </c>
    </row>
    <row r="75" spans="1:36" x14ac:dyDescent="0.2">
      <c r="A75" s="14"/>
      <c r="B75" s="10"/>
      <c r="C75" s="15">
        <v>30.12</v>
      </c>
      <c r="D75" s="10"/>
      <c r="E75" s="10"/>
      <c r="F75" s="25">
        <f t="shared" ref="F75:N75" si="84">IF(AND(F54&lt;&gt;0, F56&lt;&gt;0,E55&lt;&gt;0,G55&lt;&gt;0),F55,0)</f>
        <v>0</v>
      </c>
      <c r="G75" s="25">
        <f t="shared" si="84"/>
        <v>0</v>
      </c>
      <c r="H75" s="25">
        <f t="shared" si="84"/>
        <v>0</v>
      </c>
      <c r="I75" s="25">
        <f t="shared" si="84"/>
        <v>0</v>
      </c>
      <c r="J75" s="25">
        <f t="shared" si="84"/>
        <v>0</v>
      </c>
      <c r="K75" s="25">
        <f t="shared" si="84"/>
        <v>0</v>
      </c>
      <c r="L75" s="25">
        <f t="shared" si="84"/>
        <v>0</v>
      </c>
      <c r="M75" s="25">
        <f t="shared" si="84"/>
        <v>0</v>
      </c>
      <c r="N75" s="25">
        <f t="shared" si="84"/>
        <v>0</v>
      </c>
      <c r="O75" s="10"/>
      <c r="P75" s="16">
        <f t="shared" si="62"/>
        <v>0</v>
      </c>
      <c r="Q75" s="20"/>
      <c r="R75" s="17">
        <f t="shared" si="63"/>
        <v>0</v>
      </c>
      <c r="T75" s="14"/>
      <c r="U75" s="15">
        <v>30.12</v>
      </c>
      <c r="V75" s="10"/>
      <c r="W75" s="10"/>
      <c r="X75" s="25">
        <f t="shared" ref="X75:AF75" si="85">IF(AND(X54&lt;&gt;0, X56&lt;&gt;0,W55&lt;&gt;0,Y55&lt;&gt;0),X55,0)</f>
        <v>0</v>
      </c>
      <c r="Y75" s="25">
        <f t="shared" si="85"/>
        <v>0</v>
      </c>
      <c r="Z75" s="25">
        <f t="shared" si="85"/>
        <v>0</v>
      </c>
      <c r="AA75" s="25">
        <f t="shared" si="85"/>
        <v>0</v>
      </c>
      <c r="AB75" s="25">
        <f t="shared" si="85"/>
        <v>0</v>
      </c>
      <c r="AC75" s="25">
        <f t="shared" si="85"/>
        <v>0</v>
      </c>
      <c r="AD75" s="25">
        <f t="shared" si="85"/>
        <v>0</v>
      </c>
      <c r="AE75" s="25">
        <f t="shared" si="85"/>
        <v>0</v>
      </c>
      <c r="AF75" s="25">
        <f t="shared" si="85"/>
        <v>0</v>
      </c>
      <c r="AG75" s="10"/>
      <c r="AH75" s="16">
        <f t="shared" si="66"/>
        <v>0</v>
      </c>
      <c r="AI75" s="20"/>
      <c r="AJ75" s="17">
        <f t="shared" si="67"/>
        <v>0</v>
      </c>
    </row>
    <row r="76" spans="1:36" x14ac:dyDescent="0.2">
      <c r="A76" s="14"/>
      <c r="B76" s="10"/>
      <c r="C76" s="15">
        <v>30</v>
      </c>
      <c r="D76" s="10"/>
      <c r="E76" s="10"/>
      <c r="F76" s="25">
        <f t="shared" ref="F76:N76" si="86">IF(AND(F55&lt;&gt;0, F57&lt;&gt;0,E56&lt;&gt;0,G56&lt;&gt;0),F56,0)</f>
        <v>0</v>
      </c>
      <c r="G76" s="25">
        <f t="shared" si="86"/>
        <v>0</v>
      </c>
      <c r="H76" s="25">
        <f t="shared" si="86"/>
        <v>0</v>
      </c>
      <c r="I76" s="25">
        <f t="shared" si="86"/>
        <v>0</v>
      </c>
      <c r="J76" s="25">
        <f t="shared" si="86"/>
        <v>0</v>
      </c>
      <c r="K76" s="25">
        <f t="shared" si="86"/>
        <v>0</v>
      </c>
      <c r="L76" s="25">
        <f t="shared" si="86"/>
        <v>0</v>
      </c>
      <c r="M76" s="25">
        <f t="shared" si="86"/>
        <v>0</v>
      </c>
      <c r="N76" s="25">
        <f t="shared" si="86"/>
        <v>0</v>
      </c>
      <c r="O76" s="10"/>
      <c r="P76" s="16">
        <f t="shared" si="62"/>
        <v>0</v>
      </c>
      <c r="Q76" s="20"/>
      <c r="R76" s="17">
        <f t="shared" si="63"/>
        <v>0</v>
      </c>
      <c r="T76" s="14"/>
      <c r="U76" s="15">
        <v>30</v>
      </c>
      <c r="V76" s="10"/>
      <c r="W76" s="10"/>
      <c r="X76" s="25">
        <f t="shared" ref="X76:AF76" si="87">IF(AND(X55&lt;&gt;0, X57&lt;&gt;0,W56&lt;&gt;0,Y56&lt;&gt;0),X56,0)</f>
        <v>0</v>
      </c>
      <c r="Y76" s="25">
        <f t="shared" si="87"/>
        <v>0</v>
      </c>
      <c r="Z76" s="25">
        <f t="shared" si="87"/>
        <v>0</v>
      </c>
      <c r="AA76" s="25">
        <f t="shared" si="87"/>
        <v>0</v>
      </c>
      <c r="AB76" s="25">
        <f t="shared" si="87"/>
        <v>0</v>
      </c>
      <c r="AC76" s="25">
        <f t="shared" si="87"/>
        <v>0</v>
      </c>
      <c r="AD76" s="25">
        <f t="shared" si="87"/>
        <v>0</v>
      </c>
      <c r="AE76" s="25">
        <f t="shared" si="87"/>
        <v>0</v>
      </c>
      <c r="AF76" s="25">
        <f t="shared" si="87"/>
        <v>0</v>
      </c>
      <c r="AG76" s="10"/>
      <c r="AH76" s="16">
        <f t="shared" si="66"/>
        <v>0</v>
      </c>
      <c r="AI76" s="20"/>
      <c r="AJ76" s="17">
        <f t="shared" si="67"/>
        <v>0</v>
      </c>
    </row>
    <row r="77" spans="1:36" x14ac:dyDescent="0.2">
      <c r="A77" s="14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2"/>
      <c r="T77" s="14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2"/>
    </row>
    <row r="78" spans="1:36" x14ac:dyDescent="0.2">
      <c r="A78" s="14"/>
      <c r="B78" s="10"/>
      <c r="C78" s="10"/>
      <c r="D78" s="27" t="s">
        <v>0</v>
      </c>
      <c r="E78" s="10"/>
      <c r="F78" s="19">
        <f t="shared" ref="F78:N78" si="88">F70</f>
        <v>0</v>
      </c>
      <c r="G78" s="19">
        <f t="shared" si="88"/>
        <v>0</v>
      </c>
      <c r="H78" s="19">
        <f t="shared" si="88"/>
        <v>0</v>
      </c>
      <c r="I78" s="19">
        <f t="shared" si="88"/>
        <v>0</v>
      </c>
      <c r="J78" s="19">
        <f t="shared" si="88"/>
        <v>16</v>
      </c>
      <c r="K78" s="19">
        <f t="shared" si="88"/>
        <v>0</v>
      </c>
      <c r="L78" s="19">
        <f t="shared" si="88"/>
        <v>0</v>
      </c>
      <c r="M78" s="19">
        <f t="shared" si="88"/>
        <v>0</v>
      </c>
      <c r="N78" s="19">
        <f t="shared" si="88"/>
        <v>0</v>
      </c>
      <c r="O78" s="10"/>
      <c r="P78" s="10"/>
      <c r="Q78" s="10"/>
      <c r="R78" s="12"/>
      <c r="T78" s="14"/>
      <c r="U78" s="10"/>
      <c r="V78" s="27" t="s">
        <v>0</v>
      </c>
      <c r="W78" s="10"/>
      <c r="X78" s="19">
        <f t="shared" ref="X78:AF78" si="89">X70</f>
        <v>0</v>
      </c>
      <c r="Y78" s="19">
        <f t="shared" si="89"/>
        <v>0</v>
      </c>
      <c r="Z78" s="19">
        <f t="shared" si="89"/>
        <v>0</v>
      </c>
      <c r="AA78" s="19">
        <f t="shared" si="89"/>
        <v>0</v>
      </c>
      <c r="AB78" s="19">
        <f t="shared" si="89"/>
        <v>12.666666666666666</v>
      </c>
      <c r="AC78" s="19">
        <f t="shared" si="89"/>
        <v>0</v>
      </c>
      <c r="AD78" s="19">
        <f t="shared" si="89"/>
        <v>0</v>
      </c>
      <c r="AE78" s="19">
        <f t="shared" si="89"/>
        <v>0</v>
      </c>
      <c r="AF78" s="19">
        <f t="shared" si="89"/>
        <v>0</v>
      </c>
      <c r="AG78" s="10"/>
      <c r="AH78" s="10"/>
      <c r="AI78" s="10"/>
      <c r="AJ78" s="12"/>
    </row>
    <row r="79" spans="1:36" x14ac:dyDescent="0.2">
      <c r="A79" s="14"/>
      <c r="B79" s="10"/>
      <c r="C79" s="10"/>
      <c r="D79" s="10"/>
      <c r="E79" s="10"/>
      <c r="F79" s="20"/>
      <c r="G79" s="20"/>
      <c r="H79" s="20"/>
      <c r="I79" s="20"/>
      <c r="J79" s="20"/>
      <c r="K79" s="20"/>
      <c r="L79" s="20"/>
      <c r="M79" s="20"/>
      <c r="N79" s="20"/>
      <c r="O79" s="10"/>
      <c r="P79" s="10"/>
      <c r="Q79" s="10"/>
      <c r="R79" s="12"/>
      <c r="T79" s="14"/>
      <c r="U79" s="10"/>
      <c r="V79" s="10"/>
      <c r="W79" s="10"/>
      <c r="X79" s="20"/>
      <c r="Y79" s="20"/>
      <c r="Z79" s="20"/>
      <c r="AA79" s="20"/>
      <c r="AB79" s="20"/>
      <c r="AC79" s="20"/>
      <c r="AD79" s="20"/>
      <c r="AE79" s="20"/>
      <c r="AF79" s="20"/>
      <c r="AG79" s="10"/>
      <c r="AH79" s="10"/>
      <c r="AI79" s="10"/>
      <c r="AJ79" s="12"/>
    </row>
    <row r="80" spans="1:36" x14ac:dyDescent="0.2">
      <c r="A80" s="21"/>
      <c r="B80" s="22"/>
      <c r="C80" s="22"/>
      <c r="D80" s="22" t="s">
        <v>2</v>
      </c>
      <c r="E80" s="22"/>
      <c r="F80" s="29">
        <f>SUM(F65:F76)</f>
        <v>0</v>
      </c>
      <c r="G80" s="29">
        <f t="shared" ref="G80:N80" si="90">SUM(G65:G76)</f>
        <v>0</v>
      </c>
      <c r="H80" s="29">
        <f t="shared" si="90"/>
        <v>0</v>
      </c>
      <c r="I80" s="29">
        <f t="shared" si="90"/>
        <v>0</v>
      </c>
      <c r="J80" s="29">
        <f t="shared" si="90"/>
        <v>26</v>
      </c>
      <c r="K80" s="29">
        <f t="shared" si="90"/>
        <v>0</v>
      </c>
      <c r="L80" s="29">
        <f t="shared" si="90"/>
        <v>0</v>
      </c>
      <c r="M80" s="29">
        <f t="shared" si="90"/>
        <v>0</v>
      </c>
      <c r="N80" s="29">
        <f t="shared" si="90"/>
        <v>0</v>
      </c>
      <c r="O80" s="22"/>
      <c r="P80" s="22"/>
      <c r="Q80" s="22"/>
      <c r="R80" s="23"/>
      <c r="T80" s="21"/>
      <c r="U80" s="22"/>
      <c r="V80" s="22" t="s">
        <v>2</v>
      </c>
      <c r="W80" s="22"/>
      <c r="X80" s="29">
        <f>SUM(X65:X76)</f>
        <v>0</v>
      </c>
      <c r="Y80" s="29">
        <f t="shared" ref="Y80:AF80" si="91">SUM(Y65:Y76)</f>
        <v>0</v>
      </c>
      <c r="Z80" s="29">
        <f t="shared" si="91"/>
        <v>0</v>
      </c>
      <c r="AA80" s="29">
        <f t="shared" si="91"/>
        <v>0</v>
      </c>
      <c r="AB80" s="29">
        <f t="shared" si="91"/>
        <v>24.333333333333332</v>
      </c>
      <c r="AC80" s="29">
        <f t="shared" si="91"/>
        <v>0</v>
      </c>
      <c r="AD80" s="29">
        <f t="shared" si="91"/>
        <v>0</v>
      </c>
      <c r="AE80" s="29">
        <f t="shared" si="91"/>
        <v>0</v>
      </c>
      <c r="AF80" s="29">
        <f t="shared" si="91"/>
        <v>0</v>
      </c>
      <c r="AG80" s="22"/>
      <c r="AH80" s="22"/>
      <c r="AI80" s="22"/>
      <c r="AJ80" s="23"/>
    </row>
    <row r="83" spans="1:36" x14ac:dyDescent="0.2">
      <c r="A83" s="6"/>
      <c r="B83" s="7"/>
      <c r="C83" s="7"/>
      <c r="D83" s="7"/>
      <c r="E83" s="7"/>
      <c r="F83" s="26">
        <v>98.5</v>
      </c>
      <c r="G83" s="26">
        <v>99</v>
      </c>
      <c r="H83" s="26">
        <v>99.5</v>
      </c>
      <c r="I83" s="36">
        <v>100</v>
      </c>
      <c r="J83" s="26">
        <v>100.5</v>
      </c>
      <c r="K83" s="26">
        <v>101</v>
      </c>
      <c r="L83" s="26">
        <v>101.5</v>
      </c>
      <c r="M83" s="26">
        <v>102</v>
      </c>
      <c r="N83" s="26">
        <v>102.5</v>
      </c>
      <c r="O83" s="7"/>
      <c r="P83" s="7"/>
      <c r="Q83" s="7"/>
      <c r="R83" s="8"/>
      <c r="T83" s="6"/>
      <c r="U83" s="7"/>
      <c r="V83" s="7"/>
      <c r="W83" s="7"/>
      <c r="X83" s="26">
        <v>98.5</v>
      </c>
      <c r="Y83" s="26">
        <v>99</v>
      </c>
      <c r="Z83" s="26">
        <v>99.5</v>
      </c>
      <c r="AA83" s="36">
        <v>100</v>
      </c>
      <c r="AB83" s="26">
        <v>100.5</v>
      </c>
      <c r="AC83" s="26">
        <v>101</v>
      </c>
      <c r="AD83" s="26">
        <v>101.5</v>
      </c>
      <c r="AE83" s="26">
        <v>102</v>
      </c>
      <c r="AF83" s="26">
        <v>102.5</v>
      </c>
      <c r="AG83" s="7"/>
      <c r="AH83" s="7"/>
      <c r="AI83" s="7"/>
      <c r="AJ83" s="8"/>
    </row>
    <row r="84" spans="1:36" x14ac:dyDescent="0.2">
      <c r="A84" s="14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27" t="s">
        <v>1</v>
      </c>
      <c r="Q84" s="10"/>
      <c r="R84" s="12" t="s">
        <v>2</v>
      </c>
      <c r="T84" s="14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27" t="s">
        <v>1</v>
      </c>
      <c r="AI84" s="10"/>
      <c r="AJ84" s="12" t="s">
        <v>2</v>
      </c>
    </row>
    <row r="85" spans="1:36" x14ac:dyDescent="0.2">
      <c r="A85" s="9" t="s">
        <v>9</v>
      </c>
      <c r="B85" s="10"/>
      <c r="C85" s="15">
        <v>31.32</v>
      </c>
      <c r="D85" s="10"/>
      <c r="E85" s="10"/>
      <c r="F85" s="25">
        <f>IF((OR(F44&lt;&gt;0,F46&lt;&gt;0))*AND(OR(E45&lt;&gt;0,G45&lt;&gt;0)),F45,0)</f>
        <v>0</v>
      </c>
      <c r="G85" s="25">
        <f t="shared" ref="G85:N85" si="92">IF((OR(G44&lt;&gt;0,G46&lt;&gt;0))*AND(OR(F45&lt;&gt;0,H45&lt;&gt;0)),G45,0)</f>
        <v>0</v>
      </c>
      <c r="H85" s="25">
        <f t="shared" si="92"/>
        <v>0</v>
      </c>
      <c r="I85" s="25">
        <f t="shared" si="92"/>
        <v>0</v>
      </c>
      <c r="J85" s="25">
        <f t="shared" si="92"/>
        <v>0</v>
      </c>
      <c r="K85" s="25">
        <f t="shared" si="92"/>
        <v>0</v>
      </c>
      <c r="L85" s="25">
        <f t="shared" si="92"/>
        <v>0</v>
      </c>
      <c r="M85" s="25">
        <f t="shared" si="92"/>
        <v>0</v>
      </c>
      <c r="N85" s="25">
        <f t="shared" si="92"/>
        <v>0</v>
      </c>
      <c r="O85" s="10"/>
      <c r="P85" s="16">
        <f>I85</f>
        <v>0</v>
      </c>
      <c r="Q85" s="20"/>
      <c r="R85" s="17">
        <f>SUM(F85:N85)</f>
        <v>0</v>
      </c>
      <c r="T85" s="14"/>
      <c r="U85" s="15">
        <v>31.32</v>
      </c>
      <c r="V85" s="10"/>
      <c r="W85" s="10"/>
      <c r="X85" s="25">
        <f>IF((OR(X44&lt;&gt;0,X46&lt;&gt;0))*AND(OR(W45&lt;&gt;0,Y45&lt;&gt;0)),X45,0)</f>
        <v>0</v>
      </c>
      <c r="Y85" s="25">
        <f t="shared" ref="Y85:AF85" si="93">IF((OR(Y44&lt;&gt;0,Y46&lt;&gt;0))*AND(OR(X45&lt;&gt;0,Z45&lt;&gt;0)),Y45,0)</f>
        <v>0</v>
      </c>
      <c r="Z85" s="25">
        <f t="shared" si="93"/>
        <v>0</v>
      </c>
      <c r="AA85" s="25">
        <f t="shared" si="93"/>
        <v>0</v>
      </c>
      <c r="AB85" s="25">
        <f t="shared" si="93"/>
        <v>0</v>
      </c>
      <c r="AC85" s="25">
        <f t="shared" si="93"/>
        <v>0</v>
      </c>
      <c r="AD85" s="25">
        <f t="shared" si="93"/>
        <v>0</v>
      </c>
      <c r="AE85" s="25">
        <f t="shared" si="93"/>
        <v>0</v>
      </c>
      <c r="AF85" s="25">
        <f t="shared" si="93"/>
        <v>0</v>
      </c>
      <c r="AG85" s="10"/>
      <c r="AH85" s="16">
        <f>AA85</f>
        <v>0</v>
      </c>
      <c r="AI85" s="20"/>
      <c r="AJ85" s="17">
        <f>SUM(X85:AF85)</f>
        <v>0</v>
      </c>
    </row>
    <row r="86" spans="1:36" x14ac:dyDescent="0.2">
      <c r="A86" s="9" t="s">
        <v>10</v>
      </c>
      <c r="B86" s="13" t="s">
        <v>5</v>
      </c>
      <c r="C86" s="15">
        <v>31.2</v>
      </c>
      <c r="D86" s="10"/>
      <c r="E86" s="10"/>
      <c r="F86" s="25">
        <f t="shared" ref="F86:N86" si="94">IF((OR(F45&lt;&gt;0,F47&lt;&gt;0))*AND(OR(E46&lt;&gt;0,G46&lt;&gt;0)),F46,0)</f>
        <v>0</v>
      </c>
      <c r="G86" s="25">
        <f t="shared" si="94"/>
        <v>0</v>
      </c>
      <c r="H86" s="25">
        <f t="shared" si="94"/>
        <v>0</v>
      </c>
      <c r="I86" s="25">
        <f t="shared" si="94"/>
        <v>0</v>
      </c>
      <c r="J86" s="25">
        <f t="shared" si="94"/>
        <v>0</v>
      </c>
      <c r="K86" s="25">
        <f t="shared" si="94"/>
        <v>0</v>
      </c>
      <c r="L86" s="25">
        <f t="shared" si="94"/>
        <v>0</v>
      </c>
      <c r="M86" s="25">
        <f t="shared" si="94"/>
        <v>0</v>
      </c>
      <c r="N86" s="25">
        <f t="shared" si="94"/>
        <v>0</v>
      </c>
      <c r="O86" s="10"/>
      <c r="P86" s="16">
        <f t="shared" ref="P86:P96" si="95">I86</f>
        <v>0</v>
      </c>
      <c r="Q86" s="20"/>
      <c r="R86" s="17">
        <f t="shared" ref="R86:R96" si="96">SUM(F86:N86)</f>
        <v>0</v>
      </c>
      <c r="T86" s="33">
        <v>3</v>
      </c>
      <c r="U86" s="15">
        <v>31.2</v>
      </c>
      <c r="V86" s="10"/>
      <c r="W86" s="10"/>
      <c r="X86" s="25">
        <f t="shared" ref="X86:AF86" si="97">IF((OR(X45&lt;&gt;0,X47&lt;&gt;0))*AND(OR(W46&lt;&gt;0,Y46&lt;&gt;0)),X46,0)</f>
        <v>0</v>
      </c>
      <c r="Y86" s="25">
        <f t="shared" si="97"/>
        <v>0</v>
      </c>
      <c r="Z86" s="25">
        <f t="shared" si="97"/>
        <v>0</v>
      </c>
      <c r="AA86" s="25">
        <f t="shared" si="97"/>
        <v>0</v>
      </c>
      <c r="AB86" s="25">
        <f t="shared" si="97"/>
        <v>0</v>
      </c>
      <c r="AC86" s="25">
        <f t="shared" si="97"/>
        <v>0</v>
      </c>
      <c r="AD86" s="25">
        <f t="shared" si="97"/>
        <v>0</v>
      </c>
      <c r="AE86" s="25">
        <f t="shared" si="97"/>
        <v>0</v>
      </c>
      <c r="AF86" s="25">
        <f t="shared" si="97"/>
        <v>0</v>
      </c>
      <c r="AG86" s="10"/>
      <c r="AH86" s="16">
        <f t="shared" ref="AH86:AH96" si="98">AA86</f>
        <v>0</v>
      </c>
      <c r="AI86" s="20"/>
      <c r="AJ86" s="17">
        <f t="shared" ref="AJ86:AJ96" si="99">SUM(X86:AF86)</f>
        <v>0</v>
      </c>
    </row>
    <row r="87" spans="1:36" x14ac:dyDescent="0.2">
      <c r="A87" s="28" t="s">
        <v>3</v>
      </c>
      <c r="B87" s="31">
        <v>5</v>
      </c>
      <c r="C87" s="15">
        <v>31.08</v>
      </c>
      <c r="D87" s="10"/>
      <c r="E87" s="10"/>
      <c r="F87" s="25">
        <f t="shared" ref="F87:N87" si="100">IF((OR(F46&lt;&gt;0,F48&lt;&gt;0))*AND(OR(E47&lt;&gt;0,G47&lt;&gt;0)),F47,0)</f>
        <v>0</v>
      </c>
      <c r="G87" s="25">
        <f t="shared" si="100"/>
        <v>0</v>
      </c>
      <c r="H87" s="25">
        <f t="shared" si="100"/>
        <v>0</v>
      </c>
      <c r="I87" s="24">
        <f t="shared" si="100"/>
        <v>0</v>
      </c>
      <c r="J87" s="25">
        <f t="shared" si="100"/>
        <v>0</v>
      </c>
      <c r="K87" s="25">
        <f t="shared" si="100"/>
        <v>0</v>
      </c>
      <c r="L87" s="25">
        <f t="shared" si="100"/>
        <v>0</v>
      </c>
      <c r="M87" s="25">
        <f t="shared" si="100"/>
        <v>0</v>
      </c>
      <c r="N87" s="25">
        <f t="shared" si="100"/>
        <v>0</v>
      </c>
      <c r="O87" s="10"/>
      <c r="P87" s="16">
        <f t="shared" si="95"/>
        <v>0</v>
      </c>
      <c r="Q87" s="20"/>
      <c r="R87" s="17">
        <f t="shared" si="96"/>
        <v>0</v>
      </c>
      <c r="T87" s="28">
        <v>5</v>
      </c>
      <c r="U87" s="15">
        <v>31.08</v>
      </c>
      <c r="V87" s="10"/>
      <c r="W87" s="10"/>
      <c r="X87" s="25">
        <f t="shared" ref="X87:AF87" si="101">IF((OR(X46&lt;&gt;0,X48&lt;&gt;0))*AND(OR(W47&lt;&gt;0,Y47&lt;&gt;0)),X47,0)</f>
        <v>0</v>
      </c>
      <c r="Y87" s="25">
        <f t="shared" si="101"/>
        <v>0</v>
      </c>
      <c r="Z87" s="25">
        <f t="shared" si="101"/>
        <v>0</v>
      </c>
      <c r="AA87" s="24">
        <f t="shared" si="101"/>
        <v>0</v>
      </c>
      <c r="AB87" s="25">
        <f t="shared" si="101"/>
        <v>0</v>
      </c>
      <c r="AC87" s="25">
        <f t="shared" si="101"/>
        <v>0</v>
      </c>
      <c r="AD87" s="25">
        <f t="shared" si="101"/>
        <v>0</v>
      </c>
      <c r="AE87" s="25">
        <f t="shared" si="101"/>
        <v>0</v>
      </c>
      <c r="AF87" s="25">
        <f t="shared" si="101"/>
        <v>0</v>
      </c>
      <c r="AG87" s="10"/>
      <c r="AH87" s="16">
        <f t="shared" si="98"/>
        <v>0</v>
      </c>
      <c r="AI87" s="20"/>
      <c r="AJ87" s="17">
        <f t="shared" si="99"/>
        <v>0</v>
      </c>
    </row>
    <row r="88" spans="1:36" x14ac:dyDescent="0.2">
      <c r="A88" s="32" t="s">
        <v>11</v>
      </c>
      <c r="B88" s="10"/>
      <c r="C88" s="15">
        <v>30.96</v>
      </c>
      <c r="D88" s="10"/>
      <c r="E88" s="10"/>
      <c r="F88" s="25">
        <f t="shared" ref="F88:N88" si="102">IF((OR(F47&lt;&gt;0,F49&lt;&gt;0))*AND(OR(E48&lt;&gt;0,G48&lt;&gt;0)),F48,0)</f>
        <v>0</v>
      </c>
      <c r="G88" s="25">
        <f t="shared" si="102"/>
        <v>0</v>
      </c>
      <c r="H88" s="24">
        <f t="shared" si="102"/>
        <v>0</v>
      </c>
      <c r="I88" s="24">
        <f t="shared" si="102"/>
        <v>10</v>
      </c>
      <c r="J88" s="24">
        <f t="shared" si="102"/>
        <v>7</v>
      </c>
      <c r="K88" s="24">
        <f t="shared" si="102"/>
        <v>0</v>
      </c>
      <c r="L88" s="25">
        <f t="shared" si="102"/>
        <v>0</v>
      </c>
      <c r="M88" s="25">
        <f t="shared" si="102"/>
        <v>0</v>
      </c>
      <c r="N88" s="25">
        <f t="shared" si="102"/>
        <v>0</v>
      </c>
      <c r="O88" s="10"/>
      <c r="P88" s="16">
        <f t="shared" si="95"/>
        <v>10</v>
      </c>
      <c r="Q88" s="20"/>
      <c r="R88" s="17">
        <f t="shared" si="96"/>
        <v>17</v>
      </c>
      <c r="T88" s="32" t="s">
        <v>11</v>
      </c>
      <c r="U88" s="15">
        <v>30.96</v>
      </c>
      <c r="V88" s="10"/>
      <c r="W88" s="10"/>
      <c r="X88" s="25">
        <f t="shared" ref="X88:AF88" si="103">IF((OR(X47&lt;&gt;0,X49&lt;&gt;0))*AND(OR(W48&lt;&gt;0,Y48&lt;&gt;0)),X48,0)</f>
        <v>0</v>
      </c>
      <c r="Y88" s="25">
        <f t="shared" si="103"/>
        <v>0</v>
      </c>
      <c r="Z88" s="24">
        <f t="shared" si="103"/>
        <v>0</v>
      </c>
      <c r="AA88" s="24">
        <f t="shared" si="103"/>
        <v>9.3333333333333339</v>
      </c>
      <c r="AB88" s="24">
        <f t="shared" si="103"/>
        <v>5.666666666666667</v>
      </c>
      <c r="AC88" s="24">
        <f t="shared" si="103"/>
        <v>0</v>
      </c>
      <c r="AD88" s="25">
        <f t="shared" si="103"/>
        <v>0</v>
      </c>
      <c r="AE88" s="25">
        <f t="shared" si="103"/>
        <v>0</v>
      </c>
      <c r="AF88" s="25">
        <f t="shared" si="103"/>
        <v>0</v>
      </c>
      <c r="AG88" s="10"/>
      <c r="AH88" s="16">
        <f t="shared" si="98"/>
        <v>9.3333333333333339</v>
      </c>
      <c r="AI88" s="20"/>
      <c r="AJ88" s="17">
        <f t="shared" si="99"/>
        <v>15</v>
      </c>
    </row>
    <row r="89" spans="1:36" x14ac:dyDescent="0.2">
      <c r="A89" s="32" t="s">
        <v>12</v>
      </c>
      <c r="B89" s="10"/>
      <c r="C89" s="15">
        <v>30.84</v>
      </c>
      <c r="D89" s="10"/>
      <c r="E89" s="10"/>
      <c r="F89" s="25">
        <f t="shared" ref="F89:N89" si="104">IF((OR(F48&lt;&gt;0,F50&lt;&gt;0))*AND(OR(E49&lt;&gt;0,G49&lt;&gt;0)),F49,0)</f>
        <v>0</v>
      </c>
      <c r="G89" s="25">
        <f t="shared" si="104"/>
        <v>0</v>
      </c>
      <c r="H89" s="24">
        <f t="shared" si="104"/>
        <v>0</v>
      </c>
      <c r="I89" s="24">
        <f t="shared" si="104"/>
        <v>14</v>
      </c>
      <c r="J89" s="24">
        <f t="shared" si="104"/>
        <v>10</v>
      </c>
      <c r="K89" s="24">
        <f t="shared" si="104"/>
        <v>5</v>
      </c>
      <c r="L89" s="25">
        <f t="shared" si="104"/>
        <v>0</v>
      </c>
      <c r="M89" s="25">
        <f t="shared" si="104"/>
        <v>0</v>
      </c>
      <c r="N89" s="25">
        <f t="shared" si="104"/>
        <v>0</v>
      </c>
      <c r="O89" s="10"/>
      <c r="P89" s="16">
        <f t="shared" si="95"/>
        <v>14</v>
      </c>
      <c r="Q89" s="20"/>
      <c r="R89" s="17">
        <f t="shared" si="96"/>
        <v>29</v>
      </c>
      <c r="T89" s="32" t="s">
        <v>12</v>
      </c>
      <c r="U89" s="15">
        <v>30.84</v>
      </c>
      <c r="V89" s="10"/>
      <c r="W89" s="10"/>
      <c r="X89" s="25">
        <f t="shared" ref="X89:AF89" si="105">IF((OR(X48&lt;&gt;0,X50&lt;&gt;0))*AND(OR(W49&lt;&gt;0,Y49&lt;&gt;0)),X49,0)</f>
        <v>0</v>
      </c>
      <c r="Y89" s="25">
        <f t="shared" si="105"/>
        <v>0</v>
      </c>
      <c r="Z89" s="24">
        <f t="shared" si="105"/>
        <v>0</v>
      </c>
      <c r="AA89" s="24">
        <f t="shared" si="105"/>
        <v>14.666666666666666</v>
      </c>
      <c r="AB89" s="24">
        <f t="shared" si="105"/>
        <v>11.666666666666666</v>
      </c>
      <c r="AC89" s="24">
        <f t="shared" si="105"/>
        <v>5.333333333333333</v>
      </c>
      <c r="AD89" s="25">
        <f t="shared" si="105"/>
        <v>0</v>
      </c>
      <c r="AE89" s="25">
        <f t="shared" si="105"/>
        <v>0</v>
      </c>
      <c r="AF89" s="25">
        <f t="shared" si="105"/>
        <v>0</v>
      </c>
      <c r="AG89" s="10"/>
      <c r="AH89" s="16">
        <f t="shared" si="98"/>
        <v>14.666666666666666</v>
      </c>
      <c r="AI89" s="20"/>
      <c r="AJ89" s="17">
        <f t="shared" si="99"/>
        <v>31.666666666666664</v>
      </c>
    </row>
    <row r="90" spans="1:36" x14ac:dyDescent="0.2">
      <c r="A90" s="14"/>
      <c r="B90" s="10"/>
      <c r="C90" s="39">
        <v>30.72</v>
      </c>
      <c r="D90" s="10"/>
      <c r="E90" s="10"/>
      <c r="F90" s="25">
        <f t="shared" ref="F90:N90" si="106">IF((OR(F49&lt;&gt;0,F51&lt;&gt;0))*AND(OR(E50&lt;&gt;0,G50&lt;&gt;0)),F50,0)</f>
        <v>0</v>
      </c>
      <c r="G90" s="24">
        <f t="shared" si="106"/>
        <v>0</v>
      </c>
      <c r="H90" s="24">
        <f t="shared" si="106"/>
        <v>0</v>
      </c>
      <c r="I90" s="24">
        <f t="shared" si="106"/>
        <v>20</v>
      </c>
      <c r="J90" s="24">
        <f t="shared" si="106"/>
        <v>16</v>
      </c>
      <c r="K90" s="24">
        <f t="shared" si="106"/>
        <v>8</v>
      </c>
      <c r="L90" s="24">
        <f t="shared" si="106"/>
        <v>0</v>
      </c>
      <c r="M90" s="25">
        <f t="shared" si="106"/>
        <v>0</v>
      </c>
      <c r="N90" s="25">
        <f t="shared" si="106"/>
        <v>0</v>
      </c>
      <c r="O90" s="10"/>
      <c r="P90" s="16">
        <f t="shared" si="95"/>
        <v>20</v>
      </c>
      <c r="Q90" s="20"/>
      <c r="R90" s="17">
        <f t="shared" si="96"/>
        <v>44</v>
      </c>
      <c r="T90" s="14"/>
      <c r="U90" s="39">
        <v>30.72</v>
      </c>
      <c r="V90" s="10"/>
      <c r="W90" s="10"/>
      <c r="X90" s="25">
        <f t="shared" ref="X90:AF90" si="107">IF((OR(X49&lt;&gt;0,X51&lt;&gt;0))*AND(OR(W50&lt;&gt;0,Y50&lt;&gt;0)),X50,0)</f>
        <v>0</v>
      </c>
      <c r="Y90" s="24">
        <f t="shared" si="107"/>
        <v>0</v>
      </c>
      <c r="Z90" s="24">
        <f t="shared" si="107"/>
        <v>0</v>
      </c>
      <c r="AA90" s="24">
        <f t="shared" si="107"/>
        <v>15.333333333333334</v>
      </c>
      <c r="AB90" s="24">
        <f t="shared" si="107"/>
        <v>12.666666666666666</v>
      </c>
      <c r="AC90" s="24">
        <f t="shared" si="107"/>
        <v>6.333333333333333</v>
      </c>
      <c r="AD90" s="24">
        <f t="shared" si="107"/>
        <v>0</v>
      </c>
      <c r="AE90" s="25">
        <f t="shared" si="107"/>
        <v>0</v>
      </c>
      <c r="AF90" s="25">
        <f t="shared" si="107"/>
        <v>0</v>
      </c>
      <c r="AG90" s="10"/>
      <c r="AH90" s="16">
        <f t="shared" si="98"/>
        <v>15.333333333333334</v>
      </c>
      <c r="AI90" s="20"/>
      <c r="AJ90" s="17">
        <f t="shared" si="99"/>
        <v>34.333333333333336</v>
      </c>
    </row>
    <row r="91" spans="1:36" x14ac:dyDescent="0.2">
      <c r="A91" s="14"/>
      <c r="B91" s="10"/>
      <c r="C91" s="15">
        <v>30.6</v>
      </c>
      <c r="D91" s="10"/>
      <c r="E91" s="10"/>
      <c r="F91" s="25">
        <f t="shared" ref="F91:N91" si="108">IF((OR(F50&lt;&gt;0,F52&lt;&gt;0))*AND(OR(E51&lt;&gt;0,G51&lt;&gt;0)),F51,0)</f>
        <v>0</v>
      </c>
      <c r="G91" s="25">
        <f t="shared" si="108"/>
        <v>0</v>
      </c>
      <c r="H91" s="24">
        <f t="shared" si="108"/>
        <v>0</v>
      </c>
      <c r="I91" s="24">
        <f t="shared" si="108"/>
        <v>12</v>
      </c>
      <c r="J91" s="24">
        <f t="shared" si="108"/>
        <v>8</v>
      </c>
      <c r="K91" s="24">
        <f t="shared" si="108"/>
        <v>6</v>
      </c>
      <c r="L91" s="25">
        <f t="shared" si="108"/>
        <v>0</v>
      </c>
      <c r="M91" s="25">
        <f t="shared" si="108"/>
        <v>0</v>
      </c>
      <c r="N91" s="25">
        <f t="shared" si="108"/>
        <v>0</v>
      </c>
      <c r="O91" s="10"/>
      <c r="P91" s="16">
        <f t="shared" si="95"/>
        <v>12</v>
      </c>
      <c r="Q91" s="20"/>
      <c r="R91" s="17">
        <f t="shared" si="96"/>
        <v>26</v>
      </c>
      <c r="T91" s="14"/>
      <c r="U91" s="15">
        <v>30.6</v>
      </c>
      <c r="V91" s="10"/>
      <c r="W91" s="10"/>
      <c r="X91" s="25">
        <f t="shared" ref="X91:AF91" si="109">IF((OR(X50&lt;&gt;0,X52&lt;&gt;0))*AND(OR(W51&lt;&gt;0,Y51&lt;&gt;0)),X51,0)</f>
        <v>0</v>
      </c>
      <c r="Y91" s="25">
        <f t="shared" si="109"/>
        <v>0</v>
      </c>
      <c r="Z91" s="24">
        <f t="shared" si="109"/>
        <v>0</v>
      </c>
      <c r="AA91" s="24">
        <f t="shared" si="109"/>
        <v>13.333333333333334</v>
      </c>
      <c r="AB91" s="24">
        <f t="shared" si="109"/>
        <v>9.6666666666666661</v>
      </c>
      <c r="AC91" s="24">
        <f t="shared" si="109"/>
        <v>0</v>
      </c>
      <c r="AD91" s="25">
        <f t="shared" si="109"/>
        <v>0</v>
      </c>
      <c r="AE91" s="25">
        <f t="shared" si="109"/>
        <v>0</v>
      </c>
      <c r="AF91" s="25">
        <f t="shared" si="109"/>
        <v>0</v>
      </c>
      <c r="AG91" s="10"/>
      <c r="AH91" s="16">
        <f t="shared" si="98"/>
        <v>13.333333333333334</v>
      </c>
      <c r="AI91" s="20"/>
      <c r="AJ91" s="17">
        <f t="shared" si="99"/>
        <v>23</v>
      </c>
    </row>
    <row r="92" spans="1:36" x14ac:dyDescent="0.2">
      <c r="A92" s="14"/>
      <c r="B92" s="10"/>
      <c r="C92" s="15">
        <v>30.48</v>
      </c>
      <c r="D92" s="10"/>
      <c r="E92" s="10"/>
      <c r="F92" s="25">
        <f t="shared" ref="F92:N92" si="110">IF((OR(F51&lt;&gt;0,F53&lt;&gt;0))*AND(OR(E52&lt;&gt;0,G52&lt;&gt;0)),F52,0)</f>
        <v>0</v>
      </c>
      <c r="G92" s="25">
        <f t="shared" si="110"/>
        <v>0</v>
      </c>
      <c r="H92" s="25">
        <f t="shared" si="110"/>
        <v>0</v>
      </c>
      <c r="I92" s="24">
        <f t="shared" si="110"/>
        <v>0</v>
      </c>
      <c r="J92" s="24">
        <f t="shared" si="110"/>
        <v>0</v>
      </c>
      <c r="K92" s="24">
        <f t="shared" si="110"/>
        <v>0</v>
      </c>
      <c r="L92" s="25">
        <f t="shared" si="110"/>
        <v>0</v>
      </c>
      <c r="M92" s="25">
        <f t="shared" si="110"/>
        <v>0</v>
      </c>
      <c r="N92" s="25">
        <f t="shared" si="110"/>
        <v>0</v>
      </c>
      <c r="O92" s="10"/>
      <c r="P92" s="16">
        <f t="shared" si="95"/>
        <v>0</v>
      </c>
      <c r="Q92" s="20"/>
      <c r="R92" s="17">
        <f t="shared" si="96"/>
        <v>0</v>
      </c>
      <c r="T92" s="14"/>
      <c r="U92" s="15">
        <v>30.48</v>
      </c>
      <c r="V92" s="10"/>
      <c r="W92" s="10"/>
      <c r="X92" s="25">
        <f t="shared" ref="X92:AF92" si="111">IF((OR(X51&lt;&gt;0,X53&lt;&gt;0))*AND(OR(W52&lt;&gt;0,Y52&lt;&gt;0)),X52,0)</f>
        <v>0</v>
      </c>
      <c r="Y92" s="25">
        <f t="shared" si="111"/>
        <v>0</v>
      </c>
      <c r="Z92" s="25">
        <f t="shared" si="111"/>
        <v>0</v>
      </c>
      <c r="AA92" s="24">
        <f t="shared" si="111"/>
        <v>0</v>
      </c>
      <c r="AB92" s="24">
        <f t="shared" si="111"/>
        <v>0</v>
      </c>
      <c r="AC92" s="24">
        <f t="shared" si="111"/>
        <v>0</v>
      </c>
      <c r="AD92" s="25">
        <f t="shared" si="111"/>
        <v>0</v>
      </c>
      <c r="AE92" s="25">
        <f t="shared" si="111"/>
        <v>0</v>
      </c>
      <c r="AF92" s="25">
        <f t="shared" si="111"/>
        <v>0</v>
      </c>
      <c r="AG92" s="10"/>
      <c r="AH92" s="16">
        <f t="shared" si="98"/>
        <v>0</v>
      </c>
      <c r="AI92" s="20"/>
      <c r="AJ92" s="17">
        <f t="shared" si="99"/>
        <v>0</v>
      </c>
    </row>
    <row r="93" spans="1:36" x14ac:dyDescent="0.2">
      <c r="A93" s="14"/>
      <c r="B93" s="10"/>
      <c r="C93" s="15">
        <v>30.36</v>
      </c>
      <c r="D93" s="10"/>
      <c r="E93" s="10"/>
      <c r="F93" s="25">
        <f t="shared" ref="F93:N93" si="112">IF((OR(F52&lt;&gt;0,F54&lt;&gt;0))*AND(OR(E53&lt;&gt;0,G53&lt;&gt;0)),F53,0)</f>
        <v>0</v>
      </c>
      <c r="G93" s="25">
        <f t="shared" si="112"/>
        <v>0</v>
      </c>
      <c r="H93" s="25">
        <f t="shared" si="112"/>
        <v>0</v>
      </c>
      <c r="I93" s="24">
        <f t="shared" si="112"/>
        <v>0</v>
      </c>
      <c r="J93" s="25">
        <f t="shared" si="112"/>
        <v>0</v>
      </c>
      <c r="K93" s="25">
        <f t="shared" si="112"/>
        <v>0</v>
      </c>
      <c r="L93" s="25">
        <f t="shared" si="112"/>
        <v>0</v>
      </c>
      <c r="M93" s="25">
        <f t="shared" si="112"/>
        <v>0</v>
      </c>
      <c r="N93" s="25">
        <f t="shared" si="112"/>
        <v>0</v>
      </c>
      <c r="O93" s="10"/>
      <c r="P93" s="16">
        <f t="shared" si="95"/>
        <v>0</v>
      </c>
      <c r="Q93" s="20"/>
      <c r="R93" s="17">
        <f t="shared" si="96"/>
        <v>0</v>
      </c>
      <c r="T93" s="14"/>
      <c r="U93" s="15">
        <v>30.36</v>
      </c>
      <c r="V93" s="10"/>
      <c r="W93" s="10"/>
      <c r="X93" s="25">
        <f t="shared" ref="X93:AF93" si="113">IF((OR(X52&lt;&gt;0,X54&lt;&gt;0))*AND(OR(W53&lt;&gt;0,Y53&lt;&gt;0)),X53,0)</f>
        <v>0</v>
      </c>
      <c r="Y93" s="25">
        <f t="shared" si="113"/>
        <v>0</v>
      </c>
      <c r="Z93" s="25">
        <f t="shared" si="113"/>
        <v>0</v>
      </c>
      <c r="AA93" s="24">
        <f t="shared" si="113"/>
        <v>0</v>
      </c>
      <c r="AB93" s="25">
        <f t="shared" si="113"/>
        <v>0</v>
      </c>
      <c r="AC93" s="25">
        <f t="shared" si="113"/>
        <v>0</v>
      </c>
      <c r="AD93" s="25">
        <f t="shared" si="113"/>
        <v>0</v>
      </c>
      <c r="AE93" s="25">
        <f t="shared" si="113"/>
        <v>0</v>
      </c>
      <c r="AF93" s="25">
        <f t="shared" si="113"/>
        <v>0</v>
      </c>
      <c r="AG93" s="10"/>
      <c r="AH93" s="16">
        <f t="shared" si="98"/>
        <v>0</v>
      </c>
      <c r="AI93" s="20"/>
      <c r="AJ93" s="17">
        <f t="shared" si="99"/>
        <v>0</v>
      </c>
    </row>
    <row r="94" spans="1:36" x14ac:dyDescent="0.2">
      <c r="A94" s="14"/>
      <c r="B94" s="10"/>
      <c r="C94" s="15">
        <v>30.24</v>
      </c>
      <c r="D94" s="10"/>
      <c r="E94" s="10"/>
      <c r="F94" s="25">
        <f t="shared" ref="F94:N94" si="114">IF((OR(F53&lt;&gt;0,F55&lt;&gt;0))*AND(OR(E54&lt;&gt;0,G54&lt;&gt;0)),F54,0)</f>
        <v>0</v>
      </c>
      <c r="G94" s="25">
        <f t="shared" si="114"/>
        <v>0</v>
      </c>
      <c r="H94" s="25">
        <f t="shared" si="114"/>
        <v>0</v>
      </c>
      <c r="I94" s="25">
        <f t="shared" si="114"/>
        <v>0</v>
      </c>
      <c r="J94" s="25">
        <f t="shared" si="114"/>
        <v>0</v>
      </c>
      <c r="K94" s="25">
        <f t="shared" si="114"/>
        <v>0</v>
      </c>
      <c r="L94" s="25">
        <f t="shared" si="114"/>
        <v>0</v>
      </c>
      <c r="M94" s="25">
        <f t="shared" si="114"/>
        <v>0</v>
      </c>
      <c r="N94" s="25">
        <f t="shared" si="114"/>
        <v>0</v>
      </c>
      <c r="O94" s="10"/>
      <c r="P94" s="16">
        <f t="shared" si="95"/>
        <v>0</v>
      </c>
      <c r="Q94" s="20"/>
      <c r="R94" s="17">
        <f t="shared" si="96"/>
        <v>0</v>
      </c>
      <c r="T94" s="14"/>
      <c r="U94" s="15">
        <v>30.24</v>
      </c>
      <c r="V94" s="10"/>
      <c r="W94" s="10"/>
      <c r="X94" s="25">
        <f t="shared" ref="X94:AF94" si="115">IF((OR(X53&lt;&gt;0,X55&lt;&gt;0))*AND(OR(W54&lt;&gt;0,Y54&lt;&gt;0)),X54,0)</f>
        <v>0</v>
      </c>
      <c r="Y94" s="25">
        <f t="shared" si="115"/>
        <v>0</v>
      </c>
      <c r="Z94" s="25">
        <f t="shared" si="115"/>
        <v>0</v>
      </c>
      <c r="AA94" s="25">
        <f t="shared" si="115"/>
        <v>0</v>
      </c>
      <c r="AB94" s="25">
        <f t="shared" si="115"/>
        <v>0</v>
      </c>
      <c r="AC94" s="25">
        <f t="shared" si="115"/>
        <v>0</v>
      </c>
      <c r="AD94" s="25">
        <f t="shared" si="115"/>
        <v>0</v>
      </c>
      <c r="AE94" s="25">
        <f t="shared" si="115"/>
        <v>0</v>
      </c>
      <c r="AF94" s="25">
        <f t="shared" si="115"/>
        <v>0</v>
      </c>
      <c r="AG94" s="10"/>
      <c r="AH94" s="16">
        <f t="shared" si="98"/>
        <v>0</v>
      </c>
      <c r="AI94" s="20"/>
      <c r="AJ94" s="17">
        <f t="shared" si="99"/>
        <v>0</v>
      </c>
    </row>
    <row r="95" spans="1:36" x14ac:dyDescent="0.2">
      <c r="A95" s="14"/>
      <c r="B95" s="10"/>
      <c r="C95" s="15">
        <v>30.12</v>
      </c>
      <c r="D95" s="10"/>
      <c r="E95" s="10"/>
      <c r="F95" s="25">
        <f t="shared" ref="F95:N95" si="116">IF((OR(F54&lt;&gt;0,F56&lt;&gt;0))*AND(OR(E55&lt;&gt;0,G55&lt;&gt;0)),F55,0)</f>
        <v>0</v>
      </c>
      <c r="G95" s="25">
        <f t="shared" si="116"/>
        <v>0</v>
      </c>
      <c r="H95" s="25">
        <f t="shared" si="116"/>
        <v>0</v>
      </c>
      <c r="I95" s="25">
        <f t="shared" si="116"/>
        <v>0</v>
      </c>
      <c r="J95" s="25">
        <f t="shared" si="116"/>
        <v>0</v>
      </c>
      <c r="K95" s="25">
        <f t="shared" si="116"/>
        <v>0</v>
      </c>
      <c r="L95" s="25">
        <f t="shared" si="116"/>
        <v>0</v>
      </c>
      <c r="M95" s="25">
        <f t="shared" si="116"/>
        <v>0</v>
      </c>
      <c r="N95" s="25">
        <f t="shared" si="116"/>
        <v>0</v>
      </c>
      <c r="O95" s="10"/>
      <c r="P95" s="16">
        <f t="shared" si="95"/>
        <v>0</v>
      </c>
      <c r="Q95" s="20"/>
      <c r="R95" s="17">
        <f t="shared" si="96"/>
        <v>0</v>
      </c>
      <c r="T95" s="14"/>
      <c r="U95" s="15">
        <v>30.12</v>
      </c>
      <c r="V95" s="10"/>
      <c r="W95" s="10"/>
      <c r="X95" s="25">
        <f t="shared" ref="X95:AF95" si="117">IF((OR(X54&lt;&gt;0,X56&lt;&gt;0))*AND(OR(W55&lt;&gt;0,Y55&lt;&gt;0)),X55,0)</f>
        <v>0</v>
      </c>
      <c r="Y95" s="25">
        <f t="shared" si="117"/>
        <v>0</v>
      </c>
      <c r="Z95" s="25">
        <f t="shared" si="117"/>
        <v>0</v>
      </c>
      <c r="AA95" s="25">
        <f t="shared" si="117"/>
        <v>0</v>
      </c>
      <c r="AB95" s="25">
        <f t="shared" si="117"/>
        <v>0</v>
      </c>
      <c r="AC95" s="25">
        <f t="shared" si="117"/>
        <v>0</v>
      </c>
      <c r="AD95" s="25">
        <f t="shared" si="117"/>
        <v>0</v>
      </c>
      <c r="AE95" s="25">
        <f t="shared" si="117"/>
        <v>0</v>
      </c>
      <c r="AF95" s="25">
        <f t="shared" si="117"/>
        <v>0</v>
      </c>
      <c r="AG95" s="10"/>
      <c r="AH95" s="16">
        <f t="shared" si="98"/>
        <v>0</v>
      </c>
      <c r="AI95" s="20"/>
      <c r="AJ95" s="17">
        <f t="shared" si="99"/>
        <v>0</v>
      </c>
    </row>
    <row r="96" spans="1:36" x14ac:dyDescent="0.2">
      <c r="A96" s="14"/>
      <c r="B96" s="10"/>
      <c r="C96" s="15">
        <v>30</v>
      </c>
      <c r="D96" s="10"/>
      <c r="E96" s="10"/>
      <c r="F96" s="25">
        <f t="shared" ref="F96:N96" si="118">IF((OR(F55&lt;&gt;0,F57&lt;&gt;0))*AND(OR(E56&lt;&gt;0,G56&lt;&gt;0)),F56,0)</f>
        <v>0</v>
      </c>
      <c r="G96" s="25">
        <f t="shared" si="118"/>
        <v>0</v>
      </c>
      <c r="H96" s="25">
        <f t="shared" si="118"/>
        <v>0</v>
      </c>
      <c r="I96" s="25">
        <f t="shared" si="118"/>
        <v>0</v>
      </c>
      <c r="J96" s="25">
        <f t="shared" si="118"/>
        <v>0</v>
      </c>
      <c r="K96" s="25">
        <f t="shared" si="118"/>
        <v>0</v>
      </c>
      <c r="L96" s="25">
        <f t="shared" si="118"/>
        <v>0</v>
      </c>
      <c r="M96" s="25">
        <f t="shared" si="118"/>
        <v>0</v>
      </c>
      <c r="N96" s="25">
        <f t="shared" si="118"/>
        <v>0</v>
      </c>
      <c r="O96" s="10"/>
      <c r="P96" s="16">
        <f t="shared" si="95"/>
        <v>0</v>
      </c>
      <c r="Q96" s="20"/>
      <c r="R96" s="17">
        <f t="shared" si="96"/>
        <v>0</v>
      </c>
      <c r="T96" s="14"/>
      <c r="U96" s="15">
        <v>30</v>
      </c>
      <c r="V96" s="10"/>
      <c r="W96" s="10"/>
      <c r="X96" s="25">
        <f t="shared" ref="X96:AF96" si="119">IF((OR(X55&lt;&gt;0,X57&lt;&gt;0))*AND(OR(W56&lt;&gt;0,Y56&lt;&gt;0)),X56,0)</f>
        <v>0</v>
      </c>
      <c r="Y96" s="25">
        <f t="shared" si="119"/>
        <v>0</v>
      </c>
      <c r="Z96" s="25">
        <f t="shared" si="119"/>
        <v>0</v>
      </c>
      <c r="AA96" s="25">
        <f t="shared" si="119"/>
        <v>0</v>
      </c>
      <c r="AB96" s="25">
        <f t="shared" si="119"/>
        <v>0</v>
      </c>
      <c r="AC96" s="25">
        <f t="shared" si="119"/>
        <v>0</v>
      </c>
      <c r="AD96" s="25">
        <f t="shared" si="119"/>
        <v>0</v>
      </c>
      <c r="AE96" s="25">
        <f t="shared" si="119"/>
        <v>0</v>
      </c>
      <c r="AF96" s="25">
        <f t="shared" si="119"/>
        <v>0</v>
      </c>
      <c r="AG96" s="10"/>
      <c r="AH96" s="16">
        <f t="shared" si="98"/>
        <v>0</v>
      </c>
      <c r="AI96" s="20"/>
      <c r="AJ96" s="17">
        <f t="shared" si="99"/>
        <v>0</v>
      </c>
    </row>
    <row r="97" spans="1:36" x14ac:dyDescent="0.2">
      <c r="A97" s="14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2"/>
      <c r="T97" s="14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2"/>
    </row>
    <row r="98" spans="1:36" x14ac:dyDescent="0.2">
      <c r="A98" s="14"/>
      <c r="B98" s="10"/>
      <c r="C98" s="10"/>
      <c r="D98" s="27" t="s">
        <v>0</v>
      </c>
      <c r="E98" s="10"/>
      <c r="F98" s="40">
        <f t="shared" ref="F98:N98" si="120">F90</f>
        <v>0</v>
      </c>
      <c r="G98" s="40">
        <f t="shared" si="120"/>
        <v>0</v>
      </c>
      <c r="H98" s="40">
        <f t="shared" si="120"/>
        <v>0</v>
      </c>
      <c r="I98" s="40">
        <f t="shared" si="120"/>
        <v>20</v>
      </c>
      <c r="J98" s="40">
        <f t="shared" si="120"/>
        <v>16</v>
      </c>
      <c r="K98" s="40">
        <f t="shared" si="120"/>
        <v>8</v>
      </c>
      <c r="L98" s="40">
        <f t="shared" si="120"/>
        <v>0</v>
      </c>
      <c r="M98" s="40">
        <f t="shared" si="120"/>
        <v>0</v>
      </c>
      <c r="N98" s="40">
        <f t="shared" si="120"/>
        <v>0</v>
      </c>
      <c r="O98" s="10"/>
      <c r="P98" s="10"/>
      <c r="Q98" s="10"/>
      <c r="R98" s="12"/>
      <c r="T98" s="14"/>
      <c r="U98" s="10"/>
      <c r="V98" s="27" t="s">
        <v>0</v>
      </c>
      <c r="W98" s="10"/>
      <c r="X98" s="40">
        <f t="shared" ref="X98:AF98" si="121">X90</f>
        <v>0</v>
      </c>
      <c r="Y98" s="40">
        <f t="shared" si="121"/>
        <v>0</v>
      </c>
      <c r="Z98" s="40">
        <f t="shared" si="121"/>
        <v>0</v>
      </c>
      <c r="AA98" s="40">
        <f t="shared" si="121"/>
        <v>15.333333333333334</v>
      </c>
      <c r="AB98" s="40">
        <f t="shared" si="121"/>
        <v>12.666666666666666</v>
      </c>
      <c r="AC98" s="40">
        <f t="shared" si="121"/>
        <v>6.333333333333333</v>
      </c>
      <c r="AD98" s="40">
        <f t="shared" si="121"/>
        <v>0</v>
      </c>
      <c r="AE98" s="40">
        <f t="shared" si="121"/>
        <v>0</v>
      </c>
      <c r="AF98" s="40">
        <f t="shared" si="121"/>
        <v>0</v>
      </c>
      <c r="AG98" s="10"/>
      <c r="AH98" s="10"/>
      <c r="AI98" s="10"/>
      <c r="AJ98" s="12"/>
    </row>
    <row r="99" spans="1:36" x14ac:dyDescent="0.2">
      <c r="A99" s="14"/>
      <c r="B99" s="10"/>
      <c r="C99" s="10"/>
      <c r="D99" s="10"/>
      <c r="E99" s="10"/>
      <c r="F99" s="20"/>
      <c r="G99" s="20"/>
      <c r="H99" s="20"/>
      <c r="I99" s="20"/>
      <c r="J99" s="20"/>
      <c r="K99" s="20"/>
      <c r="L99" s="20"/>
      <c r="M99" s="20"/>
      <c r="N99" s="20"/>
      <c r="O99" s="10"/>
      <c r="P99" s="10"/>
      <c r="Q99" s="10"/>
      <c r="R99" s="12"/>
      <c r="T99" s="14"/>
      <c r="U99" s="10"/>
      <c r="V99" s="10"/>
      <c r="W99" s="10"/>
      <c r="X99" s="20"/>
      <c r="Y99" s="20"/>
      <c r="Z99" s="20"/>
      <c r="AA99" s="20"/>
      <c r="AB99" s="20"/>
      <c r="AC99" s="20"/>
      <c r="AD99" s="20"/>
      <c r="AE99" s="20"/>
      <c r="AF99" s="20"/>
      <c r="AG99" s="10"/>
      <c r="AH99" s="10"/>
      <c r="AI99" s="10"/>
      <c r="AJ99" s="12"/>
    </row>
    <row r="100" spans="1:36" x14ac:dyDescent="0.2">
      <c r="A100" s="21"/>
      <c r="B100" s="22"/>
      <c r="C100" s="22"/>
      <c r="D100" s="22" t="s">
        <v>2</v>
      </c>
      <c r="E100" s="22"/>
      <c r="F100" s="29">
        <f>SUM(F85:F96)</f>
        <v>0</v>
      </c>
      <c r="G100" s="29">
        <f t="shared" ref="G100:N100" si="122">SUM(G85:G96)</f>
        <v>0</v>
      </c>
      <c r="H100" s="29">
        <f t="shared" si="122"/>
        <v>0</v>
      </c>
      <c r="I100" s="29">
        <f t="shared" si="122"/>
        <v>56</v>
      </c>
      <c r="J100" s="29">
        <f t="shared" si="122"/>
        <v>41</v>
      </c>
      <c r="K100" s="29">
        <f t="shared" si="122"/>
        <v>19</v>
      </c>
      <c r="L100" s="29">
        <f t="shared" si="122"/>
        <v>0</v>
      </c>
      <c r="M100" s="29">
        <f t="shared" si="122"/>
        <v>0</v>
      </c>
      <c r="N100" s="29">
        <f t="shared" si="122"/>
        <v>0</v>
      </c>
      <c r="O100" s="22"/>
      <c r="P100" s="22"/>
      <c r="Q100" s="22"/>
      <c r="R100" s="23"/>
      <c r="T100" s="21"/>
      <c r="U100" s="22"/>
      <c r="V100" s="22" t="s">
        <v>2</v>
      </c>
      <c r="W100" s="22"/>
      <c r="X100" s="29">
        <f>SUM(X85:X96)</f>
        <v>0</v>
      </c>
      <c r="Y100" s="29">
        <f t="shared" ref="Y100:AF100" si="123">SUM(Y85:Y96)</f>
        <v>0</v>
      </c>
      <c r="Z100" s="29">
        <f t="shared" si="123"/>
        <v>0</v>
      </c>
      <c r="AA100" s="29">
        <f t="shared" si="123"/>
        <v>52.666666666666671</v>
      </c>
      <c r="AB100" s="29">
        <f t="shared" si="123"/>
        <v>39.666666666666664</v>
      </c>
      <c r="AC100" s="29">
        <f t="shared" si="123"/>
        <v>11.666666666666666</v>
      </c>
      <c r="AD100" s="29">
        <f t="shared" si="123"/>
        <v>0</v>
      </c>
      <c r="AE100" s="29">
        <f t="shared" si="123"/>
        <v>0</v>
      </c>
      <c r="AF100" s="29">
        <f t="shared" si="123"/>
        <v>0</v>
      </c>
      <c r="AG100" s="22"/>
      <c r="AH100" s="22"/>
      <c r="AI100" s="22"/>
      <c r="AJ100" s="23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FJELDSTED,JOHN (A-SantaClara,ex1)</dc:creator>
  <cp:lastModifiedBy>AAC</cp:lastModifiedBy>
  <dcterms:created xsi:type="dcterms:W3CDTF">2020-04-14T04:20:06Z</dcterms:created>
  <dcterms:modified xsi:type="dcterms:W3CDTF">2020-12-21T17:47:16Z</dcterms:modified>
</cp:coreProperties>
</file>