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Alex\Dropbox\psu\salis\proj_synbioMTS\Reis_SynBioMTS\supp\"/>
    </mc:Choice>
  </mc:AlternateContent>
  <xr:revisionPtr revIDLastSave="0" documentId="13_ncr:1_{0684FD58-8BFC-4084-81FB-97529294FD62}" xr6:coauthVersionLast="45" xr6:coauthVersionMax="45" xr10:uidLastSave="{00000000-0000-0000-0000-000000000000}"/>
  <bookViews>
    <workbookView xWindow="-110" yWindow="-110" windowWidth="19420" windowHeight="10560" xr2:uid="{00000000-000D-0000-FFFF-FFFF00000000}"/>
  </bookViews>
  <sheets>
    <sheet name="Supplementary Data 3" sheetId="2" r:id="rId1"/>
    <sheet name="Sheet2" sheetId="4" r:id="rId2"/>
  </sheets>
  <definedNames>
    <definedName name="____xlfn_STDEV_S">NA()</definedName>
    <definedName name="___xlfn_STDEV_S">NA()</definedName>
    <definedName name="__xlfn_STDEV_S">NA()</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6" i="2" l="1"/>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alcChain>
</file>

<file path=xl/sharedStrings.xml><?xml version="1.0" encoding="utf-8"?>
<sst xmlns="http://schemas.openxmlformats.org/spreadsheetml/2006/main" count="298" uniqueCount="145">
  <si>
    <t>Count.Nan</t>
  </si>
  <si>
    <t>1014IC</t>
  </si>
  <si>
    <t>-</t>
  </si>
  <si>
    <t>Hypothesis statistics</t>
  </si>
  <si>
    <t>Hypothesis</t>
  </si>
  <si>
    <t>Dataset / filters</t>
  </si>
  <si>
    <t>error.mean</t>
  </si>
  <si>
    <t>error.var</t>
  </si>
  <si>
    <t>F</t>
  </si>
  <si>
    <t>p-val</t>
  </si>
  <si>
    <t>Notes</t>
  </si>
  <si>
    <t>Unless otherwise stated in Notes, the reference model was RBS Calculator using PyVRNA and Andronescu2007.par</t>
  </si>
  <si>
    <t>An empirical model of SD:aSD hybridization with spacing penalty only</t>
  </si>
  <si>
    <t>Escherichia coli</t>
  </si>
  <si>
    <t>EMOPEC compared against v2.1 with all changes</t>
  </si>
  <si>
    <t>A biophysical model of SD:aSD hybridization with spacing penalty only</t>
  </si>
  <si>
    <t>A biophysical model of structure unfolding and refolding only</t>
  </si>
  <si>
    <t>Two pathways of translation initation described as "direct' and "indirect"</t>
  </si>
  <si>
    <t>UTR Designer compared against v2.1 with all changes</t>
  </si>
  <si>
    <t>Transient unfolding of RNA structure at RBS required before the 30S ribosome can bind</t>
  </si>
  <si>
    <t>RBS Designer compared against v2.1 with all changes</t>
  </si>
  <si>
    <t>Active unfolding of RNA structure at RBS mediated by S1 helicase</t>
  </si>
  <si>
    <t>A</t>
  </si>
  <si>
    <t>Demonstrated by rejection of "A biophysical model of SD:aSD: hybridization with a spacing penalty only" in favor of RBS Calculator v2.1</t>
  </si>
  <si>
    <t>Downstream box (DB) on mRNA (all 15 bp windows within the first 35 nt of the CDS) binds to anti-DB of 16S rRNA (5'-CUUUGUGAUUGAUGA-3', 1469-1483) to increase the local concentration of the 30S ribosome and the overall rate of translation initiation</t>
  </si>
  <si>
    <t>R</t>
  </si>
  <si>
    <t>(Sprengart, Fuchs, and Porter, EMBO Journal 1996)</t>
  </si>
  <si>
    <t>Downstream box (DB) on mRNA (all 15 bp windows within the first 35 nt of the CDS) binds to anti-DB of 16S rRNA (5'-CACUUUGUGAUUCAU-3', 1467-1481) to increase the local concentration of the 30S ribosome and the overall rate of translation initiation</t>
  </si>
  <si>
    <t>(Etchegaray &amp; Inouye, Journal of Biological Chemistry 1999)</t>
  </si>
  <si>
    <t>Downstream box (DB) on mRNA (all 15 bp windows in the 5'UTR through 35 nt of the CDS) binds to anti-DB of 16S rRNA (5'-CUUUGUGAUUGAUGA-3', 1469-1483) to increase the local concentration of the 30S ribosome and the overall rate of translation initiation</t>
  </si>
  <si>
    <t>Downstream box (DB) on mRNA (all 15 bp windows in the 5'UTR through 35 nt of the CDS) binds to anti-DB of 16S rRNA (5'-CACUUUGUGAUUCAU-3', 1467-1481) to increase the local concentration of the 30S ribosome and the overall rate of translation initiation</t>
  </si>
  <si>
    <t>Noncanonical start codons can initiate translation</t>
  </si>
  <si>
    <t>Hecht 2017</t>
  </si>
  <si>
    <t>The anti-SD does not bind the mRNA when the hybridization free energy is positve</t>
  </si>
  <si>
    <t>Positive SD:aSD hybridization does not occur, but translation initiation can occur from that configuration</t>
  </si>
  <si>
    <t>Maximum allowed size of RNA hairpins is 25 (see Note)</t>
  </si>
  <si>
    <t>Reference model uses no limit to the max RNA hairpin size (R^2 = 0.719, Error var = 6.68). These hypotheses use a setting in ViennaRNA that defines the maximum RNA hairpin size, where the closing base pair ij obeys: j - i = max_bp_span of N.</t>
  </si>
  <si>
    <t>Maximum allowed size of RNA hairpins is 30</t>
  </si>
  <si>
    <t>Maximum allowed size of RNA hairpins is 35</t>
  </si>
  <si>
    <t>Maximum allowed size of RNA hairpins is 40</t>
  </si>
  <si>
    <t>Maximum allowed size of RNA hairpins is 45</t>
  </si>
  <si>
    <t>Maximum allowed size of RNA hairpins is 50</t>
  </si>
  <si>
    <t>Maximum allowed size of RNA hairpins is 75</t>
  </si>
  <si>
    <t>Maximum allowed size of RNA hairpins is 100</t>
  </si>
  <si>
    <t>Partial (some) dangling free energies increase RNA structure prediction accuracy and are are an interaction that the ribosome must disrupt (dG_mRNA)</t>
  </si>
  <si>
    <t>Reference model uses no dangles by default.</t>
  </si>
  <si>
    <t>Complete (all) dangling free energies increase RNA structure prediction accuracy and are are an interaction that the ribosome must disrupt (dG_mRNA)</t>
  </si>
  <si>
    <t>Nearest neighbor free energy parameters, Turner-2004, increase model accuracy over Andronescu-2007</t>
  </si>
  <si>
    <t>Nearest neighbor free energy parameters, Turner-1999, increase model accuracy over Andronescu-2007</t>
  </si>
  <si>
    <t>The portion of the 16S rRNA that binds to the mRNA in E. coli: 5'-GAUC-3'</t>
  </si>
  <si>
    <t>Reference model for the 16S rRNA hypotheses was the core aSD sequence: 5'-CCUCCU-3'</t>
  </si>
  <si>
    <t>The portion of the 16S rRNA that binds to the mRNA in E. coli: 5'-AUCA-3'</t>
  </si>
  <si>
    <t>The portion of the 16S rRNA that binds to the mRNA in E. coli: 5'-UCAC-3'</t>
  </si>
  <si>
    <t>The portion of the 16S rRNA that binds to the mRNA in E. coli: 5'-CACC-3'</t>
  </si>
  <si>
    <t>The portion of the 16S rRNA that binds to the mRNA in E. coli: 5'-ACCU-3'</t>
  </si>
  <si>
    <t>The portion of the 16S rRNA that binds to the mRNA in E. coli: 5'-CCUC-3'</t>
  </si>
  <si>
    <t>The portion of the 16S rRNA that binds to the mRNA in E. coli: 5'-CUCC-3'</t>
  </si>
  <si>
    <t>The portion of the 16S rRNA that binds to the mRNA in E. coli: 5'-UCCU-3'</t>
  </si>
  <si>
    <t>The portion of the 16S rRNA that binds to the mRNA in E. coli: 5'-CCUU-3'</t>
  </si>
  <si>
    <t>The portion of the 16S rRNA that binds to the mRNA in E. coli: 5'-CUUA-3'</t>
  </si>
  <si>
    <t>The portion of the 16S rRNA that binds to the mRNA in E. coli: 5'-GAUCA-3'</t>
  </si>
  <si>
    <t>The portion of the 16S rRNA that binds to the mRNA in E. coli: 5'-AUCAC-3'</t>
  </si>
  <si>
    <t>The portion of the 16S rRNA that binds to the mRNA in E. coli: 5'-UCACC-3'</t>
  </si>
  <si>
    <t>The portion of the 16S rRNA that binds to the mRNA in E. coli: 5'-CACCU-3'</t>
  </si>
  <si>
    <t>The portion of the 16S rRNA that binds to the mRNA in E. coli: 5'-ACCUC-3'</t>
  </si>
  <si>
    <t>The portion of the 16S rRNA that binds to the mRNA in E. coli: 5'-CCUCC-3'</t>
  </si>
  <si>
    <t>The portion of the 16S rRNA that binds to the mRNA in E. coli: 5'-CUCCU-3'</t>
  </si>
  <si>
    <t>The portion of the 16S rRNA that binds to the mRNA in E. coli: 5'-UCCUU-3'</t>
  </si>
  <si>
    <t>The portion of the 16S rRNA that binds to the mRNA in E. coli: 5'-CCUUA-3'</t>
  </si>
  <si>
    <t>The portion of the 16S rRNA that binds to the mRNA in E. coli: 5'-GAUCAC-3'</t>
  </si>
  <si>
    <t>The portion of the 16S rRNA that binds to the mRNA in E. coli: 5'-AUCACC-3'</t>
  </si>
  <si>
    <t>The portion of the 16S rRNA that binds to the mRNA in E. coli: 5'-UCACCU-3'</t>
  </si>
  <si>
    <t>The portion of the 16S rRNA that binds to the mRNA in E. coli: 5'-CACCUC-3'</t>
  </si>
  <si>
    <t>The portion of the 16S rRNA that binds to the mRNA in E. coli: 5'-ACCUCC-3'</t>
  </si>
  <si>
    <t>The portion of the 16S rRNA that binds to the mRNA in E. coli: 5'-CCUCCU*-3'</t>
  </si>
  <si>
    <t>The portion of the 16S rRNA that binds to the mRNA in E. coli: 5'-CUCCUU-3'</t>
  </si>
  <si>
    <t>The portion of the 16S rRNA that binds to the mRNA in E. coli: 5'-UCCUUA-3'</t>
  </si>
  <si>
    <t>The portion of the 16S rRNA that binds to the mRNA in E. coli: 5'-GAUCACC-3'</t>
  </si>
  <si>
    <t>The portion of the 16S rRNA that binds to the mRNA in E. coli: 5'-AUCACCU-3'</t>
  </si>
  <si>
    <t>The portion of the 16S rRNA that binds to the mRNA in E. coli: 5'-UCACCUC-3'</t>
  </si>
  <si>
    <t>The portion of the 16S rRNA that binds to the mRNA in E. coli: 5'-CACCUCC-3'</t>
  </si>
  <si>
    <t>The portion of the 16S rRNA that binds to the mRNA in E. coli: 5'-ACCUCCU-3'</t>
  </si>
  <si>
    <t>The portion of the 16S rRNA that binds to the mRNA in E. coli: 5'-CCUCCUU-3'</t>
  </si>
  <si>
    <t>The portion of the 16S rRNA that binds to the mRNA in E. coli: 5'-CUCCUUA-3'</t>
  </si>
  <si>
    <t>The portion of the 16S rRNA that binds to the mRNA in E. coli: 5'-GAUCACCU-3'</t>
  </si>
  <si>
    <t>The portion of the 16S rRNA that binds to the mRNA in E. coli: 5'-AUCACCUC-3'</t>
  </si>
  <si>
    <t>The portion of the 16S rRNA that binds to the mRNA in E. coli: 5'-UCACCUCC-3'</t>
  </si>
  <si>
    <t>The portion of the 16S rRNA that binds to the mRNA in E. coli: 5'-CACCUCCU-3'</t>
  </si>
  <si>
    <t>The portion of the 16S rRNA that binds to the mRNA in E. coli: 5'-ACCUCCUU-3'</t>
  </si>
  <si>
    <t>The portion of the 16S rRNA that binds to the mRNA in E. coli: 5'-CCUCCUUA-3'</t>
  </si>
  <si>
    <t>The portion of the 16S rRNA that binds to the mRNA in E. coli: 5'-GAUCACCUC-3'</t>
  </si>
  <si>
    <t>The portion of the 16S rRNA that binds to the mRNA in E. coli: 5'-AUCACCUCC-3'</t>
  </si>
  <si>
    <t>The portion of the 16S rRNA that binds to the mRNA in E. coli: 5'-UCACCUCCU-3'</t>
  </si>
  <si>
    <t>The portion of the 16S rRNA that binds to the mRNA in E. coli: 5'-CACCUCCUU-3'</t>
  </si>
  <si>
    <t>The portion of the 16S rRNA that binds to the mRNA in E. coli: 5'-ACCUCCUUA**-3'</t>
  </si>
  <si>
    <t>The portion of the 16S rRNA that binds to the mRNA in E. coli: 5'-GAUCACCUCC-3'</t>
  </si>
  <si>
    <t>The portion of the 16S rRNA that binds to the mRNA in E. coli: 5'-AUCACCUCCU-3'</t>
  </si>
  <si>
    <t>The portion of the 16S rRNA that binds to the mRNA in E. coli: 5'-UCACCUCCUU-3'</t>
  </si>
  <si>
    <t>The portion of the 16S rRNA that binds to the mRNA in E. coli: 5'-CACCUCCUUA-3'</t>
  </si>
  <si>
    <t>The portion of the 16S rRNA that binds to the mRNA in E. coli: 5'-GAUCACCUCCU-3'</t>
  </si>
  <si>
    <t>The portion of the 16S rRNA that binds to the mRNA in E. coli: 5'-AUCACCUCCUU-3'</t>
  </si>
  <si>
    <t>The portion of the 16S rRNA that binds to the mRNA in E. coli: 5'-UCACCUCCUUA-3'</t>
  </si>
  <si>
    <t>The portion of the 16S rRNA that binds to the mRNA in E. coli: 5'-GAUCACCUCCUU-3'</t>
  </si>
  <si>
    <t>The portion of the 16S rRNA that binds to the mRNA in E. coli: 5'-AUCACCUCCUUA-3'</t>
  </si>
  <si>
    <t>The portion of the 16S rRNA that binds to the mRNA in E. coli: 5'-GAUCACCUCCUUA-3'</t>
  </si>
  <si>
    <t>The SD:aSD interaction does not occur in Bacteroides thetaiotaomicron, change in structure free energy predicts TIR</t>
  </si>
  <si>
    <t>Bacteroides thetaiotaomicron</t>
  </si>
  <si>
    <t>The portion of the 16S rRNA that binds to the mRNA in Bacteroides: 5'-GAACACCUCCUUU-3'</t>
  </si>
  <si>
    <t>Optimal aligned spacer length is 2 nucleotides in E. coli</t>
  </si>
  <si>
    <t>Optimal aligned spacer length is 3 nucleotides in E. coli</t>
  </si>
  <si>
    <t>Optimal aligned spacer length is 4 nucleotides in E. coli</t>
  </si>
  <si>
    <t>Optimal aligned spacer length is 5 nucleotides in E. coli</t>
  </si>
  <si>
    <t>Optimal aligned spacer length is 6 nucleotides in E. coli</t>
  </si>
  <si>
    <t>Optimal aligned spacer length is 7 nucleotides in E. coli</t>
  </si>
  <si>
    <t>Optimal aligned spacer length is 8 nucleotides in E. coli</t>
  </si>
  <si>
    <t>Optimal aligned spacer length is 2 nucleotides in B. subtilis</t>
  </si>
  <si>
    <t>Bacillus subtilis</t>
  </si>
  <si>
    <t>Optimal aligned spacer length is 3 nucleotides in B. subtilis</t>
  </si>
  <si>
    <t>Optimal aligned spacer length is 4 nucleotides in B. subtilis</t>
  </si>
  <si>
    <t>Optimal aligned spacer length is 5 nucleotides in B. subtilis</t>
  </si>
  <si>
    <t>Optimal aligned spacer length is 6 nucleotides in B. subtilis</t>
  </si>
  <si>
    <t>Optimal aligned spacer length is 7 nucleotides in B. subtilis</t>
  </si>
  <si>
    <t>Optimal aligned spacer length is 8 nucleotides in B. subtilis</t>
  </si>
  <si>
    <t>B. subtilis has optimal spacing length of 6 with adjusted spacing parameters for dG_spacing</t>
  </si>
  <si>
    <t>Reference model was RBS Calculator v2.1 with optimal_spacing=5</t>
  </si>
  <si>
    <t>Ribosome platform is more accomadating for structured standby sites in B. subtilis (i.e. weaker distortion energy penalty, less sliding penalty, and is more flexible to accomodate mRNAs with inaccessible standby sites)</t>
  </si>
  <si>
    <t>Reference model was RBS Calculator v2.1 with updated B subtilis spacing parameters (R^2 = 0.762)</t>
  </si>
  <si>
    <r>
      <t>F</t>
    </r>
    <r>
      <rPr>
        <sz val="10"/>
        <rFont val="Arial"/>
        <family val="2"/>
      </rPr>
      <t>-test for equal vars</t>
    </r>
  </si>
  <si>
    <r>
      <t>t</t>
    </r>
    <r>
      <rPr>
        <sz val="10"/>
        <rFont val="Arial"/>
        <family val="2"/>
      </rPr>
      <t>-test for equal means</t>
    </r>
  </si>
  <si>
    <r>
      <t>R</t>
    </r>
    <r>
      <rPr>
        <vertAlign val="superscript"/>
        <sz val="10"/>
        <rFont val="Arial"/>
        <family val="2"/>
      </rPr>
      <t>2</t>
    </r>
  </si>
  <si>
    <r>
      <t>t</t>
    </r>
    <r>
      <rPr>
        <sz val="10"/>
        <rFont val="Arial"/>
        <family val="2"/>
      </rPr>
      <t>-stat</t>
    </r>
  </si>
  <si>
    <r>
      <t xml:space="preserve">NULL </t>
    </r>
    <r>
      <rPr>
        <sz val="10"/>
        <rFont val="Arial"/>
        <family val="2"/>
      </rPr>
      <t>(RBS Calculator using PyVRNA, Andronescu2007.par)</t>
    </r>
  </si>
  <si>
    <r>
      <t xml:space="preserve">RNA centroid structure is more predictive than the RNA </t>
    </r>
    <r>
      <rPr>
        <i/>
        <sz val="10"/>
        <rFont val="Arial"/>
        <family val="2"/>
      </rPr>
      <t xml:space="preserve">mfe </t>
    </r>
    <r>
      <rPr>
        <sz val="10"/>
        <rFont val="Arial"/>
        <family val="2"/>
      </rPr>
      <t>structure</t>
    </r>
  </si>
  <si>
    <t>NT</t>
  </si>
  <si>
    <t>Accept [A], Reject [R], Not Testable [NT]</t>
  </si>
  <si>
    <t>Supplementary Data 3</t>
  </si>
  <si>
    <t>MC</t>
  </si>
  <si>
    <t>Reference model for the Bacteroides hypotheses was RBS Calculator v2.1 with the 9 nt 16S rRNA sequence (R^2 = 0.51, MC =24.7, Error var = 3.09)</t>
  </si>
  <si>
    <t>RBSCalc_s=2</t>
  </si>
  <si>
    <t>RBSCalc_s=3</t>
  </si>
  <si>
    <t>RBSCalc_s=4</t>
  </si>
  <si>
    <t>RBSCalc_s=5</t>
  </si>
  <si>
    <t>RBSCalc_s=6</t>
  </si>
  <si>
    <t>RBSCalc_s=7</t>
  </si>
  <si>
    <t>RBSCalc_s=8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</si>
</sst>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7" x14ac:knownFonts="1">
    <font>
      <sz val="10"/>
      <color theme="1"/>
      <name val="Calibri"/>
      <scheme val="minor"/>
    </font>
    <font>
      <sz val="10"/>
      <color theme="1"/>
      <name val="Arial"/>
      <family val="2"/>
    </font>
    <font>
      <b/>
      <sz val="12"/>
      <name val="Arial"/>
      <family val="2"/>
    </font>
    <font>
      <i/>
      <sz val="10"/>
      <name val="Arial"/>
      <family val="2"/>
    </font>
    <font>
      <b/>
      <sz val="10"/>
      <name val="Arial"/>
      <family val="2"/>
    </font>
    <font>
      <sz val="10"/>
      <name val="Arial"/>
      <family val="2"/>
    </font>
    <font>
      <vertAlign val="superscrip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6">
    <xf numFmtId="0" fontId="0" fillId="0" borderId="0" xfId="0"/>
    <xf numFmtId="0" fontId="1" fillId="0" borderId="0" xfId="0" applyFont="1"/>
    <xf numFmtId="0" fontId="2" fillId="0" borderId="0" xfId="0" applyFont="1"/>
    <xf numFmtId="0" fontId="4" fillId="0" borderId="0" xfId="0" applyFont="1"/>
    <xf numFmtId="0" fontId="3" fillId="0" borderId="0" xfId="0" applyFont="1" applyAlignment="1">
      <alignment horizontal="center" wrapText="1"/>
    </xf>
    <xf numFmtId="0" fontId="5" fillId="0" borderId="0" xfId="0" applyFont="1" applyAlignment="1">
      <alignment horizontal="center"/>
    </xf>
    <xf numFmtId="0" fontId="5" fillId="0" borderId="0" xfId="0" applyFont="1"/>
    <xf numFmtId="0" fontId="5" fillId="0" borderId="0" xfId="0" applyFont="1" applyAlignment="1">
      <alignment wrapText="1"/>
    </xf>
    <xf numFmtId="0" fontId="5" fillId="0" borderId="0" xfId="0" applyFont="1" applyAlignment="1">
      <alignment horizontal="left" wrapText="1"/>
    </xf>
    <xf numFmtId="0" fontId="5" fillId="0" borderId="0" xfId="0" applyFont="1" applyAlignment="1">
      <alignment horizontal="center" wrapText="1"/>
    </xf>
    <xf numFmtId="0" fontId="5" fillId="0" borderId="0" xfId="0" applyFont="1" applyAlignment="1">
      <alignment horizontal="left"/>
    </xf>
    <xf numFmtId="164" fontId="5" fillId="0" borderId="0" xfId="0" applyNumberFormat="1" applyFont="1" applyAlignment="1">
      <alignment horizontal="center"/>
    </xf>
    <xf numFmtId="2" fontId="5" fillId="0" borderId="0" xfId="0" applyNumberFormat="1" applyFont="1" applyAlignment="1">
      <alignment horizontal="center"/>
    </xf>
    <xf numFmtId="165" fontId="5" fillId="0" borderId="0" xfId="0" applyNumberFormat="1" applyFont="1" applyAlignment="1">
      <alignment horizontal="center"/>
    </xf>
    <xf numFmtId="0" fontId="3" fillId="0" borderId="0" xfId="0" applyFont="1" applyAlignment="1">
      <alignment horizontal="center"/>
    </xf>
    <xf numFmtId="0" fontId="5"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a:themeElements>
    <a:clrScheme na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
      <a:majorFont>
        <a:latin typeface="Calibri"/>
        <a:ea typeface="Arial"/>
        <a:cs typeface="Arial"/>
      </a:majorFont>
      <a:minorFont>
        <a:latin typeface="Calibri"/>
        <a:ea typeface="Arial"/>
        <a:cs typeface="Arial"/>
      </a:minorFont>
    </a:fontScheme>
    <a:fmtScheme>
      <a:fillStyleLst>
        <a:solidFill>
          <a:schemeClr val="phClr"/>
        </a:solidFill>
        <a:solidFill>
          <a:schemeClr val="accent1"/>
        </a:solidFill>
        <a:solidFill>
          <a:schemeClr val="accent1"/>
        </a:solidFill>
      </a:fillStyleLst>
      <a:lnStyleLst>
        <a:ln w="9525">
          <a:solidFill>
            <a:schemeClr val="phClr">
              <a:shade val="95000"/>
              <a:satMod val="105000"/>
            </a:schemeClr>
          </a:solidFill>
        </a:ln>
        <a:ln w="25400">
          <a:solidFill>
            <a:schemeClr val="phClr"/>
          </a:solidFill>
        </a:ln>
        <a:ln w="38100">
          <a:solidFill>
            <a:schemeClr val="phClr"/>
          </a:solidFill>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accent1"/>
        </a:solidFill>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4"/>
  <sheetViews>
    <sheetView tabSelected="1" topLeftCell="A3" workbookViewId="0">
      <selection activeCell="E105" sqref="E105"/>
    </sheetView>
  </sheetViews>
  <sheetFormatPr defaultColWidth="8.8984375" defaultRowHeight="12.5" x14ac:dyDescent="0.25"/>
  <cols>
    <col min="1" max="1" width="63" style="6" customWidth="1"/>
    <col min="2" max="2" width="17.296875" style="5" customWidth="1"/>
    <col min="3" max="3" width="18.09765625" style="5" customWidth="1"/>
    <col min="4" max="4" width="7.296875" style="5"/>
    <col min="5" max="5" width="9" style="5" customWidth="1"/>
    <col min="6" max="7" width="10.69921875" style="5"/>
    <col min="8" max="8" width="10.09765625" style="5"/>
    <col min="9" max="10" width="9.69921875" style="5"/>
    <col min="11" max="12" width="10" style="5"/>
    <col min="13" max="1027" width="8.3984375" style="1"/>
    <col min="1028" max="16384" width="8.8984375" style="1"/>
  </cols>
  <sheetData>
    <row r="1" spans="1:14" ht="15.5" x14ac:dyDescent="0.35">
      <c r="A1" s="2" t="s">
        <v>135</v>
      </c>
    </row>
    <row r="2" spans="1:14" ht="13" x14ac:dyDescent="0.3">
      <c r="D2" s="15" t="s">
        <v>3</v>
      </c>
      <c r="E2" s="15"/>
      <c r="F2" s="15"/>
      <c r="G2" s="15"/>
      <c r="H2" s="15"/>
      <c r="I2" s="14" t="s">
        <v>127</v>
      </c>
      <c r="J2" s="14"/>
      <c r="K2" s="14" t="s">
        <v>128</v>
      </c>
      <c r="L2" s="14"/>
    </row>
    <row r="3" spans="1:14" s="7" customFormat="1" ht="38" x14ac:dyDescent="0.3">
      <c r="A3" s="3" t="s">
        <v>4</v>
      </c>
      <c r="B3" s="9" t="s">
        <v>134</v>
      </c>
      <c r="C3" s="8" t="s">
        <v>5</v>
      </c>
      <c r="D3" s="9" t="s">
        <v>129</v>
      </c>
      <c r="E3" s="9" t="s">
        <v>136</v>
      </c>
      <c r="F3" s="9" t="s">
        <v>6</v>
      </c>
      <c r="G3" s="9" t="s">
        <v>7</v>
      </c>
      <c r="H3" s="9" t="s">
        <v>0</v>
      </c>
      <c r="I3" s="4" t="s">
        <v>8</v>
      </c>
      <c r="J3" s="9" t="s">
        <v>9</v>
      </c>
      <c r="K3" s="4" t="s">
        <v>130</v>
      </c>
      <c r="L3" s="9" t="s">
        <v>9</v>
      </c>
      <c r="M3" s="7" t="s">
        <v>10</v>
      </c>
    </row>
    <row r="4" spans="1:14" ht="13" x14ac:dyDescent="0.3">
      <c r="A4" s="3" t="s">
        <v>131</v>
      </c>
      <c r="B4" s="5" t="s">
        <v>2</v>
      </c>
      <c r="C4" s="10" t="s">
        <v>1</v>
      </c>
      <c r="D4" s="11">
        <v>0.71930305848599996</v>
      </c>
      <c r="E4" s="13">
        <v>7139</v>
      </c>
      <c r="F4" s="12">
        <v>3.1091860697100002</v>
      </c>
      <c r="G4" s="12">
        <v>6.6761629561999998</v>
      </c>
      <c r="H4" s="5">
        <v>23</v>
      </c>
      <c r="I4" s="11" t="s">
        <v>2</v>
      </c>
      <c r="J4" s="11" t="s">
        <v>2</v>
      </c>
      <c r="K4" s="11" t="s">
        <v>2</v>
      </c>
      <c r="L4" s="11" t="s">
        <v>2</v>
      </c>
      <c r="M4" s="1" t="s">
        <v>11</v>
      </c>
    </row>
    <row r="5" spans="1:14" x14ac:dyDescent="0.25">
      <c r="A5" s="6" t="s">
        <v>12</v>
      </c>
      <c r="B5" s="5" t="s">
        <v>25</v>
      </c>
      <c r="C5" s="10" t="s">
        <v>13</v>
      </c>
      <c r="D5" s="11">
        <v>0.39156777290799999</v>
      </c>
      <c r="E5" s="13">
        <v>3052.8</v>
      </c>
      <c r="F5" s="12">
        <v>5.4236284058199997</v>
      </c>
      <c r="G5" s="12">
        <v>59.780365754000002</v>
      </c>
      <c r="H5" s="5">
        <v>0</v>
      </c>
      <c r="I5" s="11">
        <v>8.99201628376</v>
      </c>
      <c r="J5" s="11">
        <v>5.3303460960399996E-223</v>
      </c>
      <c r="K5" s="11">
        <v>2.5777534038700001</v>
      </c>
      <c r="L5" s="11">
        <v>1.0018587800300001E-2</v>
      </c>
      <c r="M5" s="1" t="s">
        <v>14</v>
      </c>
    </row>
    <row r="6" spans="1:14" x14ac:dyDescent="0.25">
      <c r="A6" s="6" t="s">
        <v>15</v>
      </c>
      <c r="B6" s="5" t="s">
        <v>25</v>
      </c>
      <c r="C6" s="10" t="s">
        <v>1</v>
      </c>
      <c r="D6" s="11">
        <v>0.53551542084799997</v>
      </c>
      <c r="E6" s="13">
        <v>4994.2</v>
      </c>
      <c r="F6" s="12">
        <v>3.12841117393</v>
      </c>
      <c r="G6" s="12">
        <v>22.0522197678</v>
      </c>
      <c r="H6" s="5">
        <v>23</v>
      </c>
      <c r="I6" s="11">
        <v>3.3170409170999999</v>
      </c>
      <c r="J6" s="11">
        <v>3.6577672408799999E-75</v>
      </c>
      <c r="K6" s="11">
        <v>6.1508495972799997E-2</v>
      </c>
      <c r="L6" s="11">
        <v>0.95096220984500002</v>
      </c>
    </row>
    <row r="7" spans="1:14" x14ac:dyDescent="0.25">
      <c r="A7" s="6" t="s">
        <v>16</v>
      </c>
      <c r="B7" s="5" t="s">
        <v>25</v>
      </c>
      <c r="C7" s="10" t="s">
        <v>1</v>
      </c>
      <c r="D7" s="11">
        <v>0.43700327391499999</v>
      </c>
      <c r="E7" s="13">
        <v>2944.4</v>
      </c>
      <c r="F7" s="12">
        <v>4.6274774709999997</v>
      </c>
      <c r="G7" s="12">
        <v>41.033036930500003</v>
      </c>
      <c r="H7" s="5">
        <v>23</v>
      </c>
      <c r="I7" s="11">
        <v>6.1720889726600001</v>
      </c>
      <c r="J7" s="11">
        <v>4.6210683319699996E-159</v>
      </c>
      <c r="K7" s="11">
        <v>1.60377712076</v>
      </c>
      <c r="L7" s="11">
        <v>0.108925610034</v>
      </c>
    </row>
    <row r="8" spans="1:14" x14ac:dyDescent="0.25">
      <c r="A8" s="6" t="s">
        <v>17</v>
      </c>
      <c r="B8" s="5" t="s">
        <v>25</v>
      </c>
      <c r="C8" s="10" t="s">
        <v>1</v>
      </c>
      <c r="D8" s="11">
        <v>0.49700352257500002</v>
      </c>
      <c r="E8" s="13">
        <v>4489.6000000000004</v>
      </c>
      <c r="F8" s="12">
        <v>839.19156412400002</v>
      </c>
      <c r="G8" s="12">
        <v>88.364978712300001</v>
      </c>
      <c r="H8" s="5">
        <v>23</v>
      </c>
      <c r="I8" s="11">
        <v>13.291643794300001</v>
      </c>
      <c r="J8" s="11">
        <v>1.37425194265E-289</v>
      </c>
      <c r="K8" s="11">
        <v>2.15959082484</v>
      </c>
      <c r="L8" s="11">
        <v>3.1054793440500002E-2</v>
      </c>
      <c r="M8" s="1" t="s">
        <v>18</v>
      </c>
    </row>
    <row r="9" spans="1:14" x14ac:dyDescent="0.25">
      <c r="A9" s="6" t="s">
        <v>19</v>
      </c>
      <c r="B9" s="5" t="s">
        <v>25</v>
      </c>
      <c r="C9" s="10" t="s">
        <v>1</v>
      </c>
      <c r="D9" s="11">
        <v>0.55589705528800004</v>
      </c>
      <c r="E9" s="13">
        <v>2385.1999999999998</v>
      </c>
      <c r="F9" s="12">
        <v>3.4605929900299999</v>
      </c>
      <c r="G9" s="12">
        <v>15.8042660873</v>
      </c>
      <c r="H9" s="5">
        <v>23</v>
      </c>
      <c r="I9" s="11">
        <v>2.3772390184900001</v>
      </c>
      <c r="J9" s="11">
        <v>3.6646627623099999E-40</v>
      </c>
      <c r="K9" s="11">
        <v>0.45637538068700001</v>
      </c>
      <c r="L9" s="11">
        <v>0.64817965795200005</v>
      </c>
      <c r="M9" s="1" t="s">
        <v>20</v>
      </c>
    </row>
    <row r="10" spans="1:14" x14ac:dyDescent="0.25">
      <c r="A10" s="6" t="s">
        <v>21</v>
      </c>
      <c r="B10" s="5" t="s">
        <v>22</v>
      </c>
      <c r="C10" s="10" t="s">
        <v>13</v>
      </c>
      <c r="D10" s="5" t="s">
        <v>2</v>
      </c>
      <c r="E10" s="13" t="s">
        <v>2</v>
      </c>
      <c r="F10" s="12" t="s">
        <v>2</v>
      </c>
      <c r="G10" s="12" t="s">
        <v>2</v>
      </c>
      <c r="H10" s="5" t="s">
        <v>2</v>
      </c>
      <c r="I10" s="11" t="s">
        <v>2</v>
      </c>
      <c r="J10" s="11" t="s">
        <v>2</v>
      </c>
      <c r="K10" s="11" t="s">
        <v>2</v>
      </c>
      <c r="L10" s="11" t="s">
        <v>2</v>
      </c>
      <c r="M10" s="1" t="s">
        <v>23</v>
      </c>
      <c r="N10" s="6"/>
    </row>
    <row r="11" spans="1:14" x14ac:dyDescent="0.25">
      <c r="A11" s="6" t="s">
        <v>24</v>
      </c>
      <c r="B11" s="5" t="s">
        <v>133</v>
      </c>
      <c r="C11" s="10" t="s">
        <v>13</v>
      </c>
      <c r="D11" s="11">
        <v>0.71321037661499997</v>
      </c>
      <c r="E11" s="13">
        <v>2860.8</v>
      </c>
      <c r="F11" s="12">
        <v>2.93135149645</v>
      </c>
      <c r="G11" s="12">
        <v>7.57502768277</v>
      </c>
      <c r="H11" s="5">
        <v>23</v>
      </c>
      <c r="I11" s="11">
        <v>1.0484097264800001</v>
      </c>
      <c r="J11" s="11">
        <v>0.26005052722400002</v>
      </c>
      <c r="K11" s="11">
        <v>0.13324778485700001</v>
      </c>
      <c r="L11" s="11">
        <v>0.89401556162200002</v>
      </c>
      <c r="M11" s="1" t="s">
        <v>26</v>
      </c>
    </row>
    <row r="12" spans="1:14" x14ac:dyDescent="0.25">
      <c r="A12" s="6" t="s">
        <v>27</v>
      </c>
      <c r="B12" s="5" t="s">
        <v>133</v>
      </c>
      <c r="C12" s="10" t="s">
        <v>13</v>
      </c>
      <c r="D12" s="11">
        <v>0.71594544739699995</v>
      </c>
      <c r="E12" s="13">
        <v>2860.8</v>
      </c>
      <c r="F12" s="12">
        <v>3.2082055184699998</v>
      </c>
      <c r="G12" s="12">
        <v>7.4773151545100003</v>
      </c>
      <c r="H12" s="5">
        <v>23</v>
      </c>
      <c r="I12" s="11">
        <v>1.03488597854</v>
      </c>
      <c r="J12" s="11">
        <v>0.320408190481</v>
      </c>
      <c r="K12" s="11">
        <v>0.48197233845499998</v>
      </c>
      <c r="L12" s="11">
        <v>0.62990518795299999</v>
      </c>
      <c r="M12" s="1" t="s">
        <v>28</v>
      </c>
    </row>
    <row r="13" spans="1:14" x14ac:dyDescent="0.25">
      <c r="A13" s="6" t="s">
        <v>29</v>
      </c>
      <c r="B13" s="5" t="s">
        <v>133</v>
      </c>
      <c r="C13" s="10" t="s">
        <v>13</v>
      </c>
      <c r="D13" s="11">
        <v>0.69965842706600001</v>
      </c>
      <c r="E13" s="13">
        <v>2860.8</v>
      </c>
      <c r="F13" s="12">
        <v>2.9681395182800001</v>
      </c>
      <c r="G13" s="12">
        <v>8.640231451</v>
      </c>
      <c r="H13" s="5">
        <v>23</v>
      </c>
      <c r="I13" s="11">
        <v>1.1958375693900001</v>
      </c>
      <c r="J13" s="11">
        <v>7.5123364328000004E-3</v>
      </c>
      <c r="K13" s="11">
        <v>0.19535742960399999</v>
      </c>
      <c r="L13" s="11">
        <v>0.84513996043999995</v>
      </c>
    </row>
    <row r="14" spans="1:14" x14ac:dyDescent="0.25">
      <c r="A14" s="6" t="s">
        <v>30</v>
      </c>
      <c r="B14" s="5" t="s">
        <v>133</v>
      </c>
      <c r="C14" s="10" t="s">
        <v>13</v>
      </c>
      <c r="D14" s="11">
        <v>0.71132683283800002</v>
      </c>
      <c r="E14" s="13">
        <v>2860.8</v>
      </c>
      <c r="F14" s="12">
        <v>3.0296359596200002</v>
      </c>
      <c r="G14" s="12">
        <v>7.9052921217299996</v>
      </c>
      <c r="H14" s="5">
        <v>23</v>
      </c>
      <c r="I14" s="11">
        <v>1.0941194538300001</v>
      </c>
      <c r="J14" s="11">
        <v>0.110540632476</v>
      </c>
      <c r="K14" s="11">
        <v>0.28108471495600001</v>
      </c>
      <c r="L14" s="11">
        <v>0.778684995607</v>
      </c>
    </row>
    <row r="15" spans="1:14" x14ac:dyDescent="0.25">
      <c r="A15" s="6" t="s">
        <v>31</v>
      </c>
      <c r="B15" s="5" t="s">
        <v>22</v>
      </c>
      <c r="C15" s="10" t="s">
        <v>1</v>
      </c>
      <c r="D15" s="11">
        <v>0.73046301971299998</v>
      </c>
      <c r="E15" s="13">
        <v>7857.4</v>
      </c>
      <c r="F15" s="12">
        <v>2.5094795010499999</v>
      </c>
      <c r="G15" s="12">
        <v>6.1850928131199998</v>
      </c>
      <c r="H15" s="5">
        <v>0</v>
      </c>
      <c r="I15" s="11">
        <v>0.92644425453699997</v>
      </c>
      <c r="J15" s="11">
        <v>0.113368270715</v>
      </c>
      <c r="K15" s="11">
        <v>-0.75389322872499998</v>
      </c>
      <c r="L15" s="11">
        <v>0.45103486848500002</v>
      </c>
      <c r="N15" s="6"/>
    </row>
    <row r="16" spans="1:14" x14ac:dyDescent="0.25">
      <c r="A16" s="6" t="s">
        <v>31</v>
      </c>
      <c r="B16" s="5" t="s">
        <v>22</v>
      </c>
      <c r="C16" s="10" t="s">
        <v>32</v>
      </c>
      <c r="D16" s="11">
        <v>0.97231406065100001</v>
      </c>
      <c r="E16" s="13">
        <v>16.100000000000001</v>
      </c>
      <c r="F16" s="12">
        <v>1.37446670601</v>
      </c>
      <c r="G16" s="12">
        <v>1.44215262662</v>
      </c>
      <c r="H16" s="5">
        <v>0</v>
      </c>
      <c r="I16" s="11">
        <v>7.8876985249699993E-2</v>
      </c>
      <c r="J16" s="11">
        <v>4.7477044913000004E-9</v>
      </c>
      <c r="K16" s="11">
        <v>-0.47637712170199997</v>
      </c>
      <c r="L16" s="11">
        <v>0.63898875285900003</v>
      </c>
    </row>
    <row r="17" spans="1:14" x14ac:dyDescent="0.25">
      <c r="A17" s="6" t="s">
        <v>33</v>
      </c>
      <c r="B17" s="5" t="s">
        <v>25</v>
      </c>
      <c r="C17" s="10" t="s">
        <v>1</v>
      </c>
      <c r="D17" s="11">
        <v>0.71104515970000004</v>
      </c>
      <c r="E17" s="13">
        <v>3028.9</v>
      </c>
      <c r="F17" s="12">
        <v>2.8959981937700001</v>
      </c>
      <c r="G17" s="12">
        <v>6.9990805813800003</v>
      </c>
      <c r="H17" s="5">
        <v>23</v>
      </c>
      <c r="I17" s="11">
        <v>1.0483687452399999</v>
      </c>
      <c r="J17" s="11">
        <v>0.22877380168600001</v>
      </c>
      <c r="K17" s="11">
        <v>-0.252464297472</v>
      </c>
      <c r="L17" s="11">
        <v>0.800712992899</v>
      </c>
      <c r="N17" s="6"/>
    </row>
    <row r="18" spans="1:14" x14ac:dyDescent="0.25">
      <c r="A18" s="6" t="s">
        <v>34</v>
      </c>
      <c r="B18" s="5" t="s">
        <v>25</v>
      </c>
      <c r="C18" s="10" t="s">
        <v>1</v>
      </c>
      <c r="D18" s="11">
        <v>0.71506681020499996</v>
      </c>
      <c r="E18" s="13">
        <v>3028.9</v>
      </c>
      <c r="F18" s="12">
        <v>2.9699198189599998</v>
      </c>
      <c r="G18" s="12">
        <v>7.3318169691900001</v>
      </c>
      <c r="H18" s="5">
        <v>23</v>
      </c>
      <c r="I18" s="11">
        <v>1.0982082099099999</v>
      </c>
      <c r="J18" s="11">
        <v>7.0356088756099999E-2</v>
      </c>
      <c r="K18" s="11">
        <v>-0.17665410358600001</v>
      </c>
      <c r="L18" s="11">
        <v>0.85980526336100005</v>
      </c>
    </row>
    <row r="19" spans="1:14" ht="12.65" customHeight="1" x14ac:dyDescent="0.3">
      <c r="A19" s="6" t="s">
        <v>132</v>
      </c>
      <c r="B19" s="5" t="s">
        <v>25</v>
      </c>
      <c r="C19" s="10" t="s">
        <v>1</v>
      </c>
      <c r="D19" s="11">
        <v>0.57576280253199996</v>
      </c>
      <c r="E19" s="13">
        <v>1899.3</v>
      </c>
      <c r="F19" s="12">
        <v>13.061093567</v>
      </c>
      <c r="G19" s="12">
        <v>31.250797713099999</v>
      </c>
      <c r="H19" s="5">
        <v>23</v>
      </c>
      <c r="I19" s="11">
        <v>4.6809519057699998</v>
      </c>
      <c r="J19" s="11">
        <v>1.7744088777499999E-119</v>
      </c>
      <c r="K19" s="11">
        <v>1.1243941103499999</v>
      </c>
      <c r="L19" s="11">
        <v>0.26111492269499997</v>
      </c>
      <c r="N19" s="6"/>
    </row>
    <row r="20" spans="1:14" ht="12.65" customHeight="1" x14ac:dyDescent="0.25">
      <c r="A20" s="6" t="s">
        <v>35</v>
      </c>
      <c r="B20" s="5" t="s">
        <v>25</v>
      </c>
      <c r="C20" s="10" t="s">
        <v>1</v>
      </c>
      <c r="D20" s="11">
        <v>0.67269945381899998</v>
      </c>
      <c r="E20" s="13">
        <v>2512.4</v>
      </c>
      <c r="F20" s="12">
        <v>3.9113971268499999</v>
      </c>
      <c r="G20" s="12">
        <v>8.9928285506000005</v>
      </c>
      <c r="H20" s="5">
        <v>23</v>
      </c>
      <c r="I20" s="11">
        <v>1.3470055493799999</v>
      </c>
      <c r="J20" s="11">
        <v>1.4586963497799999E-6</v>
      </c>
      <c r="K20" s="11">
        <v>0.57308633566</v>
      </c>
      <c r="L20" s="11">
        <v>0.56666655311900005</v>
      </c>
      <c r="M20" s="6" t="s">
        <v>36</v>
      </c>
    </row>
    <row r="21" spans="1:14" ht="12.65" customHeight="1" x14ac:dyDescent="0.25">
      <c r="A21" s="6" t="s">
        <v>37</v>
      </c>
      <c r="B21" s="5" t="s">
        <v>25</v>
      </c>
      <c r="C21" s="10" t="s">
        <v>1</v>
      </c>
      <c r="D21" s="11">
        <v>0.68623609046300005</v>
      </c>
      <c r="E21" s="13">
        <v>3549.5</v>
      </c>
      <c r="F21" s="12">
        <v>3.7553126236300001</v>
      </c>
      <c r="G21" s="12">
        <v>8.3346156501100008</v>
      </c>
      <c r="H21" s="5">
        <v>23</v>
      </c>
      <c r="I21" s="11">
        <v>1.24841405232</v>
      </c>
      <c r="J21" s="11">
        <v>2.4505749644899999E-4</v>
      </c>
      <c r="K21" s="11">
        <v>0.44437482869200001</v>
      </c>
      <c r="L21" s="11">
        <v>0.65683338934000002</v>
      </c>
      <c r="N21" s="6"/>
    </row>
    <row r="22" spans="1:14" ht="12.65" customHeight="1" x14ac:dyDescent="0.25">
      <c r="A22" s="6" t="s">
        <v>38</v>
      </c>
      <c r="B22" s="5" t="s">
        <v>25</v>
      </c>
      <c r="C22" s="10" t="s">
        <v>1</v>
      </c>
      <c r="D22" s="11">
        <v>0.68995593533699995</v>
      </c>
      <c r="E22" s="13">
        <v>3527.8</v>
      </c>
      <c r="F22" s="12">
        <v>3.7119292748500001</v>
      </c>
      <c r="G22" s="12">
        <v>8.1112178534599995</v>
      </c>
      <c r="H22" s="5">
        <v>23</v>
      </c>
      <c r="I22" s="11">
        <v>1.21495204756</v>
      </c>
      <c r="J22" s="11">
        <v>1.1069344810400001E-3</v>
      </c>
      <c r="K22" s="11">
        <v>0.41863172570599999</v>
      </c>
      <c r="L22" s="11">
        <v>0.67554261385600001</v>
      </c>
    </row>
    <row r="23" spans="1:14" ht="12.65" customHeight="1" x14ac:dyDescent="0.25">
      <c r="A23" s="6" t="s">
        <v>39</v>
      </c>
      <c r="B23" s="5" t="s">
        <v>25</v>
      </c>
      <c r="C23" s="10" t="s">
        <v>1</v>
      </c>
      <c r="D23" s="11">
        <v>0.70201141684799995</v>
      </c>
      <c r="E23" s="13">
        <v>3877.3</v>
      </c>
      <c r="F23" s="12">
        <v>3.2194200388900001</v>
      </c>
      <c r="G23" s="12">
        <v>7.4979010620400004</v>
      </c>
      <c r="H23" s="5">
        <v>23</v>
      </c>
      <c r="I23" s="11">
        <v>1.1230853877</v>
      </c>
      <c r="J23" s="11">
        <v>3.3984802309700003E-2</v>
      </c>
      <c r="K23" s="11">
        <v>9.4764490860399994E-2</v>
      </c>
      <c r="L23" s="11">
        <v>0.92451209312899996</v>
      </c>
      <c r="N23" s="6"/>
    </row>
    <row r="24" spans="1:14" ht="12.65" customHeight="1" x14ac:dyDescent="0.25">
      <c r="A24" s="6" t="s">
        <v>40</v>
      </c>
      <c r="B24" s="5" t="s">
        <v>25</v>
      </c>
      <c r="C24" s="10" t="s">
        <v>1</v>
      </c>
      <c r="D24" s="11">
        <v>0.69839394355100004</v>
      </c>
      <c r="E24" s="13">
        <v>4015.8</v>
      </c>
      <c r="F24" s="12">
        <v>3.2157517371300002</v>
      </c>
      <c r="G24" s="12">
        <v>7.7573069937800003</v>
      </c>
      <c r="H24" s="5">
        <v>23</v>
      </c>
      <c r="I24" s="11">
        <v>1.1619409299400001</v>
      </c>
      <c r="J24" s="11">
        <v>9.1482608974999997E-3</v>
      </c>
      <c r="K24" s="11">
        <v>9.8829532306900003E-2</v>
      </c>
      <c r="L24" s="11">
        <v>0.921283793676</v>
      </c>
    </row>
    <row r="25" spans="1:14" ht="12.65" customHeight="1" x14ac:dyDescent="0.25">
      <c r="A25" s="6" t="s">
        <v>41</v>
      </c>
      <c r="B25" s="5" t="s">
        <v>25</v>
      </c>
      <c r="C25" s="10" t="s">
        <v>1</v>
      </c>
      <c r="D25" s="11">
        <v>0.70898120708099999</v>
      </c>
      <c r="E25" s="13">
        <v>3678.7</v>
      </c>
      <c r="F25" s="12">
        <v>3.21743846112</v>
      </c>
      <c r="G25" s="12">
        <v>7.2502953718800001</v>
      </c>
      <c r="H25" s="5">
        <v>23</v>
      </c>
      <c r="I25" s="11">
        <v>1.08599736397</v>
      </c>
      <c r="J25" s="11">
        <v>9.7251884860900001E-2</v>
      </c>
      <c r="K25" s="11">
        <v>0.105425599186</v>
      </c>
      <c r="L25" s="11">
        <v>0.91604880065100003</v>
      </c>
      <c r="N25" s="6"/>
    </row>
    <row r="26" spans="1:14" ht="12.65" customHeight="1" x14ac:dyDescent="0.25">
      <c r="A26" s="6" t="s">
        <v>42</v>
      </c>
      <c r="B26" s="5" t="s">
        <v>25</v>
      </c>
      <c r="C26" s="10" t="s">
        <v>1</v>
      </c>
      <c r="D26" s="11">
        <v>0.71895759124500003</v>
      </c>
      <c r="E26" s="13">
        <v>3229.8</v>
      </c>
      <c r="F26" s="12">
        <v>3.04047765417</v>
      </c>
      <c r="G26" s="12">
        <v>6.68315903418</v>
      </c>
      <c r="H26" s="5">
        <v>23</v>
      </c>
      <c r="I26" s="11">
        <v>1.0010479189999999</v>
      </c>
      <c r="J26" s="11">
        <v>0.49342843806999998</v>
      </c>
      <c r="K26" s="11">
        <v>-7.13592131233E-2</v>
      </c>
      <c r="L26" s="11">
        <v>0.94311913608800002</v>
      </c>
    </row>
    <row r="27" spans="1:14" ht="12.65" customHeight="1" x14ac:dyDescent="0.25">
      <c r="A27" s="6" t="s">
        <v>43</v>
      </c>
      <c r="B27" s="5" t="s">
        <v>25</v>
      </c>
      <c r="C27" s="10" t="s">
        <v>1</v>
      </c>
      <c r="D27" s="11">
        <v>0.71561367590400005</v>
      </c>
      <c r="E27" s="13">
        <v>3106.6</v>
      </c>
      <c r="F27" s="12">
        <v>2.94411947544</v>
      </c>
      <c r="G27" s="12">
        <v>6.8127181452199999</v>
      </c>
      <c r="H27" s="5">
        <v>23</v>
      </c>
      <c r="I27" s="11">
        <v>1.02045414258</v>
      </c>
      <c r="J27" s="11">
        <v>0.37506900414799998</v>
      </c>
      <c r="K27" s="11">
        <v>-0.16772056909399999</v>
      </c>
      <c r="L27" s="11">
        <v>0.86682027500900005</v>
      </c>
    </row>
    <row r="28" spans="1:14" ht="12.65" customHeight="1" x14ac:dyDescent="0.25">
      <c r="A28" s="6" t="s">
        <v>44</v>
      </c>
      <c r="B28" s="5" t="s">
        <v>25</v>
      </c>
      <c r="C28" s="10" t="s">
        <v>1</v>
      </c>
      <c r="D28" s="11">
        <v>0.69015012487399996</v>
      </c>
      <c r="E28" s="13">
        <v>3287.4</v>
      </c>
      <c r="F28" s="12">
        <v>2.6506997292799999</v>
      </c>
      <c r="G28" s="12">
        <v>8.0567853889199998</v>
      </c>
      <c r="H28" s="5">
        <v>23</v>
      </c>
      <c r="I28" s="11">
        <v>1.20679879173</v>
      </c>
      <c r="J28" s="11">
        <v>1.56704721721E-3</v>
      </c>
      <c r="K28" s="11">
        <v>-0.54794683072399997</v>
      </c>
      <c r="L28" s="11">
        <v>0.58380237014299996</v>
      </c>
      <c r="M28" s="1" t="s">
        <v>45</v>
      </c>
    </row>
    <row r="29" spans="1:14" ht="12.65" customHeight="1" x14ac:dyDescent="0.25">
      <c r="A29" s="6" t="s">
        <v>46</v>
      </c>
      <c r="B29" s="5" t="s">
        <v>25</v>
      </c>
      <c r="C29" s="10" t="s">
        <v>1</v>
      </c>
      <c r="D29" s="11">
        <v>0.69669858670999996</v>
      </c>
      <c r="E29" s="13">
        <v>3200.7</v>
      </c>
      <c r="F29" s="12">
        <v>2.4778756619300002</v>
      </c>
      <c r="G29" s="12">
        <v>7.6826237601100003</v>
      </c>
      <c r="H29" s="5">
        <v>23</v>
      </c>
      <c r="I29" s="11">
        <v>1.1507543794999999</v>
      </c>
      <c r="J29" s="11">
        <v>1.3635864729799999E-2</v>
      </c>
      <c r="K29" s="11">
        <v>-0.78891023549700001</v>
      </c>
      <c r="L29" s="11">
        <v>0.43029059354400001</v>
      </c>
    </row>
    <row r="30" spans="1:14" ht="12.65" customHeight="1" x14ac:dyDescent="0.25">
      <c r="A30" s="6" t="s">
        <v>47</v>
      </c>
      <c r="B30" s="5" t="s">
        <v>25</v>
      </c>
      <c r="C30" s="10" t="s">
        <v>1</v>
      </c>
      <c r="D30" s="11">
        <v>0.71116642892100002</v>
      </c>
      <c r="E30" s="13">
        <v>1327.3</v>
      </c>
      <c r="F30" s="12">
        <v>3.6288388515799999</v>
      </c>
      <c r="G30" s="12">
        <v>7.7833679297199998</v>
      </c>
      <c r="H30" s="5">
        <v>23</v>
      </c>
      <c r="I30" s="11">
        <v>1.1658445099000001</v>
      </c>
      <c r="J30" s="11">
        <v>7.9274858465699996E-3</v>
      </c>
      <c r="K30" s="11">
        <v>0.50629562153600005</v>
      </c>
      <c r="L30" s="11">
        <v>0.61270559431799998</v>
      </c>
    </row>
    <row r="31" spans="1:14" ht="12.65" customHeight="1" x14ac:dyDescent="0.25">
      <c r="A31" s="6" t="s">
        <v>48</v>
      </c>
      <c r="B31" s="5" t="s">
        <v>25</v>
      </c>
      <c r="C31" s="10" t="s">
        <v>1</v>
      </c>
      <c r="D31" s="11">
        <v>0.71908385142800002</v>
      </c>
      <c r="E31" s="13">
        <v>1220.8</v>
      </c>
      <c r="F31" s="12">
        <v>3.6436762475400002</v>
      </c>
      <c r="G31" s="12">
        <v>7.3640729610199998</v>
      </c>
      <c r="H31" s="5">
        <v>23</v>
      </c>
      <c r="I31" s="11">
        <v>1.10303972646</v>
      </c>
      <c r="J31" s="11">
        <v>6.1518810357999998E-2</v>
      </c>
      <c r="K31" s="11">
        <v>0.49784873154600001</v>
      </c>
      <c r="L31" s="11">
        <v>0.618646784118</v>
      </c>
    </row>
    <row r="32" spans="1:14" x14ac:dyDescent="0.25">
      <c r="A32" s="6" t="s">
        <v>49</v>
      </c>
      <c r="B32" s="5" t="str">
        <f t="shared" ref="B32:B63" si="0">IF(AND(D32&gt;$D$56,I32&lt;1,J32&lt;0.05),"A","R")</f>
        <v>R</v>
      </c>
      <c r="C32" s="10" t="s">
        <v>13</v>
      </c>
      <c r="D32" s="11">
        <v>0.46655263500400002</v>
      </c>
      <c r="E32" s="13">
        <v>2419.4409366199998</v>
      </c>
      <c r="F32" s="12">
        <v>4.4187704002099997</v>
      </c>
      <c r="G32" s="12">
        <v>37.797416636100003</v>
      </c>
      <c r="H32" s="5">
        <v>23</v>
      </c>
      <c r="I32" s="11">
        <v>4.04973395791</v>
      </c>
      <c r="J32" s="11">
        <v>2.3803147871899999E-75</v>
      </c>
      <c r="K32" s="11">
        <v>1.09887506137</v>
      </c>
      <c r="L32" s="11">
        <v>0.272024662641</v>
      </c>
      <c r="M32" s="1" t="s">
        <v>50</v>
      </c>
    </row>
    <row r="33" spans="1:12" x14ac:dyDescent="0.25">
      <c r="A33" s="6" t="s">
        <v>51</v>
      </c>
      <c r="B33" s="5" t="str">
        <f t="shared" si="0"/>
        <v>R</v>
      </c>
      <c r="C33" s="10" t="s">
        <v>13</v>
      </c>
      <c r="D33" s="11">
        <v>0.44578011552899999</v>
      </c>
      <c r="E33" s="13">
        <v>2566.39749717</v>
      </c>
      <c r="F33" s="12">
        <v>5.3697452728800004</v>
      </c>
      <c r="G33" s="12">
        <v>43.387042801299998</v>
      </c>
      <c r="H33" s="5">
        <v>23</v>
      </c>
      <c r="I33" s="11">
        <v>4.6486240648999999</v>
      </c>
      <c r="J33" s="11">
        <v>2.96662134102E-89</v>
      </c>
      <c r="K33" s="11">
        <v>1.7506049449500001</v>
      </c>
      <c r="L33" s="11">
        <v>8.02214487876E-2</v>
      </c>
    </row>
    <row r="34" spans="1:12" x14ac:dyDescent="0.25">
      <c r="A34" s="6" t="s">
        <v>52</v>
      </c>
      <c r="B34" s="5" t="str">
        <f t="shared" si="0"/>
        <v>R</v>
      </c>
      <c r="C34" s="10" t="s">
        <v>13</v>
      </c>
      <c r="D34" s="11">
        <v>0.40862946284599999</v>
      </c>
      <c r="E34" s="13">
        <v>2277.22292814</v>
      </c>
      <c r="F34" s="12">
        <v>9.7796983458</v>
      </c>
      <c r="G34" s="12">
        <v>57.886658082700002</v>
      </c>
      <c r="H34" s="5">
        <v>23</v>
      </c>
      <c r="I34" s="11">
        <v>6.2021583962899998</v>
      </c>
      <c r="J34" s="11">
        <v>4.2375608214100004E-121</v>
      </c>
      <c r="K34" s="11">
        <v>2.0081974211200002</v>
      </c>
      <c r="L34" s="11">
        <v>4.49435268885E-2</v>
      </c>
    </row>
    <row r="35" spans="1:12" x14ac:dyDescent="0.25">
      <c r="A35" s="6" t="s">
        <v>53</v>
      </c>
      <c r="B35" s="5" t="str">
        <f t="shared" si="0"/>
        <v>R</v>
      </c>
      <c r="C35" s="10" t="s">
        <v>13</v>
      </c>
      <c r="D35" s="11">
        <v>0.51192635534800002</v>
      </c>
      <c r="E35" s="13">
        <v>2314.5970708599998</v>
      </c>
      <c r="F35" s="12">
        <v>3.9372379655900001</v>
      </c>
      <c r="G35" s="12">
        <v>27.624239087900001</v>
      </c>
      <c r="H35" s="5">
        <v>23</v>
      </c>
      <c r="I35" s="11">
        <v>2.9597477566400001</v>
      </c>
      <c r="J35" s="11">
        <v>1.8238873299600001E-47</v>
      </c>
      <c r="K35" s="11">
        <v>0.57372858363699997</v>
      </c>
      <c r="L35" s="11">
        <v>0.56624538365300003</v>
      </c>
    </row>
    <row r="36" spans="1:12" x14ac:dyDescent="0.25">
      <c r="A36" s="6" t="s">
        <v>54</v>
      </c>
      <c r="B36" s="5" t="str">
        <f t="shared" si="0"/>
        <v>R</v>
      </c>
      <c r="C36" s="10" t="s">
        <v>13</v>
      </c>
      <c r="D36" s="11">
        <v>0.56649506135500005</v>
      </c>
      <c r="E36" s="13">
        <v>2586.3153660799999</v>
      </c>
      <c r="F36" s="12">
        <v>3.6679966477799999</v>
      </c>
      <c r="G36" s="12">
        <v>19.141185119100001</v>
      </c>
      <c r="H36" s="5">
        <v>23</v>
      </c>
      <c r="I36" s="11">
        <v>2.0508467051600001</v>
      </c>
      <c r="J36" s="11">
        <v>2.0112559433900001E-22</v>
      </c>
      <c r="K36" s="11">
        <v>0.28430397843600003</v>
      </c>
      <c r="L36" s="11">
        <v>0.77621812651400002</v>
      </c>
    </row>
    <row r="37" spans="1:12" x14ac:dyDescent="0.25">
      <c r="A37" s="6" t="s">
        <v>55</v>
      </c>
      <c r="B37" s="5" t="str">
        <f t="shared" si="0"/>
        <v>R</v>
      </c>
      <c r="C37" s="10" t="s">
        <v>13</v>
      </c>
      <c r="D37" s="11">
        <v>0.56336505598599995</v>
      </c>
      <c r="E37" s="13">
        <v>3122.1615421000001</v>
      </c>
      <c r="F37" s="12">
        <v>4.79100952728</v>
      </c>
      <c r="G37" s="12">
        <v>19.600464610900001</v>
      </c>
      <c r="H37" s="5">
        <v>23</v>
      </c>
      <c r="I37" s="11">
        <v>2.1000553527100001</v>
      </c>
      <c r="J37" s="11">
        <v>9.0531071131400002E-24</v>
      </c>
      <c r="K37" s="11">
        <v>1.1421026838399999</v>
      </c>
      <c r="L37" s="11">
        <v>0.25360316315499998</v>
      </c>
    </row>
    <row r="38" spans="1:12" x14ac:dyDescent="0.25">
      <c r="A38" s="6" t="s">
        <v>56</v>
      </c>
      <c r="B38" s="5" t="str">
        <f t="shared" si="0"/>
        <v>R</v>
      </c>
      <c r="C38" s="10" t="s">
        <v>13</v>
      </c>
      <c r="D38" s="11">
        <v>0.54872812345199995</v>
      </c>
      <c r="E38" s="13">
        <v>3151.7816405100002</v>
      </c>
      <c r="F38" s="12">
        <v>5.65307275314</v>
      </c>
      <c r="G38" s="12">
        <v>22.049839454400001</v>
      </c>
      <c r="H38" s="5">
        <v>23</v>
      </c>
      <c r="I38" s="11">
        <v>2.3624890680999999</v>
      </c>
      <c r="J38" s="11">
        <v>4.9691670780399998E-31</v>
      </c>
      <c r="K38" s="11">
        <v>1.4972033976800001</v>
      </c>
      <c r="L38" s="11">
        <v>0.13459997615700001</v>
      </c>
    </row>
    <row r="39" spans="1:12" x14ac:dyDescent="0.25">
      <c r="A39" s="6" t="s">
        <v>57</v>
      </c>
      <c r="B39" s="5" t="str">
        <f t="shared" si="0"/>
        <v>R</v>
      </c>
      <c r="C39" s="10" t="s">
        <v>13</v>
      </c>
      <c r="D39" s="11">
        <v>0.51982152714899998</v>
      </c>
      <c r="E39" s="13">
        <v>3179.5821252599999</v>
      </c>
      <c r="F39" s="12">
        <v>11.4751543413</v>
      </c>
      <c r="G39" s="12">
        <v>27.476420895</v>
      </c>
      <c r="H39" s="5">
        <v>23</v>
      </c>
      <c r="I39" s="11">
        <v>2.94391005109</v>
      </c>
      <c r="J39" s="11">
        <v>4.8883454761599999E-47</v>
      </c>
      <c r="K39" s="11">
        <v>1.6402313576000001</v>
      </c>
      <c r="L39" s="11">
        <v>0.101360588667</v>
      </c>
    </row>
    <row r="40" spans="1:12" x14ac:dyDescent="0.25">
      <c r="A40" s="6" t="s">
        <v>58</v>
      </c>
      <c r="B40" s="5" t="str">
        <f t="shared" si="0"/>
        <v>R</v>
      </c>
      <c r="C40" s="10" t="s">
        <v>13</v>
      </c>
      <c r="D40" s="11">
        <v>0.52612933731099998</v>
      </c>
      <c r="E40" s="13">
        <v>3016.3824033000001</v>
      </c>
      <c r="F40" s="12">
        <v>4.3581978371299996</v>
      </c>
      <c r="G40" s="12">
        <v>25.2016964874</v>
      </c>
      <c r="H40" s="5">
        <v>23</v>
      </c>
      <c r="I40" s="11">
        <v>2.7001889320800001</v>
      </c>
      <c r="J40" s="11">
        <v>2.1992496396799998E-40</v>
      </c>
      <c r="K40" s="11">
        <v>0.88812044125300005</v>
      </c>
      <c r="L40" s="11">
        <v>0.37462008618800002</v>
      </c>
    </row>
    <row r="41" spans="1:12" x14ac:dyDescent="0.25">
      <c r="A41" s="6" t="s">
        <v>59</v>
      </c>
      <c r="B41" s="5" t="str">
        <f t="shared" si="0"/>
        <v>R</v>
      </c>
      <c r="C41" s="10" t="s">
        <v>13</v>
      </c>
      <c r="D41" s="11">
        <v>0.46548271987099998</v>
      </c>
      <c r="E41" s="13">
        <v>2417.8592672700001</v>
      </c>
      <c r="F41" s="12">
        <v>4.6205556327600004</v>
      </c>
      <c r="G41" s="12">
        <v>37.8772030899</v>
      </c>
      <c r="H41" s="5">
        <v>23</v>
      </c>
      <c r="I41" s="11">
        <v>4.0582825292200004</v>
      </c>
      <c r="J41" s="11">
        <v>1.48295387764E-75</v>
      </c>
      <c r="K41" s="11">
        <v>1.25616834172</v>
      </c>
      <c r="L41" s="11">
        <v>0.20926545769400001</v>
      </c>
    </row>
    <row r="42" spans="1:12" x14ac:dyDescent="0.25">
      <c r="A42" s="6" t="s">
        <v>60</v>
      </c>
      <c r="B42" s="5" t="str">
        <f t="shared" si="0"/>
        <v>R</v>
      </c>
      <c r="C42" s="10" t="s">
        <v>13</v>
      </c>
      <c r="D42" s="11">
        <v>0.45909214363200002</v>
      </c>
      <c r="E42" s="13">
        <v>2630.9178354999999</v>
      </c>
      <c r="F42" s="12">
        <v>4.6430823158700001</v>
      </c>
      <c r="G42" s="12">
        <v>39.572588140000001</v>
      </c>
      <c r="H42" s="5">
        <v>23</v>
      </c>
      <c r="I42" s="11">
        <v>4.2399314094899996</v>
      </c>
      <c r="J42" s="11">
        <v>7.1302933741699994E-80</v>
      </c>
      <c r="K42" s="11">
        <v>1.29774391403</v>
      </c>
      <c r="L42" s="11">
        <v>0.194594139823</v>
      </c>
    </row>
    <row r="43" spans="1:12" x14ac:dyDescent="0.25">
      <c r="A43" s="6" t="s">
        <v>61</v>
      </c>
      <c r="B43" s="5" t="str">
        <f t="shared" si="0"/>
        <v>R</v>
      </c>
      <c r="C43" s="10" t="s">
        <v>13</v>
      </c>
      <c r="D43" s="11">
        <v>0.44788173596699998</v>
      </c>
      <c r="E43" s="13">
        <v>2845.6416444800002</v>
      </c>
      <c r="F43" s="12">
        <v>5.6814333224600002</v>
      </c>
      <c r="G43" s="12">
        <v>42.973045180900002</v>
      </c>
      <c r="H43" s="5">
        <v>23</v>
      </c>
      <c r="I43" s="11">
        <v>4.6042670592899997</v>
      </c>
      <c r="J43" s="11">
        <v>2.94088669639E-88</v>
      </c>
      <c r="K43" s="11">
        <v>1.9556704619800001</v>
      </c>
      <c r="L43" s="11">
        <v>5.0694138438399997E-2</v>
      </c>
    </row>
    <row r="44" spans="1:12" x14ac:dyDescent="0.25">
      <c r="A44" s="6" t="s">
        <v>62</v>
      </c>
      <c r="B44" s="5" t="str">
        <f t="shared" si="0"/>
        <v>R</v>
      </c>
      <c r="C44" s="10" t="s">
        <v>13</v>
      </c>
      <c r="D44" s="11">
        <v>0.47971826630600001</v>
      </c>
      <c r="E44" s="13">
        <v>2632.3787791499999</v>
      </c>
      <c r="F44" s="12">
        <v>11.233623658699999</v>
      </c>
      <c r="G44" s="12">
        <v>34.8873423163</v>
      </c>
      <c r="H44" s="5">
        <v>23</v>
      </c>
      <c r="I44" s="11">
        <v>3.7379394533700001</v>
      </c>
      <c r="J44" s="11">
        <v>1.0339931254399999E-67</v>
      </c>
      <c r="K44" s="11">
        <v>1.8317151593400001</v>
      </c>
      <c r="L44" s="11">
        <v>6.7369194825199999E-2</v>
      </c>
    </row>
    <row r="45" spans="1:12" x14ac:dyDescent="0.25">
      <c r="A45" s="6" t="s">
        <v>63</v>
      </c>
      <c r="B45" s="5" t="str">
        <f t="shared" si="0"/>
        <v>R</v>
      </c>
      <c r="C45" s="10" t="s">
        <v>13</v>
      </c>
      <c r="D45" s="11">
        <v>0.57390297197600004</v>
      </c>
      <c r="E45" s="13">
        <v>2763.0670819000002</v>
      </c>
      <c r="F45" s="12">
        <v>3.9307464888300001</v>
      </c>
      <c r="G45" s="12">
        <v>18.1824687274</v>
      </c>
      <c r="H45" s="5">
        <v>23</v>
      </c>
      <c r="I45" s="11">
        <v>1.9481268191600001</v>
      </c>
      <c r="J45" s="11">
        <v>1.2198594523799999E-19</v>
      </c>
      <c r="K45" s="11">
        <v>0.52738214885300005</v>
      </c>
      <c r="L45" s="11">
        <v>0.59800808580700004</v>
      </c>
    </row>
    <row r="46" spans="1:12" x14ac:dyDescent="0.25">
      <c r="A46" s="6" t="s">
        <v>64</v>
      </c>
      <c r="B46" s="5" t="str">
        <f t="shared" si="0"/>
        <v>R</v>
      </c>
      <c r="C46" s="10" t="s">
        <v>13</v>
      </c>
      <c r="D46" s="11">
        <v>0.62686546599100001</v>
      </c>
      <c r="E46" s="13">
        <v>3396.7544629600002</v>
      </c>
      <c r="F46" s="12">
        <v>3.7738311856100002</v>
      </c>
      <c r="G46" s="12">
        <v>12.6984120516</v>
      </c>
      <c r="H46" s="5">
        <v>23</v>
      </c>
      <c r="I46" s="11">
        <v>1.3605477589199999</v>
      </c>
      <c r="J46" s="11">
        <v>1.45172585747E-5</v>
      </c>
      <c r="K46" s="11">
        <v>0.34307104093399998</v>
      </c>
      <c r="L46" s="11">
        <v>0.73159407259800002</v>
      </c>
    </row>
    <row r="47" spans="1:12" x14ac:dyDescent="0.25">
      <c r="A47" s="6" t="s">
        <v>65</v>
      </c>
      <c r="B47" s="5" t="str">
        <f t="shared" si="0"/>
        <v>R</v>
      </c>
      <c r="C47" s="10" t="s">
        <v>13</v>
      </c>
      <c r="D47" s="11">
        <v>0.62515189150999995</v>
      </c>
      <c r="E47" s="13">
        <v>3688.0892685099998</v>
      </c>
      <c r="F47" s="12">
        <v>4.7789045333600004</v>
      </c>
      <c r="G47" s="12">
        <v>12.947672364200001</v>
      </c>
      <c r="H47" s="5">
        <v>23</v>
      </c>
      <c r="I47" s="11">
        <v>1.3872542918499999</v>
      </c>
      <c r="J47" s="11">
        <v>4.4202717385500001E-6</v>
      </c>
      <c r="K47" s="11">
        <v>1.0350283282899999</v>
      </c>
      <c r="L47" s="11">
        <v>0.30084304800900002</v>
      </c>
    </row>
    <row r="48" spans="1:12" x14ac:dyDescent="0.25">
      <c r="A48" s="6" t="s">
        <v>66</v>
      </c>
      <c r="B48" s="5" t="str">
        <f t="shared" si="0"/>
        <v>R</v>
      </c>
      <c r="C48" s="10" t="s">
        <v>13</v>
      </c>
      <c r="D48" s="11">
        <v>0.61337541313300004</v>
      </c>
      <c r="E48" s="13">
        <v>3928.8503908399998</v>
      </c>
      <c r="F48" s="12">
        <v>3.9604892269700001</v>
      </c>
      <c r="G48" s="12">
        <v>13.921790591200001</v>
      </c>
      <c r="H48" s="5">
        <v>23</v>
      </c>
      <c r="I48" s="11">
        <v>1.4916243788500001</v>
      </c>
      <c r="J48" s="11">
        <v>2.93620093344E-8</v>
      </c>
      <c r="K48" s="11">
        <v>0.48133540952800002</v>
      </c>
      <c r="L48" s="11">
        <v>0.63035122051199999</v>
      </c>
    </row>
    <row r="49" spans="1:12" x14ac:dyDescent="0.25">
      <c r="A49" s="6" t="s">
        <v>67</v>
      </c>
      <c r="B49" s="5" t="str">
        <f t="shared" si="0"/>
        <v>R</v>
      </c>
      <c r="C49" s="10" t="s">
        <v>13</v>
      </c>
      <c r="D49" s="11">
        <v>0.53491619487999997</v>
      </c>
      <c r="E49" s="13">
        <v>3385.3080779799998</v>
      </c>
      <c r="F49" s="12">
        <v>11.2571934985</v>
      </c>
      <c r="G49" s="12">
        <v>24.8475345385</v>
      </c>
      <c r="H49" s="5">
        <v>23</v>
      </c>
      <c r="I49" s="11">
        <v>2.6622429082800001</v>
      </c>
      <c r="J49" s="11">
        <v>2.4408373516700001E-39</v>
      </c>
      <c r="K49" s="11">
        <v>1.6029396006500001</v>
      </c>
      <c r="L49" s="11">
        <v>0.109352993249</v>
      </c>
    </row>
    <row r="50" spans="1:12" x14ac:dyDescent="0.25">
      <c r="A50" s="6" t="s">
        <v>68</v>
      </c>
      <c r="B50" s="5" t="str">
        <f t="shared" si="0"/>
        <v>R</v>
      </c>
      <c r="C50" s="10" t="s">
        <v>13</v>
      </c>
      <c r="D50" s="11">
        <v>0.54089802497299999</v>
      </c>
      <c r="E50" s="13">
        <v>3310.8439905300002</v>
      </c>
      <c r="F50" s="12">
        <v>4.0386190241</v>
      </c>
      <c r="G50" s="12">
        <v>22.692194664199999</v>
      </c>
      <c r="H50" s="5">
        <v>23</v>
      </c>
      <c r="I50" s="11">
        <v>2.43131302321</v>
      </c>
      <c r="J50" s="11">
        <v>6.08147355811E-33</v>
      </c>
      <c r="K50" s="11">
        <v>0.62825594157300002</v>
      </c>
      <c r="L50" s="11">
        <v>0.52993410582400002</v>
      </c>
    </row>
    <row r="51" spans="1:12" x14ac:dyDescent="0.25">
      <c r="A51" s="6" t="s">
        <v>69</v>
      </c>
      <c r="B51" s="5" t="str">
        <f t="shared" si="0"/>
        <v>R</v>
      </c>
      <c r="C51" s="10" t="s">
        <v>13</v>
      </c>
      <c r="D51" s="11">
        <v>0.45952028305699999</v>
      </c>
      <c r="E51" s="13">
        <v>2846.2369158699998</v>
      </c>
      <c r="F51" s="12">
        <v>4.7584844014299996</v>
      </c>
      <c r="G51" s="12">
        <v>39.433448984499996</v>
      </c>
      <c r="H51" s="5">
        <v>23</v>
      </c>
      <c r="I51" s="11">
        <v>4.2250236032600004</v>
      </c>
      <c r="J51" s="11">
        <v>1.5995209862000001E-79</v>
      </c>
      <c r="K51" s="11">
        <v>1.3898741046300001</v>
      </c>
      <c r="L51" s="11">
        <v>0.16478806688299999</v>
      </c>
    </row>
    <row r="52" spans="1:12" x14ac:dyDescent="0.25">
      <c r="A52" s="6" t="s">
        <v>70</v>
      </c>
      <c r="B52" s="5" t="str">
        <f t="shared" si="0"/>
        <v>R</v>
      </c>
      <c r="C52" s="10" t="s">
        <v>13</v>
      </c>
      <c r="D52" s="11">
        <v>0.50892657690300003</v>
      </c>
      <c r="E52" s="13">
        <v>3286.5554419599998</v>
      </c>
      <c r="F52" s="12">
        <v>5.3059957751900004</v>
      </c>
      <c r="G52" s="12">
        <v>28.195246672500001</v>
      </c>
      <c r="H52" s="5">
        <v>23</v>
      </c>
      <c r="I52" s="11">
        <v>3.0209273030600001</v>
      </c>
      <c r="J52" s="11">
        <v>4.0962444695300001E-49</v>
      </c>
      <c r="K52" s="11">
        <v>1.63161712733</v>
      </c>
      <c r="L52" s="11">
        <v>0.10297574936499999</v>
      </c>
    </row>
    <row r="53" spans="1:12" x14ac:dyDescent="0.25">
      <c r="A53" s="6" t="s">
        <v>71</v>
      </c>
      <c r="B53" s="5" t="str">
        <f t="shared" si="0"/>
        <v>R</v>
      </c>
      <c r="C53" s="10" t="s">
        <v>13</v>
      </c>
      <c r="D53" s="11">
        <v>0.53252066201000003</v>
      </c>
      <c r="E53" s="13">
        <v>2863.6339875499998</v>
      </c>
      <c r="F53" s="12">
        <v>11.0472766011</v>
      </c>
      <c r="G53" s="12">
        <v>24.3583819945</v>
      </c>
      <c r="H53" s="5">
        <v>23</v>
      </c>
      <c r="I53" s="11">
        <v>2.60983356806</v>
      </c>
      <c r="J53" s="11">
        <v>6.8314243888400005E-38</v>
      </c>
      <c r="K53" s="11">
        <v>1.66941374568</v>
      </c>
      <c r="L53" s="11">
        <v>9.5433883933700003E-2</v>
      </c>
    </row>
    <row r="54" spans="1:12" x14ac:dyDescent="0.25">
      <c r="A54" s="6" t="s">
        <v>72</v>
      </c>
      <c r="B54" s="5" t="str">
        <f t="shared" si="0"/>
        <v>R</v>
      </c>
      <c r="C54" s="10" t="s">
        <v>13</v>
      </c>
      <c r="D54" s="11">
        <v>0.64078088214999995</v>
      </c>
      <c r="E54" s="13">
        <v>3253.8652710199999</v>
      </c>
      <c r="F54" s="12">
        <v>3.6483116169100001</v>
      </c>
      <c r="G54" s="12">
        <v>11.5387807152</v>
      </c>
      <c r="H54" s="5">
        <v>23</v>
      </c>
      <c r="I54" s="11">
        <v>1.2363012145800001</v>
      </c>
      <c r="J54" s="11">
        <v>1.9665643798200002E-3</v>
      </c>
      <c r="K54" s="11">
        <v>0.25722126730599998</v>
      </c>
      <c r="L54" s="11">
        <v>0.79704394886899999</v>
      </c>
    </row>
    <row r="55" spans="1:12" x14ac:dyDescent="0.25">
      <c r="A55" s="6" t="s">
        <v>73</v>
      </c>
      <c r="B55" s="5" t="str">
        <f t="shared" si="0"/>
        <v>R</v>
      </c>
      <c r="C55" s="10" t="s">
        <v>13</v>
      </c>
      <c r="D55" s="11">
        <v>0.68034493440300003</v>
      </c>
      <c r="E55" s="13">
        <v>3803.0965870800001</v>
      </c>
      <c r="F55" s="12">
        <v>3.4268401339299999</v>
      </c>
      <c r="G55" s="12">
        <v>8.7872747972400003</v>
      </c>
      <c r="H55" s="5">
        <v>23</v>
      </c>
      <c r="I55" s="11">
        <v>0.94149622675300004</v>
      </c>
      <c r="J55" s="11">
        <v>0.206057091172</v>
      </c>
      <c r="K55" s="11">
        <v>4.73392375634E-2</v>
      </c>
      <c r="L55" s="11">
        <v>0.96224923530100004</v>
      </c>
    </row>
    <row r="56" spans="1:12" x14ac:dyDescent="0.25">
      <c r="A56" s="6" t="s">
        <v>74</v>
      </c>
      <c r="B56" s="5" t="str">
        <f t="shared" si="0"/>
        <v>R</v>
      </c>
      <c r="C56" s="10" t="s">
        <v>13</v>
      </c>
      <c r="D56" s="11">
        <v>0.67272971641299995</v>
      </c>
      <c r="E56" s="13">
        <v>4323.1146715799996</v>
      </c>
      <c r="F56" s="12">
        <v>3.3746327569200001</v>
      </c>
      <c r="G56" s="12">
        <v>9.3333085651900003</v>
      </c>
      <c r="H56" s="5">
        <v>23</v>
      </c>
      <c r="I56" s="11">
        <v>1</v>
      </c>
      <c r="J56" s="11">
        <v>0</v>
      </c>
      <c r="K56" s="11">
        <v>0</v>
      </c>
      <c r="L56" s="11">
        <v>1</v>
      </c>
    </row>
    <row r="57" spans="1:12" x14ac:dyDescent="0.25">
      <c r="A57" s="6" t="s">
        <v>75</v>
      </c>
      <c r="B57" s="5" t="str">
        <f t="shared" si="0"/>
        <v>R</v>
      </c>
      <c r="C57" s="10" t="s">
        <v>13</v>
      </c>
      <c r="D57" s="11">
        <v>0.62248127843900003</v>
      </c>
      <c r="E57" s="13">
        <v>3622.0889200199999</v>
      </c>
      <c r="F57" s="12">
        <v>3.7921284109800002</v>
      </c>
      <c r="G57" s="12">
        <v>13.160222599600001</v>
      </c>
      <c r="H57" s="5">
        <v>23</v>
      </c>
      <c r="I57" s="11">
        <v>1.41002759179</v>
      </c>
      <c r="J57" s="11">
        <v>1.5524890641500001E-6</v>
      </c>
      <c r="K57" s="11">
        <v>0.35172006086500002</v>
      </c>
      <c r="L57" s="11">
        <v>0.725099010647</v>
      </c>
    </row>
    <row r="58" spans="1:12" x14ac:dyDescent="0.25">
      <c r="A58" s="6" t="s">
        <v>76</v>
      </c>
      <c r="B58" s="5" t="str">
        <f t="shared" si="0"/>
        <v>R</v>
      </c>
      <c r="C58" s="10" t="s">
        <v>13</v>
      </c>
      <c r="D58" s="11">
        <v>0.54367970767200002</v>
      </c>
      <c r="E58" s="13">
        <v>3645.5288942799998</v>
      </c>
      <c r="F58" s="12">
        <v>9.0717350300599993</v>
      </c>
      <c r="G58" s="12">
        <v>23.140761250000001</v>
      </c>
      <c r="H58" s="5">
        <v>23</v>
      </c>
      <c r="I58" s="11">
        <v>2.4793738563800001</v>
      </c>
      <c r="J58" s="11">
        <v>2.8138448522499999E-34</v>
      </c>
      <c r="K58" s="11">
        <v>1.55956796171</v>
      </c>
      <c r="L58" s="11">
        <v>0.119251407206</v>
      </c>
    </row>
    <row r="59" spans="1:12" x14ac:dyDescent="0.25">
      <c r="A59" s="6" t="s">
        <v>77</v>
      </c>
      <c r="B59" s="5" t="str">
        <f t="shared" si="0"/>
        <v>R</v>
      </c>
      <c r="C59" s="10" t="s">
        <v>13</v>
      </c>
      <c r="D59" s="11">
        <v>0.51047681335600004</v>
      </c>
      <c r="E59" s="13">
        <v>2892.86870469</v>
      </c>
      <c r="F59" s="12">
        <v>4.8223018605099996</v>
      </c>
      <c r="G59" s="12">
        <v>27.940320790200001</v>
      </c>
      <c r="H59" s="5">
        <v>23</v>
      </c>
      <c r="I59" s="11">
        <v>2.9936137431900001</v>
      </c>
      <c r="J59" s="11">
        <v>2.22507208687E-48</v>
      </c>
      <c r="K59" s="11">
        <v>1.4394484273499999</v>
      </c>
      <c r="L59" s="11">
        <v>0.150244666001</v>
      </c>
    </row>
    <row r="60" spans="1:12" x14ac:dyDescent="0.25">
      <c r="A60" s="6" t="s">
        <v>78</v>
      </c>
      <c r="B60" s="5" t="str">
        <f t="shared" si="0"/>
        <v>R</v>
      </c>
      <c r="C60" s="10" t="s">
        <v>13</v>
      </c>
      <c r="D60" s="11">
        <v>0.56175616394399996</v>
      </c>
      <c r="E60" s="13">
        <v>3213.6472706599998</v>
      </c>
      <c r="F60" s="12">
        <v>4.8283686713499998</v>
      </c>
      <c r="G60" s="12">
        <v>19.678607665600001</v>
      </c>
      <c r="H60" s="5">
        <v>23</v>
      </c>
      <c r="I60" s="11">
        <v>2.10842784508</v>
      </c>
      <c r="J60" s="11">
        <v>5.3330923449000003E-24</v>
      </c>
      <c r="K60" s="11">
        <v>1.17196221842</v>
      </c>
      <c r="L60" s="11">
        <v>0.241408107924</v>
      </c>
    </row>
    <row r="61" spans="1:12" x14ac:dyDescent="0.25">
      <c r="A61" s="6" t="s">
        <v>79</v>
      </c>
      <c r="B61" s="5" t="str">
        <f t="shared" si="0"/>
        <v>R</v>
      </c>
      <c r="C61" s="10" t="s">
        <v>13</v>
      </c>
      <c r="D61" s="11">
        <v>0.58543690014600003</v>
      </c>
      <c r="E61" s="13">
        <v>3293.1243059600001</v>
      </c>
      <c r="F61" s="12">
        <v>13.984564281600001</v>
      </c>
      <c r="G61" s="12">
        <v>17.019278057299999</v>
      </c>
      <c r="H61" s="5">
        <v>23</v>
      </c>
      <c r="I61" s="11">
        <v>1.82349891664</v>
      </c>
      <c r="J61" s="11">
        <v>2.45466350776E-16</v>
      </c>
      <c r="K61" s="11">
        <v>1.6558953060699999</v>
      </c>
      <c r="L61" s="11">
        <v>9.8153898483499993E-2</v>
      </c>
    </row>
    <row r="62" spans="1:12" x14ac:dyDescent="0.25">
      <c r="A62" s="6" t="s">
        <v>80</v>
      </c>
      <c r="B62" s="5" t="str">
        <f t="shared" si="0"/>
        <v>R</v>
      </c>
      <c r="C62" s="10" t="s">
        <v>13</v>
      </c>
      <c r="D62" s="11">
        <v>0.68300203040100005</v>
      </c>
      <c r="E62" s="13">
        <v>3643.2030318299999</v>
      </c>
      <c r="F62" s="12">
        <v>3.4590787772599998</v>
      </c>
      <c r="G62" s="12">
        <v>8.6296617101899997</v>
      </c>
      <c r="H62" s="5">
        <v>23</v>
      </c>
      <c r="I62" s="11">
        <v>0.92460906546800004</v>
      </c>
      <c r="J62" s="11">
        <v>0.143129324787</v>
      </c>
      <c r="K62" s="11">
        <v>7.7709907563000002E-2</v>
      </c>
      <c r="L62" s="11">
        <v>0.93806932194299997</v>
      </c>
    </row>
    <row r="63" spans="1:12" x14ac:dyDescent="0.25">
      <c r="A63" s="6" t="s">
        <v>81</v>
      </c>
      <c r="B63" s="5" t="str">
        <f t="shared" si="0"/>
        <v>A</v>
      </c>
      <c r="C63" s="10" t="s">
        <v>13</v>
      </c>
      <c r="D63" s="11">
        <v>0.70376854736399996</v>
      </c>
      <c r="E63" s="13">
        <v>4157.1373569400002</v>
      </c>
      <c r="F63" s="12">
        <v>3.8382821546899999</v>
      </c>
      <c r="G63" s="12">
        <v>7.54706611784</v>
      </c>
      <c r="H63" s="5">
        <v>23</v>
      </c>
      <c r="I63" s="11">
        <v>0.80861637276099996</v>
      </c>
      <c r="J63" s="11">
        <v>1.94074195951E-3</v>
      </c>
      <c r="K63" s="11">
        <v>0.348137767667</v>
      </c>
      <c r="L63" s="11">
        <v>0.72779078838099998</v>
      </c>
    </row>
    <row r="64" spans="1:12" x14ac:dyDescent="0.25">
      <c r="A64" s="6" t="s">
        <v>82</v>
      </c>
      <c r="B64" s="5" t="str">
        <f t="shared" ref="B64:B86" si="1">IF(AND(D64&gt;$D$56,I64&lt;1,J64&lt;0.05),"A","R")</f>
        <v>R</v>
      </c>
      <c r="C64" s="10" t="s">
        <v>13</v>
      </c>
      <c r="D64" s="11">
        <v>0.67968215359899997</v>
      </c>
      <c r="E64" s="13">
        <v>4335.8691666799996</v>
      </c>
      <c r="F64" s="12">
        <v>3.2514924081999999</v>
      </c>
      <c r="G64" s="12">
        <v>8.9621816868399993</v>
      </c>
      <c r="H64" s="5">
        <v>23</v>
      </c>
      <c r="I64" s="11">
        <v>0.96023630036899998</v>
      </c>
      <c r="J64" s="11">
        <v>0.29045390760700002</v>
      </c>
      <c r="K64" s="11">
        <v>-0.112073557135</v>
      </c>
      <c r="L64" s="11">
        <v>0.91078026687799996</v>
      </c>
    </row>
    <row r="65" spans="1:12" x14ac:dyDescent="0.25">
      <c r="A65" s="6" t="s">
        <v>83</v>
      </c>
      <c r="B65" s="5" t="str">
        <f t="shared" si="1"/>
        <v>R</v>
      </c>
      <c r="C65" s="10" t="s">
        <v>13</v>
      </c>
      <c r="D65" s="11">
        <v>0.63002898767600002</v>
      </c>
      <c r="E65" s="13">
        <v>3786.2671665900002</v>
      </c>
      <c r="F65" s="12">
        <v>3.2669873137100001</v>
      </c>
      <c r="G65" s="12">
        <v>12.4340557837</v>
      </c>
      <c r="H65" s="5">
        <v>23</v>
      </c>
      <c r="I65" s="11">
        <v>1.3322237979</v>
      </c>
      <c r="J65" s="11">
        <v>4.8849403391299997E-5</v>
      </c>
      <c r="K65" s="11">
        <v>-0.109075008941</v>
      </c>
      <c r="L65" s="11">
        <v>0.91315879361200003</v>
      </c>
    </row>
    <row r="66" spans="1:12" x14ac:dyDescent="0.25">
      <c r="A66" s="6" t="s">
        <v>84</v>
      </c>
      <c r="B66" s="5" t="str">
        <f t="shared" si="1"/>
        <v>R</v>
      </c>
      <c r="C66" s="10" t="s">
        <v>13</v>
      </c>
      <c r="D66" s="11">
        <v>0.56264885688599997</v>
      </c>
      <c r="E66" s="13">
        <v>2918.8520053399998</v>
      </c>
      <c r="F66" s="12">
        <v>4.08529090549</v>
      </c>
      <c r="G66" s="12">
        <v>19.663891368000002</v>
      </c>
      <c r="H66" s="5">
        <v>23</v>
      </c>
      <c r="I66" s="11">
        <v>2.1068510947300001</v>
      </c>
      <c r="J66" s="11">
        <v>5.8921502877900002E-24</v>
      </c>
      <c r="K66" s="11">
        <v>0.765797245874</v>
      </c>
      <c r="L66" s="11">
        <v>0.44394141855300001</v>
      </c>
    </row>
    <row r="67" spans="1:12" x14ac:dyDescent="0.25">
      <c r="A67" s="6" t="s">
        <v>85</v>
      </c>
      <c r="B67" s="5" t="str">
        <f t="shared" si="1"/>
        <v>R</v>
      </c>
      <c r="C67" s="10" t="s">
        <v>13</v>
      </c>
      <c r="D67" s="11">
        <v>0.60103185048399999</v>
      </c>
      <c r="E67" s="13">
        <v>3396.5149898499999</v>
      </c>
      <c r="F67" s="12">
        <v>5.0706719185900004</v>
      </c>
      <c r="G67" s="12">
        <v>15.068669162100001</v>
      </c>
      <c r="H67" s="5">
        <v>23</v>
      </c>
      <c r="I67" s="11">
        <v>1.6145045518300001</v>
      </c>
      <c r="J67" s="11">
        <v>4.3799625550200002E-11</v>
      </c>
      <c r="K67" s="11">
        <v>1.1851781106099999</v>
      </c>
      <c r="L67" s="11">
        <v>0.23616724640299999</v>
      </c>
    </row>
    <row r="68" spans="1:12" x14ac:dyDescent="0.25">
      <c r="A68" s="6" t="s">
        <v>86</v>
      </c>
      <c r="B68" s="5" t="str">
        <f t="shared" si="1"/>
        <v>R</v>
      </c>
      <c r="C68" s="10" t="s">
        <v>13</v>
      </c>
      <c r="D68" s="11">
        <v>0.62116033528100001</v>
      </c>
      <c r="E68" s="13">
        <v>3518.3922584699999</v>
      </c>
      <c r="F68" s="12">
        <v>11.9198282881</v>
      </c>
      <c r="G68" s="12">
        <v>13.507344105</v>
      </c>
      <c r="H68" s="5">
        <v>23</v>
      </c>
      <c r="I68" s="11">
        <v>1.4472192803499999</v>
      </c>
      <c r="J68" s="11">
        <v>2.6489492509299999E-7</v>
      </c>
      <c r="K68" s="11">
        <v>1.5602024910800001</v>
      </c>
      <c r="L68" s="11">
        <v>0.11912183819699999</v>
      </c>
    </row>
    <row r="69" spans="1:12" x14ac:dyDescent="0.25">
      <c r="A69" s="6" t="s">
        <v>87</v>
      </c>
      <c r="B69" s="5" t="str">
        <f t="shared" si="1"/>
        <v>A</v>
      </c>
      <c r="C69" s="10" t="s">
        <v>13</v>
      </c>
      <c r="D69" s="11">
        <v>0.701254564631</v>
      </c>
      <c r="E69" s="13">
        <v>3770.3556674400002</v>
      </c>
      <c r="F69" s="12">
        <v>3.3885041460599998</v>
      </c>
      <c r="G69" s="12">
        <v>7.66789268521</v>
      </c>
      <c r="H69" s="5">
        <v>23</v>
      </c>
      <c r="I69" s="11">
        <v>0.82156211076200003</v>
      </c>
      <c r="J69" s="11">
        <v>3.7689686978700002E-3</v>
      </c>
      <c r="K69" s="11">
        <v>1.30604299716E-2</v>
      </c>
      <c r="L69" s="11">
        <v>0.989581353419</v>
      </c>
    </row>
    <row r="70" spans="1:12" x14ac:dyDescent="0.25">
      <c r="A70" s="6" t="s">
        <v>88</v>
      </c>
      <c r="B70" s="5" t="str">
        <f t="shared" si="1"/>
        <v>A</v>
      </c>
      <c r="C70" s="10" t="s">
        <v>13</v>
      </c>
      <c r="D70" s="11">
        <v>0.70644328016000002</v>
      </c>
      <c r="E70" s="13">
        <v>3987.9984150700002</v>
      </c>
      <c r="F70" s="12">
        <v>3.6446339699300001</v>
      </c>
      <c r="G70" s="12">
        <v>7.4873915157599997</v>
      </c>
      <c r="H70" s="5">
        <v>23</v>
      </c>
      <c r="I70" s="11">
        <v>0.80222264842799995</v>
      </c>
      <c r="J70" s="11">
        <v>1.3707300452500001E-3</v>
      </c>
      <c r="K70" s="11">
        <v>0.21238999459999999</v>
      </c>
      <c r="L70" s="11">
        <v>0.83183365409999999</v>
      </c>
    </row>
    <row r="71" spans="1:12" x14ac:dyDescent="0.25">
      <c r="A71" s="6" t="s">
        <v>89</v>
      </c>
      <c r="B71" s="5" t="str">
        <f t="shared" si="1"/>
        <v>R</v>
      </c>
      <c r="C71" s="10" t="s">
        <v>13</v>
      </c>
      <c r="D71" s="11">
        <v>0.67928571110900005</v>
      </c>
      <c r="E71" s="13">
        <v>4151.2123895300001</v>
      </c>
      <c r="F71" s="12">
        <v>3.2289527600199999</v>
      </c>
      <c r="G71" s="12">
        <v>8.9870652584900004</v>
      </c>
      <c r="H71" s="5">
        <v>23</v>
      </c>
      <c r="I71" s="11">
        <v>0.96290240440700003</v>
      </c>
      <c r="J71" s="11">
        <v>0.303507925407</v>
      </c>
      <c r="K71" s="11">
        <v>-0.13735448972799999</v>
      </c>
      <c r="L71" s="11">
        <v>0.89076942651400004</v>
      </c>
    </row>
    <row r="72" spans="1:12" x14ac:dyDescent="0.25">
      <c r="A72" s="6" t="s">
        <v>90</v>
      </c>
      <c r="B72" s="5" t="str">
        <f t="shared" si="1"/>
        <v>R</v>
      </c>
      <c r="C72" s="10" t="s">
        <v>13</v>
      </c>
      <c r="D72" s="11">
        <v>0.59238964675500005</v>
      </c>
      <c r="E72" s="13">
        <v>3022.4071814700001</v>
      </c>
      <c r="F72" s="12">
        <v>4.1678237692</v>
      </c>
      <c r="G72" s="12">
        <v>16.004030707399998</v>
      </c>
      <c r="H72" s="5">
        <v>23</v>
      </c>
      <c r="I72" s="11">
        <v>1.7147221262100001</v>
      </c>
      <c r="J72" s="11">
        <v>1.5115523683199999E-13</v>
      </c>
      <c r="K72" s="11">
        <v>0.83291242617600003</v>
      </c>
      <c r="L72" s="11">
        <v>0.40504549483800001</v>
      </c>
    </row>
    <row r="73" spans="1:12" x14ac:dyDescent="0.25">
      <c r="A73" s="6" t="s">
        <v>91</v>
      </c>
      <c r="B73" s="5" t="str">
        <f t="shared" si="1"/>
        <v>R</v>
      </c>
      <c r="C73" s="10" t="s">
        <v>13</v>
      </c>
      <c r="D73" s="11">
        <v>0.63285718567299998</v>
      </c>
      <c r="E73" s="13">
        <v>3640.22930529</v>
      </c>
      <c r="F73" s="12">
        <v>4.3455674052099997</v>
      </c>
      <c r="G73" s="12">
        <v>12.1543541577</v>
      </c>
      <c r="H73" s="5">
        <v>23</v>
      </c>
      <c r="I73" s="11">
        <v>1.3022556870199999</v>
      </c>
      <c r="J73" s="11">
        <v>1.6652631959200001E-4</v>
      </c>
      <c r="K73" s="11">
        <v>0.80245542966500005</v>
      </c>
      <c r="L73" s="11">
        <v>0.42242147168700001</v>
      </c>
    </row>
    <row r="74" spans="1:12" x14ac:dyDescent="0.25">
      <c r="A74" s="6" t="s">
        <v>92</v>
      </c>
      <c r="B74" s="5" t="str">
        <f t="shared" si="1"/>
        <v>R</v>
      </c>
      <c r="C74" s="10" t="s">
        <v>13</v>
      </c>
      <c r="D74" s="11">
        <v>0.64121802461999999</v>
      </c>
      <c r="E74" s="13">
        <v>4091.6390168500002</v>
      </c>
      <c r="F74" s="12">
        <v>11.851894935000001</v>
      </c>
      <c r="G74" s="12">
        <v>12.074259400900001</v>
      </c>
      <c r="H74" s="5">
        <v>23</v>
      </c>
      <c r="I74" s="11">
        <v>1.29367408316</v>
      </c>
      <c r="J74" s="11">
        <v>2.33892198823E-4</v>
      </c>
      <c r="K74" s="11">
        <v>1.5341043596399999</v>
      </c>
      <c r="L74" s="11">
        <v>0.12541395150099999</v>
      </c>
    </row>
    <row r="75" spans="1:12" x14ac:dyDescent="0.25">
      <c r="A75" s="6" t="s">
        <v>93</v>
      </c>
      <c r="B75" s="5" t="str">
        <f t="shared" si="1"/>
        <v>A</v>
      </c>
      <c r="C75" s="10" t="s">
        <v>13</v>
      </c>
      <c r="D75" s="11">
        <v>0.69901030069699999</v>
      </c>
      <c r="E75" s="13">
        <v>3995.3429069899998</v>
      </c>
      <c r="F75" s="12">
        <v>3.27478527268</v>
      </c>
      <c r="G75" s="12">
        <v>7.85417854641</v>
      </c>
      <c r="H75" s="5">
        <v>23</v>
      </c>
      <c r="I75" s="11">
        <v>0.84152136314299997</v>
      </c>
      <c r="J75" s="11">
        <v>9.48321065203E-3</v>
      </c>
      <c r="K75" s="11">
        <v>-9.6777784864299998E-2</v>
      </c>
      <c r="L75" s="11">
        <v>0.92291627302599999</v>
      </c>
    </row>
    <row r="76" spans="1:12" x14ac:dyDescent="0.25">
      <c r="A76" s="6" t="s">
        <v>94</v>
      </c>
      <c r="B76" s="5" t="str">
        <f t="shared" si="1"/>
        <v>A</v>
      </c>
      <c r="C76" s="10" t="s">
        <v>13</v>
      </c>
      <c r="D76" s="11">
        <v>0.70108228773600001</v>
      </c>
      <c r="E76" s="13">
        <v>3481.7539088499998</v>
      </c>
      <c r="F76" s="12">
        <v>3.6393113208400001</v>
      </c>
      <c r="G76" s="12">
        <v>7.9156464026800002</v>
      </c>
      <c r="H76" s="5">
        <v>23</v>
      </c>
      <c r="I76" s="11">
        <v>0.84810722236299996</v>
      </c>
      <c r="J76" s="11">
        <v>1.2535404864599999E-2</v>
      </c>
      <c r="K76" s="11">
        <v>0.21515385718999999</v>
      </c>
      <c r="L76" s="11">
        <v>0.82967799685999999</v>
      </c>
    </row>
    <row r="77" spans="1:12" x14ac:dyDescent="0.25">
      <c r="A77" s="6" t="s">
        <v>95</v>
      </c>
      <c r="B77" s="5" t="str">
        <f t="shared" si="1"/>
        <v>R</v>
      </c>
      <c r="C77" s="10" t="s">
        <v>13</v>
      </c>
      <c r="D77" s="11">
        <v>0.618156422727</v>
      </c>
      <c r="E77" s="13">
        <v>3338.7063863899998</v>
      </c>
      <c r="F77" s="12">
        <v>3.6603943633</v>
      </c>
      <c r="G77" s="12">
        <v>13.413267105199999</v>
      </c>
      <c r="H77" s="5">
        <v>23</v>
      </c>
      <c r="I77" s="11">
        <v>1.43713957506</v>
      </c>
      <c r="J77" s="11">
        <v>4.3076175983799998E-7</v>
      </c>
      <c r="K77" s="11">
        <v>0.31507589556400001</v>
      </c>
      <c r="L77" s="11">
        <v>0.75275933517299998</v>
      </c>
    </row>
    <row r="78" spans="1:12" x14ac:dyDescent="0.25">
      <c r="A78" s="6" t="s">
        <v>96</v>
      </c>
      <c r="B78" s="5" t="str">
        <f t="shared" si="1"/>
        <v>R</v>
      </c>
      <c r="C78" s="10" t="s">
        <v>13</v>
      </c>
      <c r="D78" s="11">
        <v>0.64911483935100001</v>
      </c>
      <c r="E78" s="13">
        <v>4213.6420289600001</v>
      </c>
      <c r="F78" s="12">
        <v>4.4631762098500003</v>
      </c>
      <c r="G78" s="12">
        <v>10.992173644499999</v>
      </c>
      <c r="H78" s="5">
        <v>23</v>
      </c>
      <c r="I78" s="11">
        <v>1.1777360158800001</v>
      </c>
      <c r="J78" s="11">
        <v>1.30529908326E-2</v>
      </c>
      <c r="K78" s="11">
        <v>0.83659221613199997</v>
      </c>
      <c r="L78" s="11">
        <v>0.40296672532</v>
      </c>
    </row>
    <row r="79" spans="1:12" x14ac:dyDescent="0.25">
      <c r="A79" s="6" t="s">
        <v>97</v>
      </c>
      <c r="B79" s="5" t="str">
        <f t="shared" si="1"/>
        <v>R</v>
      </c>
      <c r="C79" s="10" t="s">
        <v>13</v>
      </c>
      <c r="D79" s="11">
        <v>0.64110255639299996</v>
      </c>
      <c r="E79" s="13">
        <v>4087.4027425200002</v>
      </c>
      <c r="F79" s="12">
        <v>11.425586897100001</v>
      </c>
      <c r="G79" s="12">
        <v>12.3959097534</v>
      </c>
      <c r="H79" s="5">
        <v>23</v>
      </c>
      <c r="I79" s="11">
        <v>1.3281367123800001</v>
      </c>
      <c r="J79" s="11">
        <v>5.7949499216699998E-5</v>
      </c>
      <c r="K79" s="11">
        <v>1.5300572187799999</v>
      </c>
      <c r="L79" s="11">
        <v>0.126410781119</v>
      </c>
    </row>
    <row r="80" spans="1:12" x14ac:dyDescent="0.25">
      <c r="A80" s="6" t="s">
        <v>98</v>
      </c>
      <c r="B80" s="5" t="str">
        <f t="shared" si="1"/>
        <v>R</v>
      </c>
      <c r="C80" s="10" t="s">
        <v>13</v>
      </c>
      <c r="D80" s="11">
        <v>0.69209939299199996</v>
      </c>
      <c r="E80" s="13">
        <v>3152.1442247599998</v>
      </c>
      <c r="F80" s="12">
        <v>3.3913540450499999</v>
      </c>
      <c r="G80" s="12">
        <v>8.3855487917100007</v>
      </c>
      <c r="H80" s="5">
        <v>23</v>
      </c>
      <c r="I80" s="11">
        <v>0.89845404050900002</v>
      </c>
      <c r="J80" s="11">
        <v>7.2615324327800004E-2</v>
      </c>
      <c r="K80" s="11">
        <v>1.5810884141899999E-2</v>
      </c>
      <c r="L80" s="11">
        <v>0.98738741504700001</v>
      </c>
    </row>
    <row r="81" spans="1:13" x14ac:dyDescent="0.25">
      <c r="A81" s="6" t="s">
        <v>99</v>
      </c>
      <c r="B81" s="5" t="str">
        <f t="shared" si="1"/>
        <v>R</v>
      </c>
      <c r="C81" s="10" t="s">
        <v>13</v>
      </c>
      <c r="D81" s="11">
        <v>0.61658634397599998</v>
      </c>
      <c r="E81" s="13">
        <v>4035.0795630100001</v>
      </c>
      <c r="F81" s="12">
        <v>3.9031393290900001</v>
      </c>
      <c r="G81" s="12">
        <v>13.667388215300001</v>
      </c>
      <c r="H81" s="5">
        <v>23</v>
      </c>
      <c r="I81" s="11">
        <v>1.4643669091</v>
      </c>
      <c r="J81" s="11">
        <v>1.14524453448E-7</v>
      </c>
      <c r="K81" s="11">
        <v>0.55102439084999999</v>
      </c>
      <c r="L81" s="11">
        <v>0.58170952414999999</v>
      </c>
    </row>
    <row r="82" spans="1:13" x14ac:dyDescent="0.25">
      <c r="A82" s="6" t="s">
        <v>100</v>
      </c>
      <c r="B82" s="5" t="str">
        <f t="shared" si="1"/>
        <v>R</v>
      </c>
      <c r="C82" s="10" t="s">
        <v>13</v>
      </c>
      <c r="D82" s="11">
        <v>0.64497836532499997</v>
      </c>
      <c r="E82" s="13">
        <v>4212.5082395700001</v>
      </c>
      <c r="F82" s="12">
        <v>3.9474834899700002</v>
      </c>
      <c r="G82" s="12">
        <v>11.4910811836</v>
      </c>
      <c r="H82" s="5">
        <v>23</v>
      </c>
      <c r="I82" s="11">
        <v>1.23119053692</v>
      </c>
      <c r="J82" s="11">
        <v>2.3473466942199998E-3</v>
      </c>
      <c r="K82" s="11">
        <v>0.503479675653</v>
      </c>
      <c r="L82" s="11">
        <v>0.61470206962999996</v>
      </c>
    </row>
    <row r="83" spans="1:13" x14ac:dyDescent="0.25">
      <c r="A83" s="6" t="s">
        <v>101</v>
      </c>
      <c r="B83" s="5" t="str">
        <f t="shared" si="1"/>
        <v>R</v>
      </c>
      <c r="C83" s="10" t="s">
        <v>13</v>
      </c>
      <c r="D83" s="11">
        <v>0.64056957762300004</v>
      </c>
      <c r="E83" s="13">
        <v>3729.7668213100001</v>
      </c>
      <c r="F83" s="12">
        <v>11.063662406500001</v>
      </c>
      <c r="G83" s="12">
        <v>12.8607428549</v>
      </c>
      <c r="H83" s="5">
        <v>23</v>
      </c>
      <c r="I83" s="11">
        <v>1.3779403911400001</v>
      </c>
      <c r="J83" s="11">
        <v>6.7240298475899998E-6</v>
      </c>
      <c r="K83" s="11">
        <v>1.5255625966699999</v>
      </c>
      <c r="L83" s="11">
        <v>0.12752534053199999</v>
      </c>
    </row>
    <row r="84" spans="1:13" x14ac:dyDescent="0.25">
      <c r="A84" s="6" t="s">
        <v>102</v>
      </c>
      <c r="B84" s="5" t="str">
        <f t="shared" si="1"/>
        <v>R</v>
      </c>
      <c r="C84" s="10" t="s">
        <v>13</v>
      </c>
      <c r="D84" s="11">
        <v>0.60612244260199999</v>
      </c>
      <c r="E84" s="13">
        <v>4220.9985166300003</v>
      </c>
      <c r="F84" s="12">
        <v>3.91614920583</v>
      </c>
      <c r="G84" s="12">
        <v>14.9398233323</v>
      </c>
      <c r="H84" s="5">
        <v>23</v>
      </c>
      <c r="I84" s="11">
        <v>1.60069960486</v>
      </c>
      <c r="J84" s="11">
        <v>9.3467422218799999E-11</v>
      </c>
      <c r="K84" s="11">
        <v>0.57770604081700005</v>
      </c>
      <c r="L84" s="11">
        <v>0.563564494114</v>
      </c>
    </row>
    <row r="85" spans="1:13" x14ac:dyDescent="0.25">
      <c r="A85" s="6" t="s">
        <v>103</v>
      </c>
      <c r="B85" s="5" t="str">
        <f t="shared" si="1"/>
        <v>R</v>
      </c>
      <c r="C85" s="10" t="s">
        <v>13</v>
      </c>
      <c r="D85" s="11">
        <v>0.64135311840200004</v>
      </c>
      <c r="E85" s="13">
        <v>4145.8288136800002</v>
      </c>
      <c r="F85" s="12">
        <v>3.9177846694</v>
      </c>
      <c r="G85" s="12">
        <v>12.171552505399999</v>
      </c>
      <c r="H85" s="5">
        <v>23</v>
      </c>
      <c r="I85" s="11">
        <v>1.3040983720199999</v>
      </c>
      <c r="J85" s="11">
        <v>1.5470616418699999E-4</v>
      </c>
      <c r="K85" s="11">
        <v>0.49213853856799999</v>
      </c>
      <c r="L85" s="11">
        <v>0.62269430917900004</v>
      </c>
    </row>
    <row r="86" spans="1:13" x14ac:dyDescent="0.25">
      <c r="A86" s="6" t="s">
        <v>104</v>
      </c>
      <c r="B86" s="5" t="str">
        <f t="shared" si="1"/>
        <v>R</v>
      </c>
      <c r="C86" s="10" t="s">
        <v>13</v>
      </c>
      <c r="D86" s="11">
        <v>0.59953112792600005</v>
      </c>
      <c r="E86" s="13">
        <v>3763.4697070399998</v>
      </c>
      <c r="F86" s="12">
        <v>4.0012382544999996</v>
      </c>
      <c r="G86" s="12">
        <v>16.131312970300002</v>
      </c>
      <c r="H86" s="5">
        <v>23</v>
      </c>
      <c r="I86" s="11">
        <v>1.7283595477</v>
      </c>
      <c r="J86" s="11">
        <v>6.8497022845299995E-14</v>
      </c>
      <c r="K86" s="11">
        <v>0.67178296139899996</v>
      </c>
      <c r="L86" s="11">
        <v>0.50184463237200005</v>
      </c>
    </row>
    <row r="87" spans="1:13" x14ac:dyDescent="0.25">
      <c r="A87" s="6" t="s">
        <v>105</v>
      </c>
      <c r="B87" s="5" t="s">
        <v>133</v>
      </c>
      <c r="C87" s="10" t="s">
        <v>106</v>
      </c>
      <c r="D87" s="11">
        <v>0.48867187470099999</v>
      </c>
      <c r="E87" s="13">
        <v>24.8</v>
      </c>
      <c r="F87" s="12">
        <v>1.6617107869200001</v>
      </c>
      <c r="G87" s="12">
        <v>3.2427731506800002</v>
      </c>
      <c r="H87" s="5">
        <v>0</v>
      </c>
      <c r="I87" s="11">
        <v>1.0503938153000001</v>
      </c>
      <c r="J87" s="11">
        <v>0.38498839565300003</v>
      </c>
      <c r="K87" s="11">
        <v>0.46500569731800001</v>
      </c>
      <c r="L87" s="11">
        <v>0.64240636603300005</v>
      </c>
      <c r="M87" s="1" t="s">
        <v>137</v>
      </c>
    </row>
    <row r="88" spans="1:13" x14ac:dyDescent="0.25">
      <c r="A88" s="6" t="s">
        <v>107</v>
      </c>
      <c r="B88" s="5" t="s">
        <v>25</v>
      </c>
      <c r="C88" s="10" t="s">
        <v>106</v>
      </c>
      <c r="D88" s="11">
        <v>0.39586432137999999</v>
      </c>
      <c r="E88" s="13">
        <v>20.7</v>
      </c>
      <c r="F88" s="12">
        <v>1.5279463527999999</v>
      </c>
      <c r="G88" s="12">
        <v>3.8296115040599998</v>
      </c>
      <c r="H88" s="5">
        <v>0</v>
      </c>
      <c r="I88" s="11">
        <v>1.24048154218</v>
      </c>
      <c r="J88" s="11">
        <v>0.100185704817</v>
      </c>
      <c r="K88" s="11">
        <v>0.31809387736099998</v>
      </c>
      <c r="L88" s="11">
        <v>0.75065258774900001</v>
      </c>
    </row>
    <row r="89" spans="1:13" x14ac:dyDescent="0.25">
      <c r="A89" s="6" t="s">
        <v>108</v>
      </c>
      <c r="B89" s="5" t="s">
        <v>25</v>
      </c>
      <c r="C89" s="10" t="s">
        <v>13</v>
      </c>
      <c r="D89" s="11">
        <v>0.629924319472</v>
      </c>
      <c r="E89" s="13">
        <v>3302.3</v>
      </c>
      <c r="F89" s="12">
        <v>2.8292602285999999</v>
      </c>
      <c r="G89" s="12">
        <v>12.7542808622</v>
      </c>
      <c r="H89" s="5">
        <v>23</v>
      </c>
      <c r="I89" s="11">
        <v>1.61127471003</v>
      </c>
      <c r="J89" s="11">
        <v>5.2326966301999999E-11</v>
      </c>
      <c r="K89" s="11">
        <v>-0.79018342818800003</v>
      </c>
      <c r="L89" s="11">
        <v>0.42961049966699999</v>
      </c>
    </row>
    <row r="90" spans="1:13" x14ac:dyDescent="0.25">
      <c r="A90" s="6" t="s">
        <v>109</v>
      </c>
      <c r="B90" s="5" t="s">
        <v>25</v>
      </c>
      <c r="C90" s="10" t="s">
        <v>13</v>
      </c>
      <c r="D90" s="11">
        <v>0.65611083246299995</v>
      </c>
      <c r="E90" s="13">
        <v>2672.5</v>
      </c>
      <c r="F90" s="12">
        <v>2.9259718714799998</v>
      </c>
      <c r="G90" s="12">
        <v>10.699170822699999</v>
      </c>
      <c r="H90" s="5">
        <v>23</v>
      </c>
      <c r="I90" s="11">
        <v>1.35164840348</v>
      </c>
      <c r="J90" s="11">
        <v>2.1371157516099999E-5</v>
      </c>
      <c r="K90" s="11">
        <v>-0.69031294074000005</v>
      </c>
      <c r="L90" s="11">
        <v>0.49015567594699999</v>
      </c>
    </row>
    <row r="91" spans="1:13" x14ac:dyDescent="0.25">
      <c r="A91" s="6" t="s">
        <v>110</v>
      </c>
      <c r="B91" s="5" t="s">
        <v>22</v>
      </c>
      <c r="C91" s="10" t="s">
        <v>13</v>
      </c>
      <c r="D91" s="11">
        <v>0.68249007202900003</v>
      </c>
      <c r="E91" s="13">
        <v>3776.7</v>
      </c>
      <c r="F91" s="12">
        <v>3.3199075033000001</v>
      </c>
      <c r="G91" s="12">
        <v>8.9592680199599997</v>
      </c>
      <c r="H91" s="5">
        <v>23</v>
      </c>
      <c r="I91" s="11">
        <v>1.13184287981</v>
      </c>
      <c r="J91" s="11">
        <v>4.6039158238799997E-2</v>
      </c>
      <c r="K91" s="11">
        <v>-0.270239722829</v>
      </c>
      <c r="L91" s="11">
        <v>0.78701652236499997</v>
      </c>
    </row>
    <row r="92" spans="1:13" x14ac:dyDescent="0.25">
      <c r="A92" s="6" t="s">
        <v>111</v>
      </c>
      <c r="B92" s="5" t="s">
        <v>22</v>
      </c>
      <c r="C92" s="10" t="s">
        <v>13</v>
      </c>
      <c r="D92" s="11">
        <v>0.70108228773600001</v>
      </c>
      <c r="E92" s="13">
        <v>3481.8</v>
      </c>
      <c r="F92" s="12">
        <v>3.6393113208400001</v>
      </c>
      <c r="G92" s="12">
        <v>7.9156464026800002</v>
      </c>
      <c r="H92" s="5">
        <v>23</v>
      </c>
      <c r="I92" s="11">
        <v>1</v>
      </c>
      <c r="J92" s="11">
        <v>0</v>
      </c>
      <c r="K92" s="11">
        <v>0</v>
      </c>
      <c r="L92" s="11">
        <v>1</v>
      </c>
    </row>
    <row r="93" spans="1:13" x14ac:dyDescent="0.25">
      <c r="A93" s="6" t="s">
        <v>112</v>
      </c>
      <c r="B93" s="5" t="s">
        <v>25</v>
      </c>
      <c r="C93" s="10" t="s">
        <v>13</v>
      </c>
      <c r="D93" s="11">
        <v>0.69875314559000001</v>
      </c>
      <c r="E93" s="13">
        <v>3290.7</v>
      </c>
      <c r="F93" s="12">
        <v>3.2163799920999998</v>
      </c>
      <c r="G93" s="12">
        <v>7.9427149153299998</v>
      </c>
      <c r="H93" s="5">
        <v>23</v>
      </c>
      <c r="I93" s="11">
        <v>1.0034196212499999</v>
      </c>
      <c r="J93" s="11">
        <v>0.48147650598199998</v>
      </c>
      <c r="K93" s="11">
        <v>-0.36600166629000003</v>
      </c>
      <c r="L93" s="11">
        <v>0.71442227191600005</v>
      </c>
    </row>
    <row r="94" spans="1:13" x14ac:dyDescent="0.25">
      <c r="A94" s="6" t="s">
        <v>113</v>
      </c>
      <c r="B94" s="5" t="s">
        <v>25</v>
      </c>
      <c r="C94" s="10" t="s">
        <v>13</v>
      </c>
      <c r="D94" s="11">
        <v>0.62404711303899996</v>
      </c>
      <c r="E94" s="13">
        <v>4384.8</v>
      </c>
      <c r="F94" s="12">
        <v>4.2616918347499997</v>
      </c>
      <c r="G94" s="12">
        <v>13.724815490399999</v>
      </c>
      <c r="H94" s="5">
        <v>23</v>
      </c>
      <c r="I94" s="11">
        <v>1.7338843591799999</v>
      </c>
      <c r="J94" s="11">
        <v>4.9645620224299997E-14</v>
      </c>
      <c r="K94" s="11">
        <v>0.549840822003</v>
      </c>
      <c r="L94" s="11">
        <v>0.58252474593500003</v>
      </c>
    </row>
    <row r="95" spans="1:13" x14ac:dyDescent="0.25">
      <c r="A95" s="6" t="s">
        <v>114</v>
      </c>
      <c r="B95" s="5" t="s">
        <v>25</v>
      </c>
      <c r="C95" s="10" t="s">
        <v>13</v>
      </c>
      <c r="D95" s="11">
        <v>0.58202707490000005</v>
      </c>
      <c r="E95" s="13">
        <v>2703.2</v>
      </c>
      <c r="F95" s="12">
        <v>4.9056938525899998</v>
      </c>
      <c r="G95" s="12">
        <v>18.5955252513</v>
      </c>
      <c r="H95" s="5">
        <v>23</v>
      </c>
      <c r="I95" s="11">
        <v>2.3492112084399999</v>
      </c>
      <c r="J95" s="11">
        <v>1.1619374281000001E-30</v>
      </c>
      <c r="K95" s="11">
        <v>1.0821733770699999</v>
      </c>
      <c r="L95" s="11">
        <v>0.27936857633500001</v>
      </c>
    </row>
    <row r="96" spans="1:13" x14ac:dyDescent="0.25">
      <c r="A96" s="6" t="s">
        <v>115</v>
      </c>
      <c r="B96" s="5" t="s">
        <v>25</v>
      </c>
      <c r="C96" s="10" t="s">
        <v>116</v>
      </c>
      <c r="D96" s="11">
        <v>0.51670519636000001</v>
      </c>
      <c r="E96" s="13">
        <v>1858.32217952</v>
      </c>
      <c r="F96" s="12">
        <v>1.7665153649200001</v>
      </c>
      <c r="G96" s="12">
        <v>23.5544217582</v>
      </c>
      <c r="H96" s="5">
        <v>0</v>
      </c>
      <c r="I96" s="11">
        <v>2.49188752365</v>
      </c>
      <c r="J96" s="11">
        <v>2.6681162951599997E-4</v>
      </c>
      <c r="K96" s="11">
        <v>-7.3994572824400001E-2</v>
      </c>
      <c r="L96" s="11">
        <v>0.94113819571500001</v>
      </c>
    </row>
    <row r="97" spans="1:13" x14ac:dyDescent="0.25">
      <c r="A97" s="6" t="s">
        <v>117</v>
      </c>
      <c r="B97" s="5" t="s">
        <v>25</v>
      </c>
      <c r="C97" s="10" t="s">
        <v>116</v>
      </c>
      <c r="D97" s="11">
        <v>0.60850130964600002</v>
      </c>
      <c r="E97" s="13">
        <v>1593.84221751</v>
      </c>
      <c r="F97" s="12">
        <v>1.6933021754299999</v>
      </c>
      <c r="G97" s="12">
        <v>12.2244932751</v>
      </c>
      <c r="H97" s="5">
        <v>0</v>
      </c>
      <c r="I97" s="11">
        <v>1.2932630054800001</v>
      </c>
      <c r="J97" s="11">
        <v>0.16096191249899999</v>
      </c>
      <c r="K97" s="11">
        <v>-0.30575034634699999</v>
      </c>
      <c r="L97" s="11">
        <v>0.760327768859</v>
      </c>
    </row>
    <row r="98" spans="1:13" x14ac:dyDescent="0.25">
      <c r="A98" s="6" t="s">
        <v>118</v>
      </c>
      <c r="B98" s="5" t="s">
        <v>25</v>
      </c>
      <c r="C98" s="10" t="s">
        <v>116</v>
      </c>
      <c r="D98" s="11">
        <v>0.62812359593800005</v>
      </c>
      <c r="E98" s="13">
        <v>1678.2929997000001</v>
      </c>
      <c r="F98" s="12">
        <v>1.69713001364</v>
      </c>
      <c r="G98" s="12">
        <v>10.746402440700001</v>
      </c>
      <c r="H98" s="5">
        <v>0</v>
      </c>
      <c r="I98" s="11">
        <v>1.1368916817800001</v>
      </c>
      <c r="J98" s="11">
        <v>0.31041972394799999</v>
      </c>
      <c r="K98" s="11">
        <v>-0.291626782458</v>
      </c>
      <c r="L98" s="11">
        <v>0.77107754204000001</v>
      </c>
    </row>
    <row r="99" spans="1:13" x14ac:dyDescent="0.25">
      <c r="A99" s="6" t="s">
        <v>119</v>
      </c>
      <c r="B99" s="5" t="s">
        <v>22</v>
      </c>
      <c r="C99" s="10" t="s">
        <v>116</v>
      </c>
      <c r="D99" s="11">
        <v>0.644742205141</v>
      </c>
      <c r="E99" s="13">
        <v>1554.42872029</v>
      </c>
      <c r="F99" s="12">
        <v>1.7903318996299999</v>
      </c>
      <c r="G99" s="12">
        <v>9.4524417874599997</v>
      </c>
      <c r="H99" s="5">
        <v>0</v>
      </c>
      <c r="I99" s="11">
        <v>1</v>
      </c>
      <c r="J99" s="11">
        <v>0</v>
      </c>
      <c r="K99" s="11">
        <v>0</v>
      </c>
      <c r="L99" s="11">
        <v>1</v>
      </c>
    </row>
    <row r="100" spans="1:13" x14ac:dyDescent="0.25">
      <c r="A100" s="6" t="s">
        <v>120</v>
      </c>
      <c r="B100" s="5" t="s">
        <v>22</v>
      </c>
      <c r="C100" s="10" t="s">
        <v>116</v>
      </c>
      <c r="D100" s="11">
        <v>0.70257504901099999</v>
      </c>
      <c r="E100" s="13">
        <v>1478.5382295300001</v>
      </c>
      <c r="F100" s="12">
        <v>1.8687192640500001</v>
      </c>
      <c r="G100" s="12">
        <v>6.4322063370300002</v>
      </c>
      <c r="H100" s="5">
        <v>0</v>
      </c>
      <c r="I100" s="11">
        <v>0.68048092563399998</v>
      </c>
      <c r="J100" s="11">
        <v>6.9409899908499995E-2</v>
      </c>
      <c r="K100" s="11">
        <v>0.23132846580499999</v>
      </c>
      <c r="L100" s="11">
        <v>0.81745476189400001</v>
      </c>
    </row>
    <row r="101" spans="1:13" x14ac:dyDescent="0.25">
      <c r="A101" s="6" t="s">
        <v>121</v>
      </c>
      <c r="B101" s="5" t="s">
        <v>25</v>
      </c>
      <c r="C101" s="10" t="s">
        <v>116</v>
      </c>
      <c r="D101" s="11">
        <v>0.70316780225200004</v>
      </c>
      <c r="E101" s="13">
        <v>1631.0550925</v>
      </c>
      <c r="F101" s="12">
        <v>1.7688919190700001</v>
      </c>
      <c r="G101" s="12">
        <v>6.4808783213899996</v>
      </c>
      <c r="H101" s="5">
        <v>0</v>
      </c>
      <c r="I101" s="11">
        <v>0.68563006968100004</v>
      </c>
      <c r="J101" s="11">
        <v>7.33363592688E-2</v>
      </c>
      <c r="K101" s="11">
        <v>-6.4127764567700002E-2</v>
      </c>
      <c r="L101" s="11">
        <v>0.94897528237499995</v>
      </c>
    </row>
    <row r="102" spans="1:13" x14ac:dyDescent="0.25">
      <c r="A102" s="6" t="s">
        <v>122</v>
      </c>
      <c r="B102" s="5" t="s">
        <v>25</v>
      </c>
      <c r="C102" s="10" t="s">
        <v>116</v>
      </c>
      <c r="D102" s="11">
        <v>0.64754022284799995</v>
      </c>
      <c r="E102" s="13">
        <v>1445.88399129</v>
      </c>
      <c r="F102" s="12">
        <v>1.80844015724</v>
      </c>
      <c r="G102" s="12">
        <v>9.4293275424799994</v>
      </c>
      <c r="H102" s="5">
        <v>0</v>
      </c>
      <c r="I102" s="11">
        <v>0.99755467999699998</v>
      </c>
      <c r="J102" s="11">
        <v>0.49623290174899998</v>
      </c>
      <c r="K102" s="11">
        <v>5.2502864943999999E-2</v>
      </c>
      <c r="L102" s="11">
        <v>0.95821597256199997</v>
      </c>
    </row>
    <row r="103" spans="1:13" x14ac:dyDescent="0.25">
      <c r="A103" s="6" t="s">
        <v>123</v>
      </c>
      <c r="B103" s="5" t="s">
        <v>22</v>
      </c>
      <c r="C103" s="10" t="s">
        <v>116</v>
      </c>
      <c r="D103" s="11">
        <v>0.76225727818599998</v>
      </c>
      <c r="E103" s="13">
        <v>1801.1</v>
      </c>
      <c r="F103" s="12">
        <v>1.81025482331</v>
      </c>
      <c r="G103" s="12">
        <v>4.4100453258999996</v>
      </c>
      <c r="H103" s="5">
        <v>0</v>
      </c>
      <c r="I103" s="11">
        <v>0.46655091087200001</v>
      </c>
      <c r="J103" s="11">
        <v>1.8298377423199999E-3</v>
      </c>
      <c r="K103" s="11">
        <v>6.1457652375799997E-2</v>
      </c>
      <c r="L103" s="11">
        <v>0.95109709730500003</v>
      </c>
      <c r="M103" s="1" t="s">
        <v>124</v>
      </c>
    </row>
    <row r="104" spans="1:13" x14ac:dyDescent="0.25">
      <c r="A104" s="6" t="s">
        <v>125</v>
      </c>
      <c r="B104" s="5" t="s">
        <v>22</v>
      </c>
      <c r="C104" s="10" t="s">
        <v>116</v>
      </c>
      <c r="D104" s="11">
        <v>0.80350401029899998</v>
      </c>
      <c r="E104" s="13">
        <v>2547.5</v>
      </c>
      <c r="F104" s="12">
        <v>1.8689732942699999</v>
      </c>
      <c r="G104" s="12">
        <v>3.5759183923800002</v>
      </c>
      <c r="H104" s="5">
        <v>0</v>
      </c>
      <c r="I104" s="11">
        <v>0.378306312039</v>
      </c>
      <c r="J104" s="11">
        <v>1.16955951569E-4</v>
      </c>
      <c r="K104" s="11">
        <v>0.16074338409799999</v>
      </c>
      <c r="L104" s="11">
        <v>0.872646334799</v>
      </c>
      <c r="M104" s="1" t="s">
        <v>126</v>
      </c>
    </row>
  </sheetData>
  <mergeCells count="3">
    <mergeCell ref="K2:L2"/>
    <mergeCell ref="I2:J2"/>
    <mergeCell ref="D2:H2"/>
  </mergeCells>
  <printOptions gridLines="1"/>
  <pageMargins left="0.70078740157480324" right="0.70078740157480324" top="0.75196850393700787" bottom="0.75196850393700787"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7C376-9D4E-4B99-A43E-18B5B4886BB7}">
  <dimension ref="A1:B7"/>
  <sheetViews>
    <sheetView workbookViewId="0"/>
  </sheetViews>
  <sheetFormatPr defaultRowHeight="13" x14ac:dyDescent="0.3"/>
  <sheetData>
    <row r="1" spans="1:2" x14ac:dyDescent="0.3">
      <c r="A1" t="s">
        <v>138</v>
      </c>
      <c r="B1">
        <v>1858.32217952</v>
      </c>
    </row>
    <row r="2" spans="1:2" x14ac:dyDescent="0.3">
      <c r="A2" t="s">
        <v>139</v>
      </c>
      <c r="B2">
        <v>1593.84221751</v>
      </c>
    </row>
    <row r="3" spans="1:2" x14ac:dyDescent="0.3">
      <c r="A3" t="s">
        <v>140</v>
      </c>
      <c r="B3">
        <v>1678.2929997000001</v>
      </c>
    </row>
    <row r="4" spans="1:2" x14ac:dyDescent="0.3">
      <c r="A4" t="s">
        <v>141</v>
      </c>
      <c r="B4">
        <v>1554.42872029</v>
      </c>
    </row>
    <row r="5" spans="1:2" x14ac:dyDescent="0.3">
      <c r="A5" t="s">
        <v>142</v>
      </c>
      <c r="B5">
        <v>1478.5382295300001</v>
      </c>
    </row>
    <row r="6" spans="1:2" x14ac:dyDescent="0.3">
      <c r="A6" t="s">
        <v>143</v>
      </c>
      <c r="B6">
        <v>1631.0550925</v>
      </c>
    </row>
    <row r="7" spans="1:2" x14ac:dyDescent="0.3">
      <c r="A7" t="s">
        <v>144</v>
      </c>
      <c r="B7">
        <v>1445.88399129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Supplementary Data 3</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dc:creator>
  <cp:lastModifiedBy>Alex</cp:lastModifiedBy>
  <dcterms:created xsi:type="dcterms:W3CDTF">2017-09-21T21:06:34Z</dcterms:created>
  <dcterms:modified xsi:type="dcterms:W3CDTF">2020-03-02T23:12:05Z</dcterms:modified>
</cp:coreProperties>
</file>