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plemetary_table_SX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<sst xmlns="http://schemas.openxmlformats.org/spreadsheetml/2006/main" count="22" uniqueCount="17">
  <si>
    <r>
      <rPr>
        <b val="true"/>
        <sz val="10"/>
        <rFont val="DejaVu Sans"/>
        <family val="2"/>
        <charset val="1"/>
      </rPr>
      <t xml:space="preserve">Supplementary Table S5.</t>
    </r>
    <r>
      <rPr>
        <sz val="10"/>
        <rFont val="DejaVu Sans"/>
        <family val="2"/>
        <charset val="1"/>
      </rPr>
      <t xml:space="preserve"> Estimation of real protein FDR using UPS+E.coli data set.</t>
    </r>
  </si>
  <si>
    <t xml:space="preserve">DirectMS1</t>
  </si>
  <si>
    <t xml:space="preserve">IdentiPy+Scavager</t>
  </si>
  <si>
    <t xml:space="preserve">filename</t>
  </si>
  <si>
    <t xml:space="preserve">#proteins</t>
  </si>
  <si>
    <t xml:space="preserve">#non-UPS human proteins</t>
  </si>
  <si>
    <t xml:space="preserve">fraction, %</t>
  </si>
  <si>
    <t xml:space="preserve">real FDR, %</t>
  </si>
  <si>
    <t xml:space="preserve">20130510_EXQ1_IgPa_QC_UPS1_01</t>
  </si>
  <si>
    <t xml:space="preserve">20130510_EXQ1_IgPa_QC_UPS1_04</t>
  </si>
  <si>
    <t xml:space="preserve">20130510_EXQ1_IgPa_QC_UPS1_02</t>
  </si>
  <si>
    <t xml:space="preserve">20130510_EXQ1_IgPa_QC_UPS1_03</t>
  </si>
  <si>
    <t xml:space="preserve">in average:</t>
  </si>
  <si>
    <t xml:space="preserve">number of human proteins in database:</t>
  </si>
  <si>
    <t xml:space="preserve">number of E.coli proteins in database:</t>
  </si>
  <si>
    <t xml:space="preserve">total number of proteins</t>
  </si>
  <si>
    <t xml:space="preserve">coefficient: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</si>
</sst>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.0"/>
  </numFmts>
  <fonts count="5">
    <font>
      <sz val="10"/>
      <name val="DejaVu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DejaVu Sans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RowHeight="12.8" zeroHeight="false" outlineLevelRow="0" outlineLevelCol="0"/>
  <cols>
    <col collapsed="false" customWidth="true" hidden="false" outlineLevel="0" max="1" min="1" style="0" width="33.11"/>
    <col collapsed="false" customWidth="true" hidden="false" outlineLevel="0" max="2" min="2" style="0" width="9.17"/>
    <col collapsed="false" customWidth="true" hidden="false" outlineLevel="0" max="3" min="3" style="0" width="22.33"/>
    <col collapsed="false" customWidth="true" hidden="false" outlineLevel="0" max="4" min="4" style="0" width="9.9"/>
    <col collapsed="false" customWidth="true" hidden="false" outlineLevel="0" max="5" min="5" style="0" width="10.5"/>
    <col collapsed="false" customWidth="true" hidden="false" outlineLevel="0" max="6" min="6" style="0" width="3.32"/>
    <col collapsed="false" customWidth="true" hidden="false" outlineLevel="0" max="7" min="7" style="0" width="10.08"/>
    <col collapsed="false" customWidth="true" hidden="false" outlineLevel="0" max="8" min="8" style="0" width="21.67"/>
    <col collapsed="false" customWidth="true" hidden="false" outlineLevel="0" max="1025" min="9" style="0" width="10.08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2.8" hidden="false" customHeight="false" outlineLevel="0" collapsed="false">
      <c r="A2" s="2"/>
      <c r="B2" s="2"/>
      <c r="C2" s="2" t="s">
        <v>1</v>
      </c>
      <c r="D2" s="2"/>
      <c r="E2" s="2"/>
      <c r="F2" s="2"/>
      <c r="G2" s="2"/>
      <c r="H2" s="2" t="s">
        <v>2</v>
      </c>
      <c r="I2" s="2"/>
      <c r="J2" s="2"/>
    </row>
    <row r="3" customFormat="false" ht="12.8" hidden="false" customHeight="false" outlineLevel="0" collapsed="false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4"/>
      <c r="G3" s="3" t="s">
        <v>4</v>
      </c>
      <c r="H3" s="3" t="s">
        <v>5</v>
      </c>
      <c r="I3" s="3" t="s">
        <v>6</v>
      </c>
      <c r="J3" s="3" t="s">
        <v>7</v>
      </c>
    </row>
    <row r="4" customFormat="false" ht="12.8" hidden="false" customHeight="false" outlineLevel="0" collapsed="false">
      <c r="A4" s="3" t="s">
        <v>8</v>
      </c>
      <c r="B4" s="3" t="n">
        <v>368</v>
      </c>
      <c r="C4" s="3" t="n">
        <v>4</v>
      </c>
      <c r="D4" s="5" t="n">
        <f aca="false">C4/B4*100</f>
        <v>1.08695652173913</v>
      </c>
      <c r="E4" s="5" t="n">
        <f aca="false">D4*1.2194325</f>
        <v>1.32547010869565</v>
      </c>
      <c r="F4" s="4"/>
      <c r="G4" s="3" t="n">
        <v>1779</v>
      </c>
      <c r="H4" s="3" t="n">
        <v>30</v>
      </c>
      <c r="I4" s="5" t="n">
        <f aca="false">H4/G4*100</f>
        <v>1.68634064080944</v>
      </c>
      <c r="J4" s="5" t="n">
        <f aca="false">I4*1.2194325</f>
        <v>2.05637858347386</v>
      </c>
    </row>
    <row r="5" customFormat="false" ht="12.8" hidden="false" customHeight="false" outlineLevel="0" collapsed="false">
      <c r="A5" s="3" t="s">
        <v>9</v>
      </c>
      <c r="B5" s="3" t="n">
        <v>630</v>
      </c>
      <c r="C5" s="3" t="n">
        <v>10</v>
      </c>
      <c r="D5" s="5" t="n">
        <f aca="false">C5/B5*100</f>
        <v>1.58730158730159</v>
      </c>
      <c r="E5" s="5" t="n">
        <f aca="false">D5*1.2194325</f>
        <v>1.93560714285714</v>
      </c>
      <c r="F5" s="4"/>
      <c r="G5" s="3" t="n">
        <v>2021</v>
      </c>
      <c r="H5" s="3" t="n">
        <v>42</v>
      </c>
      <c r="I5" s="5" t="n">
        <f aca="false">H5/G5*100</f>
        <v>2.0781791192479</v>
      </c>
      <c r="J5" s="5" t="n">
        <f aca="false">I5*1.2194325</f>
        <v>2.53419915883226</v>
      </c>
    </row>
    <row r="6" customFormat="false" ht="12.8" hidden="false" customHeight="false" outlineLevel="0" collapsed="false">
      <c r="A6" s="3" t="s">
        <v>10</v>
      </c>
      <c r="B6" s="3" t="n">
        <v>528</v>
      </c>
      <c r="C6" s="3" t="n">
        <v>7</v>
      </c>
      <c r="D6" s="5" t="n">
        <f aca="false">C6/B6*100</f>
        <v>1.32575757575758</v>
      </c>
      <c r="E6" s="5" t="n">
        <f aca="false">D6*1.2194325</f>
        <v>1.616671875</v>
      </c>
      <c r="F6" s="4"/>
      <c r="G6" s="3" t="n">
        <v>1969</v>
      </c>
      <c r="H6" s="3" t="n">
        <v>42</v>
      </c>
      <c r="I6" s="5" t="n">
        <f aca="false">H6/G6*100</f>
        <v>2.133062468258</v>
      </c>
      <c r="J6" s="5" t="n">
        <f aca="false">I6*1.2194325</f>
        <v>2.60112569832402</v>
      </c>
    </row>
    <row r="7" customFormat="false" ht="12.8" hidden="false" customHeight="false" outlineLevel="0" collapsed="false">
      <c r="A7" s="3" t="s">
        <v>11</v>
      </c>
      <c r="B7" s="3" t="n">
        <v>427</v>
      </c>
      <c r="C7" s="3" t="n">
        <v>7</v>
      </c>
      <c r="D7" s="5" t="n">
        <f aca="false">C7/B7*100</f>
        <v>1.63934426229508</v>
      </c>
      <c r="E7" s="5" t="n">
        <f aca="false">D7*1.2194325</f>
        <v>1.99906967213115</v>
      </c>
      <c r="F7" s="4"/>
      <c r="G7" s="3" t="n">
        <v>1712</v>
      </c>
      <c r="H7" s="3" t="n">
        <v>26</v>
      </c>
      <c r="I7" s="5" t="n">
        <f aca="false">H7/G7*100</f>
        <v>1.51869158878505</v>
      </c>
      <c r="J7" s="5" t="n">
        <f aca="false">I7*1.2194325</f>
        <v>1.85194188084112</v>
      </c>
    </row>
    <row r="8" customFormat="false" ht="12.8" hidden="false" customHeight="false" outlineLevel="0" collapsed="false">
      <c r="A8" s="2"/>
      <c r="B8" s="2"/>
      <c r="C8" s="3" t="s">
        <v>12</v>
      </c>
      <c r="D8" s="5" t="n">
        <f aca="false">AVERAGE(D4:D7)</f>
        <v>1.40983998677334</v>
      </c>
      <c r="E8" s="5" t="n">
        <f aca="false">AVERAGE(E4:E7)</f>
        <v>1.71920469967099</v>
      </c>
      <c r="F8" s="2"/>
      <c r="G8" s="2"/>
      <c r="H8" s="3" t="s">
        <v>12</v>
      </c>
      <c r="I8" s="5" t="n">
        <f aca="false">AVERAGE(I4:I7)</f>
        <v>1.8540684542751</v>
      </c>
      <c r="J8" s="5" t="n">
        <f aca="false">AVERAGE(J4:J7)</f>
        <v>2.26091133036782</v>
      </c>
    </row>
    <row r="10" customFormat="false" ht="12.8" hidden="false" customHeight="false" outlineLevel="0" collapsed="false">
      <c r="A10" s="0" t="s">
        <v>13</v>
      </c>
      <c r="B10" s="0" t="n">
        <v>20193</v>
      </c>
    </row>
    <row r="11" customFormat="false" ht="12.8" hidden="false" customHeight="false" outlineLevel="0" collapsed="false">
      <c r="A11" s="0" t="s">
        <v>14</v>
      </c>
      <c r="B11" s="0" t="n">
        <v>4431</v>
      </c>
    </row>
    <row r="12" customFormat="false" ht="12.8" hidden="false" customHeight="false" outlineLevel="0" collapsed="false">
      <c r="A12" s="0" t="s">
        <v>15</v>
      </c>
      <c r="B12" s="0" t="n">
        <f aca="false">B10+B11</f>
        <v>24624</v>
      </c>
    </row>
    <row r="13" customFormat="false" ht="12.8" hidden="false" customHeight="false" outlineLevel="0" collapsed="false">
      <c r="A13" s="0" t="s">
        <v>16</v>
      </c>
      <c r="B13" s="0" t="n">
        <f aca="false">B12/B10</f>
        <v>1.2194324766008</v>
      </c>
    </row>
  </sheetData>
  <mergeCells count="1">
    <mergeCell ref="A1:J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&amp;C&amp;"DejaVu Serif,Book"&amp;12&amp;A</oddHeader>
    <oddFooter>&amp;C&amp;"DejaVu Serif,Book"&amp;12Page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2019-12-26T16:39:52Z</dcterms:modified>
  <cp:revision>6</cp:revision>
  <dc:subject/>
  <dc:title/>
</cp:coreProperties>
</file>