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Title" sheetId="43" r:id="rId1"/>
    <sheet name="Contents" sheetId="44" r:id="rId2"/>
    <sheet name="Table S1" sheetId="46" r:id="rId3"/>
    <sheet name="Table S2" sheetId="41" r:id="rId4"/>
    <sheet name="Table S3" sheetId="48" r:id="rId5"/>
    <sheet name="Table S4" sheetId="49" r:id="rId6"/>
    <sheet name="Table S5" sheetId="4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71" i="48" l="1"/>
  <c r="S248" i="48"/>
  <c r="S230" i="48"/>
  <c r="S219" i="48"/>
  <c r="S204" i="48"/>
  <c r="S149" i="48"/>
  <c r="AI50" i="41" l="1"/>
  <c r="AI51" i="41"/>
  <c r="AI52" i="41"/>
  <c r="AI53" i="41"/>
  <c r="AI54" i="41"/>
  <c r="AI55" i="41"/>
  <c r="AI56" i="41"/>
  <c r="AI57" i="41"/>
  <c r="AI73" i="41"/>
  <c r="AI74" i="41"/>
  <c r="AI75" i="41"/>
  <c r="AI82" i="41"/>
  <c r="AI83" i="41"/>
  <c r="AI84" i="41"/>
  <c r="AI85" i="41"/>
  <c r="AI86" i="41"/>
  <c r="AI87" i="41"/>
  <c r="AI96" i="41"/>
  <c r="AI97" i="41"/>
  <c r="AI98" i="41"/>
  <c r="AI99" i="41"/>
  <c r="AI100" i="41"/>
  <c r="AI101" i="41"/>
  <c r="AI102" i="41"/>
  <c r="AI103" i="41"/>
  <c r="AI104" i="41"/>
  <c r="AI105" i="41"/>
  <c r="AI106" i="41"/>
  <c r="AI107" i="41"/>
  <c r="AI108" i="41"/>
  <c r="AI109" i="41"/>
  <c r="AI110" i="41"/>
  <c r="AI111" i="41"/>
  <c r="AI112" i="41"/>
  <c r="AI113" i="41"/>
  <c r="AI114" i="41"/>
  <c r="AI115" i="41"/>
  <c r="AI116" i="41"/>
  <c r="AI117" i="41"/>
  <c r="AI118" i="41"/>
  <c r="AI119" i="41"/>
  <c r="AI123" i="41"/>
  <c r="AI124" i="41"/>
  <c r="AI125" i="41"/>
  <c r="AI126" i="41"/>
  <c r="AI127" i="41"/>
  <c r="AI128" i="41"/>
  <c r="AI129" i="41"/>
  <c r="AI130" i="41"/>
  <c r="AI131" i="41"/>
  <c r="AI132" i="41"/>
  <c r="AI141" i="41"/>
  <c r="AI142" i="41"/>
  <c r="AI143" i="41"/>
  <c r="AI144" i="41"/>
  <c r="AI145" i="41"/>
  <c r="AI173" i="41"/>
  <c r="AI174" i="41"/>
  <c r="AI175" i="41"/>
  <c r="AI176" i="41"/>
  <c r="AI177" i="41"/>
  <c r="AI185" i="41"/>
  <c r="AI186" i="41"/>
  <c r="AI187" i="41"/>
  <c r="AI188" i="41"/>
  <c r="AI189" i="41"/>
  <c r="AI193" i="41"/>
  <c r="AI194" i="41"/>
  <c r="AI195" i="41"/>
  <c r="AI196" i="41"/>
  <c r="AI197" i="41"/>
  <c r="AI206" i="41"/>
  <c r="AI207" i="41"/>
  <c r="AI208" i="41"/>
  <c r="AI209" i="41"/>
  <c r="AI213" i="41"/>
  <c r="AI214" i="41"/>
  <c r="AI215" i="41"/>
  <c r="AI216" i="41"/>
  <c r="AI217" i="41"/>
  <c r="AI218" i="41"/>
  <c r="AI219" i="41"/>
  <c r="AI220" i="41"/>
  <c r="AI221" i="41"/>
  <c r="AI222" i="41"/>
  <c r="AI223" i="41"/>
  <c r="AI224" i="41"/>
  <c r="AI225" i="41"/>
  <c r="AI226" i="41"/>
  <c r="AI227" i="41"/>
  <c r="AI228" i="41"/>
  <c r="AI229" i="41"/>
  <c r="AI230" i="41"/>
  <c r="AI231" i="41"/>
  <c r="AI232" i="41"/>
  <c r="AI239" i="41"/>
  <c r="AI240" i="41"/>
  <c r="AI241" i="41"/>
  <c r="AI242" i="41"/>
  <c r="AI243" i="41"/>
  <c r="AI244" i="41"/>
  <c r="AI248" i="41"/>
  <c r="AI249" i="41"/>
  <c r="AI250" i="41"/>
  <c r="AI251" i="41"/>
  <c r="AI252" i="41"/>
  <c r="AI253" i="41"/>
  <c r="AI260" i="41"/>
  <c r="AI261" i="41"/>
  <c r="AI262" i="41"/>
  <c r="AI263" i="41"/>
  <c r="AI264" i="41"/>
  <c r="AI265" i="41"/>
  <c r="AI266" i="41"/>
  <c r="AI267" i="41"/>
  <c r="AI268" i="41"/>
  <c r="AI269" i="41"/>
  <c r="AI270" i="41"/>
  <c r="AI271" i="41"/>
  <c r="AI272" i="41"/>
  <c r="AI273" i="41"/>
  <c r="AI287" i="41"/>
  <c r="AI288" i="41"/>
  <c r="AI289" i="41"/>
  <c r="AI290" i="41"/>
  <c r="AI291" i="41"/>
  <c r="AI293" i="41"/>
  <c r="AI294" i="41"/>
  <c r="AI295" i="41"/>
  <c r="AI296" i="41"/>
  <c r="AI297" i="41"/>
  <c r="AI298" i="41"/>
  <c r="AI299" i="41"/>
  <c r="AI303" i="41"/>
  <c r="AI304" i="41"/>
  <c r="AI305" i="41"/>
  <c r="AI306" i="41"/>
  <c r="AI307" i="41"/>
  <c r="AI308" i="41"/>
  <c r="AI309" i="41"/>
  <c r="AI313" i="41"/>
  <c r="AI314" i="41"/>
  <c r="AI315" i="41"/>
  <c r="AI316" i="41"/>
  <c r="AI317" i="41"/>
  <c r="AI318" i="41"/>
  <c r="AI319" i="41"/>
  <c r="AI320" i="41"/>
  <c r="AI321" i="41"/>
  <c r="AI322" i="41"/>
  <c r="AI323" i="41"/>
  <c r="AI324" i="41"/>
  <c r="AI325" i="41"/>
  <c r="AI326" i="41"/>
  <c r="AI327" i="41"/>
  <c r="AI328" i="41"/>
  <c r="AI329" i="41"/>
  <c r="AI330" i="41"/>
  <c r="AI343" i="41"/>
  <c r="AI344" i="41"/>
  <c r="AI345" i="41"/>
  <c r="AI346" i="41"/>
  <c r="AI347" i="41"/>
  <c r="AI348" i="41"/>
  <c r="AI349" i="41"/>
  <c r="AI350" i="41"/>
  <c r="AI351" i="41"/>
  <c r="AI352" i="41"/>
  <c r="AI353" i="41"/>
  <c r="AI354" i="41"/>
  <c r="AI355" i="41"/>
  <c r="AI362" i="41"/>
  <c r="AI363" i="41"/>
  <c r="AI364" i="41"/>
  <c r="AI365" i="41"/>
  <c r="AI366" i="41"/>
  <c r="AI367" i="41"/>
  <c r="AI368" i="41"/>
  <c r="AI369" i="41"/>
  <c r="AI370" i="41"/>
  <c r="AI371" i="41"/>
  <c r="AI372" i="41"/>
  <c r="AI373" i="41"/>
  <c r="AI374" i="41"/>
  <c r="AI375" i="41"/>
  <c r="AI376" i="41"/>
  <c r="AI377" i="41"/>
  <c r="AI378" i="41"/>
  <c r="AI379" i="41"/>
  <c r="AI380" i="41"/>
  <c r="AI381" i="41"/>
  <c r="AI382" i="41"/>
  <c r="AI383" i="41"/>
  <c r="AI384" i="41"/>
  <c r="AI385" i="41"/>
  <c r="AI386" i="41"/>
  <c r="AI387" i="41"/>
  <c r="AI388" i="41"/>
  <c r="AI389" i="41"/>
  <c r="AI390" i="41"/>
  <c r="AI391" i="41"/>
  <c r="AI392" i="41"/>
  <c r="AI397" i="41"/>
  <c r="AI398" i="41"/>
  <c r="AI399" i="41"/>
  <c r="AI400" i="41"/>
  <c r="AI405" i="41"/>
  <c r="AI406" i="41"/>
  <c r="AI407" i="41"/>
  <c r="AI408" i="41"/>
  <c r="AI409" i="41"/>
  <c r="AI410" i="41"/>
  <c r="AI411" i="41"/>
  <c r="AI412" i="41"/>
  <c r="AI413" i="41"/>
  <c r="AI414" i="41"/>
  <c r="AI415" i="41"/>
  <c r="AI37" i="41"/>
  <c r="AI33" i="41"/>
  <c r="AI34" i="41"/>
  <c r="AI35" i="41"/>
  <c r="AI36" i="41"/>
  <c r="AH17" i="41"/>
  <c r="AH18" i="41"/>
  <c r="AH19" i="41"/>
  <c r="AH20" i="41"/>
  <c r="AH21" i="41"/>
  <c r="AH22" i="41"/>
  <c r="AH23" i="41"/>
  <c r="AH25" i="41"/>
  <c r="AH26" i="41"/>
  <c r="AH27" i="41"/>
  <c r="AH28" i="41"/>
  <c r="AH29" i="41"/>
  <c r="AH30" i="41"/>
  <c r="AH31" i="41"/>
  <c r="AH38" i="41"/>
  <c r="AH39" i="41"/>
  <c r="AH40" i="41"/>
  <c r="AH41" i="41"/>
  <c r="AH42" i="41"/>
  <c r="AH43" i="41"/>
  <c r="AH44" i="41"/>
  <c r="AH45" i="41"/>
  <c r="AH46" i="41"/>
  <c r="AH47" i="41"/>
  <c r="AH48" i="41"/>
  <c r="AH49" i="41"/>
  <c r="AH58" i="41"/>
  <c r="AH59" i="41"/>
  <c r="AH60" i="41"/>
  <c r="AH61" i="41"/>
  <c r="AH62" i="41"/>
  <c r="AH63" i="41"/>
  <c r="AH67" i="41"/>
  <c r="AH68" i="41"/>
  <c r="AH69" i="41"/>
  <c r="AH76" i="41"/>
  <c r="AH77" i="41"/>
  <c r="AH78" i="41"/>
  <c r="AH79" i="41"/>
  <c r="AH80" i="41"/>
  <c r="AH81" i="41"/>
  <c r="AH82" i="41"/>
  <c r="AH83" i="41"/>
  <c r="AH84" i="41"/>
  <c r="AH85" i="41"/>
  <c r="AH86" i="41"/>
  <c r="AH87" i="41"/>
  <c r="AH88" i="41"/>
  <c r="AH89" i="41"/>
  <c r="AH90" i="41"/>
  <c r="AH91" i="41"/>
  <c r="AH92" i="41"/>
  <c r="AH93" i="41"/>
  <c r="AH94" i="41"/>
  <c r="AH95" i="41"/>
  <c r="AH96" i="41"/>
  <c r="AH97" i="41"/>
  <c r="AH98" i="41"/>
  <c r="AH99" i="41"/>
  <c r="AH100" i="41"/>
  <c r="AH101" i="41"/>
  <c r="AH102" i="41"/>
  <c r="AH103" i="41"/>
  <c r="AH104" i="41"/>
  <c r="AH105" i="41"/>
  <c r="AH106" i="41"/>
  <c r="AH107" i="41"/>
  <c r="AH108" i="41"/>
  <c r="AH109" i="41"/>
  <c r="AH110" i="41"/>
  <c r="AH111" i="41"/>
  <c r="AH112" i="41"/>
  <c r="AH113" i="41"/>
  <c r="AH114" i="41"/>
  <c r="AH115" i="41"/>
  <c r="AH116" i="41"/>
  <c r="AH117" i="41"/>
  <c r="AH118" i="41"/>
  <c r="AH119" i="41"/>
  <c r="AH120" i="41"/>
  <c r="AH121" i="41"/>
  <c r="AH122" i="41"/>
  <c r="AH123" i="41"/>
  <c r="AH124" i="41"/>
  <c r="AH125" i="41"/>
  <c r="AH126" i="41"/>
  <c r="AH127" i="41"/>
  <c r="AH128" i="41"/>
  <c r="AH129" i="41"/>
  <c r="AH130" i="41"/>
  <c r="AH131" i="41"/>
  <c r="AH132" i="41"/>
  <c r="AH133" i="41"/>
  <c r="AH134" i="41"/>
  <c r="AH135" i="41"/>
  <c r="AH136" i="41"/>
  <c r="AH137" i="41"/>
  <c r="AH138" i="41"/>
  <c r="AH139" i="41"/>
  <c r="AH140" i="41"/>
  <c r="AH141" i="41"/>
  <c r="AH142" i="41"/>
  <c r="AH143" i="41"/>
  <c r="AH144" i="41"/>
  <c r="AH145" i="41"/>
  <c r="AH146" i="41"/>
  <c r="AH147" i="41"/>
  <c r="AH148" i="41"/>
  <c r="AH149" i="41"/>
  <c r="AH150" i="41"/>
  <c r="AH151" i="41"/>
  <c r="AH152" i="41"/>
  <c r="AH163" i="41"/>
  <c r="AH164" i="41"/>
  <c r="AH165" i="41"/>
  <c r="AH166" i="41"/>
  <c r="AH167" i="41"/>
  <c r="AH168" i="41"/>
  <c r="AH169" i="41"/>
  <c r="AH170" i="41"/>
  <c r="AH173" i="41"/>
  <c r="AH174" i="41"/>
  <c r="AH175" i="41"/>
  <c r="AH176" i="41"/>
  <c r="AH177" i="41"/>
  <c r="AH178" i="41"/>
  <c r="AH179" i="41"/>
  <c r="AH180" i="41"/>
  <c r="AH181" i="41"/>
  <c r="AH185" i="41"/>
  <c r="AH190" i="41"/>
  <c r="AH191" i="41"/>
  <c r="AH192" i="41"/>
  <c r="AH198" i="41"/>
  <c r="AH199" i="41"/>
  <c r="AH210" i="41"/>
  <c r="AH211" i="41"/>
  <c r="AH212" i="41"/>
  <c r="AH227" i="41"/>
  <c r="AH228" i="41"/>
  <c r="AH229" i="41"/>
  <c r="AH230" i="41"/>
  <c r="AH231" i="41"/>
  <c r="AH232" i="41"/>
  <c r="AH233" i="41"/>
  <c r="AH234" i="41"/>
  <c r="AH235" i="41"/>
  <c r="AH236" i="41"/>
  <c r="AH237" i="41"/>
  <c r="AH238" i="41"/>
  <c r="AH239" i="41"/>
  <c r="AH240" i="41"/>
  <c r="AH241" i="41"/>
  <c r="AH242" i="41"/>
  <c r="AH243" i="41"/>
  <c r="AH244" i="41"/>
  <c r="AH248" i="41"/>
  <c r="AH249" i="41"/>
  <c r="AH250" i="41"/>
  <c r="AH251" i="41"/>
  <c r="AH252" i="41"/>
  <c r="AH253" i="41"/>
  <c r="AH254" i="41"/>
  <c r="AH255" i="41"/>
  <c r="AH256" i="41"/>
  <c r="AH257" i="41"/>
  <c r="AH258" i="41"/>
  <c r="AH259" i="41"/>
  <c r="AH261" i="41"/>
  <c r="AH262" i="41"/>
  <c r="AH263" i="41"/>
  <c r="AH264" i="41"/>
  <c r="AH265" i="41"/>
  <c r="AH266" i="41"/>
  <c r="AH267" i="41"/>
  <c r="AH268" i="41"/>
  <c r="AH269" i="41"/>
  <c r="AH270" i="41"/>
  <c r="AH271" i="41"/>
  <c r="AH272" i="41"/>
  <c r="AH273" i="41"/>
  <c r="AH274" i="41"/>
  <c r="AH275" i="41"/>
  <c r="AH276" i="41"/>
  <c r="AH277" i="41"/>
  <c r="AH278" i="41"/>
  <c r="AH279" i="41"/>
  <c r="AH280" i="41"/>
  <c r="AH281" i="41"/>
  <c r="AH282" i="41"/>
  <c r="AH283" i="41"/>
  <c r="AH284" i="41"/>
  <c r="AH285" i="41"/>
  <c r="AH286" i="41"/>
  <c r="AH287" i="41"/>
  <c r="AH288" i="41"/>
  <c r="AH293" i="41"/>
  <c r="AH294" i="41"/>
  <c r="AH295" i="41"/>
  <c r="AH296" i="41"/>
  <c r="AH297" i="41"/>
  <c r="AH298" i="41"/>
  <c r="AH300" i="41"/>
  <c r="AH301" i="41"/>
  <c r="AH302" i="41"/>
  <c r="AH310" i="41"/>
  <c r="AH311" i="41"/>
  <c r="AH312" i="41"/>
  <c r="AH313" i="41"/>
  <c r="AH314" i="41"/>
  <c r="AH315" i="41"/>
  <c r="AH316" i="41"/>
  <c r="AH317" i="41"/>
  <c r="AH319" i="41"/>
  <c r="AH320" i="41"/>
  <c r="AH321" i="41"/>
  <c r="AH322" i="41"/>
  <c r="AH323" i="41"/>
  <c r="AH324" i="41"/>
  <c r="AH325" i="41"/>
  <c r="AH326" i="41"/>
  <c r="AH327" i="41"/>
  <c r="AH328" i="41"/>
  <c r="AH329" i="41"/>
  <c r="AH330" i="41"/>
  <c r="AH331" i="41"/>
  <c r="AH332" i="41"/>
  <c r="AH333" i="41"/>
  <c r="AH334" i="41"/>
  <c r="AH335" i="41"/>
  <c r="AH336" i="41"/>
  <c r="AH337" i="41"/>
  <c r="AH338" i="41"/>
  <c r="AH339" i="41"/>
  <c r="AH340" i="41"/>
  <c r="AH341" i="41"/>
  <c r="AH342" i="41"/>
  <c r="AH350" i="41"/>
  <c r="AH351" i="41"/>
  <c r="AH352" i="41"/>
  <c r="AH353" i="41"/>
  <c r="AH354" i="41"/>
  <c r="AH355" i="41"/>
  <c r="AH356" i="41"/>
  <c r="AH357" i="41"/>
  <c r="AH358" i="41"/>
  <c r="AH359" i="41"/>
  <c r="AH360" i="41"/>
  <c r="AH361" i="41"/>
  <c r="AH383" i="41"/>
  <c r="AH384" i="41"/>
  <c r="AH385" i="41"/>
  <c r="AH386" i="41"/>
  <c r="AH387" i="41"/>
  <c r="AH388" i="41"/>
  <c r="AH389" i="41"/>
  <c r="AH390" i="41"/>
  <c r="AH391" i="41"/>
  <c r="AH392" i="41"/>
  <c r="AH397" i="41"/>
  <c r="AH398" i="41"/>
  <c r="AH399" i="41"/>
  <c r="AH400" i="41"/>
  <c r="AH405" i="41"/>
  <c r="AH406" i="41"/>
  <c r="AH407" i="41"/>
  <c r="AH408" i="41"/>
  <c r="AH409" i="41"/>
  <c r="AH410" i="41"/>
  <c r="AH411" i="41"/>
  <c r="AH412" i="41"/>
  <c r="AH413" i="41"/>
  <c r="AH414" i="41"/>
  <c r="AH415" i="41"/>
  <c r="AH11" i="41"/>
  <c r="AH12" i="41"/>
  <c r="AH13" i="41"/>
  <c r="AH14" i="41"/>
  <c r="AH15" i="41"/>
  <c r="AH9" i="41"/>
  <c r="AH10" i="41"/>
  <c r="AH5" i="41"/>
  <c r="AH6" i="41"/>
  <c r="AH7" i="41"/>
  <c r="AH8" i="41"/>
  <c r="AH4" i="41"/>
  <c r="AG7" i="41"/>
  <c r="AG8" i="41"/>
  <c r="AG9" i="41"/>
  <c r="AG10" i="41"/>
  <c r="AG11" i="41"/>
  <c r="AG12" i="41"/>
  <c r="AG13" i="41"/>
  <c r="AG14" i="41"/>
  <c r="AG15" i="41"/>
  <c r="AG17" i="41"/>
  <c r="AG18" i="41"/>
  <c r="AG19" i="41"/>
  <c r="AG20" i="41"/>
  <c r="AG21" i="41"/>
  <c r="AG22" i="41"/>
  <c r="AG23" i="41"/>
  <c r="AG25" i="41"/>
  <c r="AG26" i="41"/>
  <c r="AG27" i="41"/>
  <c r="AG28" i="41"/>
  <c r="AG29" i="41"/>
  <c r="AG30" i="41"/>
  <c r="AG31" i="41"/>
  <c r="AG38" i="41"/>
  <c r="AG39" i="41"/>
  <c r="AG40" i="41"/>
  <c r="AG41" i="41"/>
  <c r="AG42" i="41"/>
  <c r="AG43" i="41"/>
  <c r="AG44" i="41"/>
  <c r="AG45" i="41"/>
  <c r="AG46" i="41"/>
  <c r="AG47" i="41"/>
  <c r="AG48" i="41"/>
  <c r="AG49" i="41"/>
  <c r="AG58" i="41"/>
  <c r="AG59" i="41"/>
  <c r="AG60" i="41"/>
  <c r="AG61" i="41"/>
  <c r="AG62" i="41"/>
  <c r="AG63" i="41"/>
  <c r="AG67" i="41"/>
  <c r="AG68" i="41"/>
  <c r="AG69" i="41"/>
  <c r="AG76" i="41"/>
  <c r="AG77" i="41"/>
  <c r="AG78" i="41"/>
  <c r="AG79" i="41"/>
  <c r="AG80" i="41"/>
  <c r="AG81" i="41"/>
  <c r="AG82" i="41"/>
  <c r="AG83" i="41"/>
  <c r="AG84" i="41"/>
  <c r="AG85" i="41"/>
  <c r="AG86" i="41"/>
  <c r="AG87" i="41"/>
  <c r="AG88" i="41"/>
  <c r="AG89" i="41"/>
  <c r="AG90" i="41"/>
  <c r="AG91" i="41"/>
  <c r="AG92" i="41"/>
  <c r="AG93" i="41"/>
  <c r="AG94" i="41"/>
  <c r="AG95" i="41"/>
  <c r="AG96" i="41"/>
  <c r="AG97" i="41"/>
  <c r="AG98" i="41"/>
  <c r="AG99" i="41"/>
  <c r="AG100" i="41"/>
  <c r="AG101" i="41"/>
  <c r="AG102" i="41"/>
  <c r="AG103" i="41"/>
  <c r="AG104" i="41"/>
  <c r="AG105" i="41"/>
  <c r="AG106" i="41"/>
  <c r="AG107" i="41"/>
  <c r="AG108" i="41"/>
  <c r="AG109" i="41"/>
  <c r="AG110" i="41"/>
  <c r="AG111" i="41"/>
  <c r="AG112" i="41"/>
  <c r="AG113" i="41"/>
  <c r="AG114" i="41"/>
  <c r="AG115" i="41"/>
  <c r="AG116" i="41"/>
  <c r="AG117" i="41"/>
  <c r="AG118" i="41"/>
  <c r="AG119" i="41"/>
  <c r="AG120" i="41"/>
  <c r="AG121" i="41"/>
  <c r="AG122" i="41"/>
  <c r="AG123" i="41"/>
  <c r="AG124" i="41"/>
  <c r="AG125" i="41"/>
  <c r="AG126" i="41"/>
  <c r="AG127" i="41"/>
  <c r="AG128" i="41"/>
  <c r="AG129" i="41"/>
  <c r="AG130" i="41"/>
  <c r="AG131" i="41"/>
  <c r="AG132" i="41"/>
  <c r="AG133" i="41"/>
  <c r="AG134" i="41"/>
  <c r="AG135" i="41"/>
  <c r="AG136" i="41"/>
  <c r="AG137" i="41"/>
  <c r="AG138" i="41"/>
  <c r="AG139" i="41"/>
  <c r="AG140" i="41"/>
  <c r="AG141" i="41"/>
  <c r="AG142" i="41"/>
  <c r="AG143" i="41"/>
  <c r="AG144" i="41"/>
  <c r="AG145" i="41"/>
  <c r="AG146" i="41"/>
  <c r="AG147" i="41"/>
  <c r="AG148" i="41"/>
  <c r="AG149" i="41"/>
  <c r="AG150" i="41"/>
  <c r="AG151" i="41"/>
  <c r="AG152" i="41"/>
  <c r="AG163" i="41"/>
  <c r="AG164" i="41"/>
  <c r="AG165" i="41"/>
  <c r="AG166" i="41"/>
  <c r="AG167" i="41"/>
  <c r="AG168" i="41"/>
  <c r="AG169" i="41"/>
  <c r="AG170" i="41"/>
  <c r="AG178" i="41"/>
  <c r="AG179" i="41"/>
  <c r="AG180" i="41"/>
  <c r="AG181" i="41"/>
  <c r="AG185" i="41"/>
  <c r="AG190" i="41"/>
  <c r="AG191" i="41"/>
  <c r="AG192" i="41"/>
  <c r="AG198" i="41"/>
  <c r="AG199" i="41"/>
  <c r="AG210" i="41"/>
  <c r="AG211" i="41"/>
  <c r="AG212" i="41"/>
  <c r="AG227" i="41"/>
  <c r="AG228" i="41"/>
  <c r="AG229" i="41"/>
  <c r="AG230" i="41"/>
  <c r="AG231" i="41"/>
  <c r="AG232" i="41"/>
  <c r="AG233" i="41"/>
  <c r="AG234" i="41"/>
  <c r="AG235" i="41"/>
  <c r="AG236" i="41"/>
  <c r="AG237" i="41"/>
  <c r="AG238" i="41"/>
  <c r="AG239" i="41"/>
  <c r="AG240" i="41"/>
  <c r="AG241" i="41"/>
  <c r="AG242" i="41"/>
  <c r="AG243" i="41"/>
  <c r="AG244" i="41"/>
  <c r="AG248" i="41"/>
  <c r="AG249" i="41"/>
  <c r="AG250" i="41"/>
  <c r="AG251" i="41"/>
  <c r="AG252" i="41"/>
  <c r="AG253" i="41"/>
  <c r="AG254" i="41"/>
  <c r="AG255" i="41"/>
  <c r="AG256" i="41"/>
  <c r="AG257" i="41"/>
  <c r="AG258" i="41"/>
  <c r="AG259" i="41"/>
  <c r="AG261" i="41"/>
  <c r="AG262" i="41"/>
  <c r="AG263" i="41"/>
  <c r="AG264" i="41"/>
  <c r="AG265" i="41"/>
  <c r="AG266" i="41"/>
  <c r="AG267" i="41"/>
  <c r="AG268" i="41"/>
  <c r="AG269" i="41"/>
  <c r="AG270" i="41"/>
  <c r="AG271" i="41"/>
  <c r="AG272" i="41"/>
  <c r="AG273" i="41"/>
  <c r="AG274" i="41"/>
  <c r="AG275" i="41"/>
  <c r="AG276" i="41"/>
  <c r="AG277" i="41"/>
  <c r="AG278" i="41"/>
  <c r="AG279" i="41"/>
  <c r="AG280" i="41"/>
  <c r="AG281" i="41"/>
  <c r="AG287" i="41"/>
  <c r="AG288" i="41"/>
  <c r="AG293" i="41"/>
  <c r="AG294" i="41"/>
  <c r="AG295" i="41"/>
  <c r="AG296" i="41"/>
  <c r="AG297" i="41"/>
  <c r="AG298" i="41"/>
  <c r="AG310" i="41"/>
  <c r="AG311" i="41"/>
  <c r="AG312" i="41"/>
  <c r="AG313" i="41"/>
  <c r="AG314" i="41"/>
  <c r="AG315" i="41"/>
  <c r="AG316" i="41"/>
  <c r="AG317" i="41"/>
  <c r="AG319" i="41"/>
  <c r="AG320" i="41"/>
  <c r="AG321" i="41"/>
  <c r="AG322" i="41"/>
  <c r="AG323" i="41"/>
  <c r="AG324" i="41"/>
  <c r="AG325" i="41"/>
  <c r="AG326" i="41"/>
  <c r="AG327" i="41"/>
  <c r="AG328" i="41"/>
  <c r="AG329" i="41"/>
  <c r="AG330" i="41"/>
  <c r="AG331" i="41"/>
  <c r="AG332" i="41"/>
  <c r="AG333" i="41"/>
  <c r="AG334" i="41"/>
  <c r="AG335" i="41"/>
  <c r="AG336" i="41"/>
  <c r="AG337" i="41"/>
  <c r="AG350" i="41"/>
  <c r="AG351" i="41"/>
  <c r="AG352" i="41"/>
  <c r="AG353" i="41"/>
  <c r="AG354" i="41"/>
  <c r="AG355" i="41"/>
  <c r="AG356" i="41"/>
  <c r="AG357" i="41"/>
  <c r="AG358" i="41"/>
  <c r="AG359" i="41"/>
  <c r="AG360" i="41"/>
  <c r="AG361" i="41"/>
  <c r="AG383" i="41"/>
  <c r="AG384" i="41"/>
  <c r="AG385" i="41"/>
  <c r="AG386" i="41"/>
  <c r="AG387" i="41"/>
  <c r="AG388" i="41"/>
  <c r="AG389" i="41"/>
  <c r="AG390" i="41"/>
  <c r="AG391" i="41"/>
  <c r="AG392" i="41"/>
  <c r="AG397" i="41"/>
  <c r="AG398" i="41"/>
  <c r="AG399" i="41"/>
  <c r="AG400" i="41"/>
  <c r="AG405" i="41"/>
  <c r="AG406" i="41"/>
  <c r="AG407" i="41"/>
  <c r="AG408" i="41"/>
  <c r="AG409" i="41"/>
  <c r="AG410" i="41"/>
  <c r="AG411" i="41"/>
  <c r="AG412" i="41"/>
  <c r="AG413" i="41"/>
  <c r="AG414" i="41"/>
  <c r="AG415" i="41"/>
  <c r="AG5" i="41"/>
  <c r="AG6" i="41"/>
  <c r="AG4" i="41"/>
  <c r="AF5" i="41"/>
  <c r="AF6" i="41"/>
  <c r="AF7" i="41"/>
  <c r="AF8" i="41"/>
  <c r="AF9" i="41"/>
  <c r="AF10" i="41"/>
  <c r="AF11" i="41"/>
  <c r="AF12" i="41"/>
  <c r="AF13" i="41"/>
  <c r="AF14" i="41"/>
  <c r="AF15" i="41"/>
  <c r="AF17" i="41"/>
  <c r="AF18" i="41"/>
  <c r="AF19" i="41"/>
  <c r="AF20" i="41"/>
  <c r="AF21" i="41"/>
  <c r="AF22" i="41"/>
  <c r="AF23" i="41"/>
  <c r="AF25" i="41"/>
  <c r="AF26" i="41"/>
  <c r="AF27" i="41"/>
  <c r="AF28" i="41"/>
  <c r="AF29" i="41"/>
  <c r="AF30" i="41"/>
  <c r="AF31" i="41"/>
  <c r="AF38" i="41"/>
  <c r="AF39" i="41"/>
  <c r="AF40" i="41"/>
  <c r="AF41" i="41"/>
  <c r="AF42" i="41"/>
  <c r="AF43" i="41"/>
  <c r="AF44" i="41"/>
  <c r="AF45" i="41"/>
  <c r="AF46" i="41"/>
  <c r="AF47" i="41"/>
  <c r="AF48" i="41"/>
  <c r="AF49" i="41"/>
  <c r="AF58" i="41"/>
  <c r="AF59" i="41"/>
  <c r="AF60" i="41"/>
  <c r="AF61" i="41"/>
  <c r="AF62" i="41"/>
  <c r="AF63" i="41"/>
  <c r="AF67" i="41"/>
  <c r="AF68" i="41"/>
  <c r="AF69" i="41"/>
  <c r="AF70" i="41"/>
  <c r="AF71" i="41"/>
  <c r="AF72" i="41"/>
  <c r="AF73" i="41"/>
  <c r="AF74" i="41"/>
  <c r="AF75" i="41"/>
  <c r="AF76" i="41"/>
  <c r="AF77" i="41"/>
  <c r="AF78" i="41"/>
  <c r="AF79" i="41"/>
  <c r="AF80" i="41"/>
  <c r="AF81" i="41"/>
  <c r="AF82" i="41"/>
  <c r="AF83" i="41"/>
  <c r="AF84" i="41"/>
  <c r="AF85" i="41"/>
  <c r="AF86" i="41"/>
  <c r="AF87" i="41"/>
  <c r="AF88" i="41"/>
  <c r="AF89" i="41"/>
  <c r="AF90" i="41"/>
  <c r="AF91" i="41"/>
  <c r="AF92" i="41"/>
  <c r="AF93" i="41"/>
  <c r="AF94" i="41"/>
  <c r="AF95" i="41"/>
  <c r="AF96" i="41"/>
  <c r="AF97" i="41"/>
  <c r="AF98" i="41"/>
  <c r="AF99" i="41"/>
  <c r="AF100" i="41"/>
  <c r="AF101" i="41"/>
  <c r="AF102" i="41"/>
  <c r="AF103" i="41"/>
  <c r="AF104" i="41"/>
  <c r="AF105" i="41"/>
  <c r="AF106" i="41"/>
  <c r="AF107" i="41"/>
  <c r="AF108" i="41"/>
  <c r="AF109" i="41"/>
  <c r="AF110" i="41"/>
  <c r="AF111" i="41"/>
  <c r="AF112" i="41"/>
  <c r="AF113" i="41"/>
  <c r="AF114" i="41"/>
  <c r="AF115" i="41"/>
  <c r="AF116" i="41"/>
  <c r="AF117" i="41"/>
  <c r="AF118" i="41"/>
  <c r="AF119" i="41"/>
  <c r="AF120" i="41"/>
  <c r="AF121" i="41"/>
  <c r="AF122" i="41"/>
  <c r="AF123" i="41"/>
  <c r="AF124" i="41"/>
  <c r="AF125" i="41"/>
  <c r="AF126" i="41"/>
  <c r="AF127" i="41"/>
  <c r="AF128" i="41"/>
  <c r="AF129" i="41"/>
  <c r="AF130" i="41"/>
  <c r="AF131" i="41"/>
  <c r="AF132" i="41"/>
  <c r="AF133" i="41"/>
  <c r="AF134" i="41"/>
  <c r="AF135" i="41"/>
  <c r="AF136" i="41"/>
  <c r="AF137" i="41"/>
  <c r="AF138" i="41"/>
  <c r="AF139" i="41"/>
  <c r="AF140" i="41"/>
  <c r="AF141" i="41"/>
  <c r="AF142" i="41"/>
  <c r="AF143" i="41"/>
  <c r="AF144" i="41"/>
  <c r="AF145" i="41"/>
  <c r="AF146" i="41"/>
  <c r="AF147" i="41"/>
  <c r="AF148" i="41"/>
  <c r="AF149" i="41"/>
  <c r="AF150" i="41"/>
  <c r="AF151" i="41"/>
  <c r="AF152" i="41"/>
  <c r="AF154" i="41"/>
  <c r="AF155" i="41"/>
  <c r="AF156" i="41"/>
  <c r="AF157" i="41"/>
  <c r="AF158" i="41"/>
  <c r="AF159" i="41"/>
  <c r="AF160" i="41"/>
  <c r="AF161" i="41"/>
  <c r="AF162" i="41"/>
  <c r="AF163" i="41"/>
  <c r="AF164" i="41"/>
  <c r="AF165" i="41"/>
  <c r="AF166" i="41"/>
  <c r="AF167" i="41"/>
  <c r="AF168" i="41"/>
  <c r="AF169" i="41"/>
  <c r="AF170" i="41"/>
  <c r="AF178" i="41"/>
  <c r="AF179" i="41"/>
  <c r="AF180" i="41"/>
  <c r="AF181" i="41"/>
  <c r="AF185" i="41"/>
  <c r="AF186" i="41"/>
  <c r="AF187" i="41"/>
  <c r="AF188" i="41"/>
  <c r="AF189" i="41"/>
  <c r="AF190" i="41"/>
  <c r="AF191" i="41"/>
  <c r="AF192" i="41"/>
  <c r="AF198" i="41"/>
  <c r="AF199" i="41"/>
  <c r="AF200" i="41"/>
  <c r="AF201" i="41"/>
  <c r="AF202" i="41"/>
  <c r="AF203" i="41"/>
  <c r="AF204" i="41"/>
  <c r="AF205" i="41"/>
  <c r="AF210" i="41"/>
  <c r="AF211" i="41"/>
  <c r="AF212" i="41"/>
  <c r="AF227" i="41"/>
  <c r="AF228" i="41"/>
  <c r="AF229" i="41"/>
  <c r="AF230" i="41"/>
  <c r="AF231" i="41"/>
  <c r="AF232" i="41"/>
  <c r="AF233" i="41"/>
  <c r="AF234" i="41"/>
  <c r="AF235" i="41"/>
  <c r="AF236" i="41"/>
  <c r="AF237" i="41"/>
  <c r="AF238" i="41"/>
  <c r="AF239" i="41"/>
  <c r="AF240" i="41"/>
  <c r="AF241" i="41"/>
  <c r="AF242" i="41"/>
  <c r="AF243" i="41"/>
  <c r="AF244" i="41"/>
  <c r="AF246" i="41"/>
  <c r="AF248" i="41"/>
  <c r="AF249" i="41"/>
  <c r="AF250" i="41"/>
  <c r="AF251" i="41"/>
  <c r="AF252" i="41"/>
  <c r="AF253" i="41"/>
  <c r="AF254" i="41"/>
  <c r="AF255" i="41"/>
  <c r="AF256" i="41"/>
  <c r="AF257" i="41"/>
  <c r="AF258" i="41"/>
  <c r="AF259" i="41"/>
  <c r="AF261" i="41"/>
  <c r="AF262" i="41"/>
  <c r="AF263" i="41"/>
  <c r="AF264" i="41"/>
  <c r="AF265" i="41"/>
  <c r="AF266" i="41"/>
  <c r="AF267" i="41"/>
  <c r="AF268" i="41"/>
  <c r="AF269" i="41"/>
  <c r="AF270" i="41"/>
  <c r="AF271" i="41"/>
  <c r="AF272" i="41"/>
  <c r="AF274" i="41"/>
  <c r="AF275" i="41"/>
  <c r="AF276" i="41"/>
  <c r="AF277" i="41"/>
  <c r="AF278" i="41"/>
  <c r="AF279" i="41"/>
  <c r="AF280" i="41"/>
  <c r="AF281" i="41"/>
  <c r="AF282" i="41"/>
  <c r="AF283" i="41"/>
  <c r="AF284" i="41"/>
  <c r="AF285" i="41"/>
  <c r="AF286" i="41"/>
  <c r="AF287" i="41"/>
  <c r="AF288" i="41"/>
  <c r="AF289" i="41"/>
  <c r="AF290" i="41"/>
  <c r="AF291" i="41"/>
  <c r="AF293" i="41"/>
  <c r="AF294" i="41"/>
  <c r="AF295" i="41"/>
  <c r="AF296" i="41"/>
  <c r="AF297" i="41"/>
  <c r="AF298" i="41"/>
  <c r="AF300" i="41"/>
  <c r="AF301" i="41"/>
  <c r="AF302" i="41"/>
  <c r="AF310" i="41"/>
  <c r="AF311" i="41"/>
  <c r="AF312" i="41"/>
  <c r="AF313" i="41"/>
  <c r="AF314" i="41"/>
  <c r="AF315" i="41"/>
  <c r="AF316" i="41"/>
  <c r="AF319" i="41"/>
  <c r="AF320" i="41"/>
  <c r="AF321" i="41"/>
  <c r="AF322" i="41"/>
  <c r="AF323" i="41"/>
  <c r="AF324" i="41"/>
  <c r="AF325" i="41"/>
  <c r="AF326" i="41"/>
  <c r="AF327" i="41"/>
  <c r="AF328" i="41"/>
  <c r="AF329" i="41"/>
  <c r="AF330" i="41"/>
  <c r="AF331" i="41"/>
  <c r="AF332" i="41"/>
  <c r="AF333" i="41"/>
  <c r="AF334" i="41"/>
  <c r="AF335" i="41"/>
  <c r="AF336" i="41"/>
  <c r="AF337" i="41"/>
  <c r="AF338" i="41"/>
  <c r="AF339" i="41"/>
  <c r="AF340" i="41"/>
  <c r="AF341" i="41"/>
  <c r="AF342" i="41"/>
  <c r="AF350" i="41"/>
  <c r="AF351" i="41"/>
  <c r="AF352" i="41"/>
  <c r="AF353" i="41"/>
  <c r="AF354" i="41"/>
  <c r="AF355" i="41"/>
  <c r="AF356" i="41"/>
  <c r="AF357" i="41"/>
  <c r="AF358" i="41"/>
  <c r="AF359" i="41"/>
  <c r="AF360" i="41"/>
  <c r="AF361" i="41"/>
  <c r="AF362" i="41"/>
  <c r="AF363" i="41"/>
  <c r="AF364" i="41"/>
  <c r="AF365" i="41"/>
  <c r="AF366" i="41"/>
  <c r="AF367" i="41"/>
  <c r="AF368" i="41"/>
  <c r="AF369" i="41"/>
  <c r="AF370" i="41"/>
  <c r="AF371" i="41"/>
  <c r="AF372" i="41"/>
  <c r="AF373" i="41"/>
  <c r="AF374" i="41"/>
  <c r="AF375" i="41"/>
  <c r="AF376" i="41"/>
  <c r="AF377" i="41"/>
  <c r="AF378" i="41"/>
  <c r="AF379" i="41"/>
  <c r="AF380" i="41"/>
  <c r="AF381" i="41"/>
  <c r="AF383" i="41"/>
  <c r="AF384" i="41"/>
  <c r="AF385" i="41"/>
  <c r="AF386" i="41"/>
  <c r="AF387" i="41"/>
  <c r="AF388" i="41"/>
  <c r="AF389" i="41"/>
  <c r="AF390" i="41"/>
  <c r="AF391" i="41"/>
  <c r="AF392" i="41"/>
  <c r="AF397" i="41"/>
  <c r="AF398" i="41"/>
  <c r="AF399" i="41"/>
  <c r="AF400" i="41"/>
  <c r="AF405" i="41"/>
  <c r="AF406" i="41"/>
  <c r="AF407" i="41"/>
  <c r="AF408" i="41"/>
  <c r="AF409" i="41"/>
  <c r="AF410" i="41"/>
  <c r="AF411" i="41"/>
  <c r="AF412" i="41"/>
  <c r="AF413" i="41"/>
  <c r="AF414" i="41"/>
  <c r="AF415" i="41"/>
  <c r="AF4" i="41"/>
  <c r="AE38" i="41"/>
  <c r="AE39" i="41"/>
  <c r="AE40" i="41"/>
  <c r="AE41" i="41"/>
  <c r="AE58" i="41"/>
  <c r="AE59" i="41"/>
  <c r="AE60" i="41"/>
  <c r="AE61" i="41"/>
  <c r="AE62" i="41"/>
  <c r="AE63" i="41"/>
  <c r="AE73" i="41"/>
  <c r="AE74" i="41"/>
  <c r="AE75" i="41"/>
  <c r="AE76" i="41"/>
  <c r="AE77" i="41"/>
  <c r="AE78" i="41"/>
  <c r="AE79" i="41"/>
  <c r="AE80" i="41"/>
  <c r="AE81" i="41"/>
  <c r="AE82" i="41"/>
  <c r="AE83" i="41"/>
  <c r="AE84" i="41"/>
  <c r="AE85" i="41"/>
  <c r="AE86" i="41"/>
  <c r="AE87" i="41"/>
  <c r="AE96" i="41"/>
  <c r="AE97" i="41"/>
  <c r="AE98" i="41"/>
  <c r="AE99" i="41"/>
  <c r="AE100" i="41"/>
  <c r="AE101" i="41"/>
  <c r="AE102" i="41"/>
  <c r="AE103" i="41"/>
  <c r="AE104" i="41"/>
  <c r="AE105" i="41"/>
  <c r="AE106" i="41"/>
  <c r="AE107" i="41"/>
  <c r="AE108" i="41"/>
  <c r="AE109" i="41"/>
  <c r="AE110" i="41"/>
  <c r="AE111" i="41"/>
  <c r="AE112" i="41"/>
  <c r="AE113" i="41"/>
  <c r="AE114" i="41"/>
  <c r="AE115" i="41"/>
  <c r="AE116" i="41"/>
  <c r="AE117" i="41"/>
  <c r="AE118" i="41"/>
  <c r="AE119" i="41"/>
  <c r="AE120" i="41"/>
  <c r="AE121" i="41"/>
  <c r="AE122" i="41"/>
  <c r="AE123" i="41"/>
  <c r="AE124" i="41"/>
  <c r="AE125" i="41"/>
  <c r="AE126" i="41"/>
  <c r="AE127" i="41"/>
  <c r="AE128" i="41"/>
  <c r="AE129" i="41"/>
  <c r="AE130" i="41"/>
  <c r="AE131" i="41"/>
  <c r="AE132" i="41"/>
  <c r="AE133" i="41"/>
  <c r="AE134" i="41"/>
  <c r="AE135" i="41"/>
  <c r="AE136" i="41"/>
  <c r="AE137" i="41"/>
  <c r="AE138" i="41"/>
  <c r="AE139" i="41"/>
  <c r="AE140" i="41"/>
  <c r="AE141" i="41"/>
  <c r="AE142" i="41"/>
  <c r="AE143" i="41"/>
  <c r="AE144" i="41"/>
  <c r="AE145" i="41"/>
  <c r="AE161" i="41"/>
  <c r="AE162" i="41"/>
  <c r="AE163" i="41"/>
  <c r="AE164" i="41"/>
  <c r="AE165" i="41"/>
  <c r="AE166" i="41"/>
  <c r="AE167" i="41"/>
  <c r="AE168" i="41"/>
  <c r="AE169" i="41"/>
  <c r="AE170" i="41"/>
  <c r="AE178" i="41"/>
  <c r="AE179" i="41"/>
  <c r="AE180" i="41"/>
  <c r="AE181" i="41"/>
  <c r="AE186" i="41"/>
  <c r="AE187" i="41"/>
  <c r="AE188" i="41"/>
  <c r="AE189" i="41"/>
  <c r="AE227" i="41"/>
  <c r="AE228" i="41"/>
  <c r="AE229" i="41"/>
  <c r="AE230" i="41"/>
  <c r="AE231" i="41"/>
  <c r="AE232" i="41"/>
  <c r="AE233" i="41"/>
  <c r="AE234" i="41"/>
  <c r="AE235" i="41"/>
  <c r="AE236" i="41"/>
  <c r="AE237" i="41"/>
  <c r="AE238" i="41"/>
  <c r="AE239" i="41"/>
  <c r="AE240" i="41"/>
  <c r="AE241" i="41"/>
  <c r="AE242" i="41"/>
  <c r="AE243" i="41"/>
  <c r="AE244" i="41"/>
  <c r="AE247" i="41"/>
  <c r="AE248" i="41"/>
  <c r="AE249" i="41"/>
  <c r="AE250" i="41"/>
  <c r="AE251" i="41"/>
  <c r="AE252" i="41"/>
  <c r="AE253" i="41"/>
  <c r="AE254" i="41"/>
  <c r="AE255" i="41"/>
  <c r="AE256" i="41"/>
  <c r="AE257" i="41"/>
  <c r="AE258" i="41"/>
  <c r="AE259" i="41"/>
  <c r="AE262" i="41"/>
  <c r="AE263" i="41"/>
  <c r="AE264" i="41"/>
  <c r="AE265" i="41"/>
  <c r="AE266" i="41"/>
  <c r="AE267" i="41"/>
  <c r="AE268" i="41"/>
  <c r="AE269" i="41"/>
  <c r="AE270" i="41"/>
  <c r="AE271" i="41"/>
  <c r="AE272" i="41"/>
  <c r="AE273" i="41"/>
  <c r="AE274" i="41"/>
  <c r="AE275" i="41"/>
  <c r="AE276" i="41"/>
  <c r="AE277" i="41"/>
  <c r="AE278" i="41"/>
  <c r="AE279" i="41"/>
  <c r="AE280" i="41"/>
  <c r="AE281" i="41"/>
  <c r="AE284" i="41"/>
  <c r="AE285" i="41"/>
  <c r="AE286" i="41"/>
  <c r="AE289" i="41"/>
  <c r="AE290" i="41"/>
  <c r="AE291" i="41"/>
  <c r="AE293" i="41"/>
  <c r="AE294" i="41"/>
  <c r="AE295" i="41"/>
  <c r="AE296" i="41"/>
  <c r="AE297" i="41"/>
  <c r="AE298" i="41"/>
  <c r="AE313" i="41"/>
  <c r="AE314" i="41"/>
  <c r="AE315" i="41"/>
  <c r="AE316" i="41"/>
  <c r="AE317" i="41"/>
  <c r="AE319" i="41"/>
  <c r="AE320" i="41"/>
  <c r="AE321" i="41"/>
  <c r="AE322" i="41"/>
  <c r="AE323" i="41"/>
  <c r="AE324" i="41"/>
  <c r="AE325" i="41"/>
  <c r="AE326" i="41"/>
  <c r="AE327" i="41"/>
  <c r="AE328" i="41"/>
  <c r="AE329" i="41"/>
  <c r="AE330" i="41"/>
  <c r="AE331" i="41"/>
  <c r="AE332" i="41"/>
  <c r="AE333" i="41"/>
  <c r="AE334" i="41"/>
  <c r="AE335" i="41"/>
  <c r="AE336" i="41"/>
  <c r="AE337" i="41"/>
  <c r="AE350" i="41"/>
  <c r="AE351" i="41"/>
  <c r="AE352" i="41"/>
  <c r="AE353" i="41"/>
  <c r="AE354" i="41"/>
  <c r="AE355" i="41"/>
  <c r="AE362" i="41"/>
  <c r="AE363" i="41"/>
  <c r="AE364" i="41"/>
  <c r="AE365" i="41"/>
  <c r="AE366" i="41"/>
  <c r="AE372" i="41"/>
  <c r="AE373" i="41"/>
  <c r="AE374" i="41"/>
  <c r="AE375" i="41"/>
  <c r="AE376" i="41"/>
  <c r="AE377" i="41"/>
  <c r="AE378" i="41"/>
  <c r="AE379" i="41"/>
  <c r="AE380" i="41"/>
  <c r="AE381" i="41"/>
  <c r="AE383" i="41"/>
  <c r="AE384" i="41"/>
  <c r="AE385" i="41"/>
  <c r="AE386" i="41"/>
  <c r="AE387" i="41"/>
  <c r="AE388" i="41"/>
  <c r="AE389" i="41"/>
  <c r="AE390" i="41"/>
  <c r="AE391" i="41"/>
  <c r="AE392" i="41"/>
  <c r="AE397" i="41"/>
  <c r="AE398" i="41"/>
  <c r="AE399" i="41"/>
  <c r="AE400" i="41"/>
  <c r="AE405" i="41"/>
  <c r="AE406" i="41"/>
  <c r="AE407" i="41"/>
  <c r="AE408" i="41"/>
  <c r="AE409" i="41"/>
  <c r="AE410" i="41"/>
  <c r="AE411" i="41"/>
  <c r="AE412" i="41"/>
  <c r="AE413" i="41"/>
  <c r="AE414" i="41"/>
  <c r="AE415" i="41"/>
  <c r="AE23" i="41"/>
  <c r="AE18" i="41"/>
  <c r="AE19" i="41"/>
  <c r="AE20" i="41"/>
  <c r="AE21" i="41"/>
  <c r="AE22" i="41"/>
  <c r="AE9" i="41"/>
  <c r="AE10" i="41"/>
  <c r="AE11" i="41"/>
  <c r="AE12" i="41"/>
  <c r="AE13" i="41"/>
  <c r="AE14" i="41"/>
  <c r="AE15" i="41"/>
  <c r="AE17" i="41"/>
  <c r="AE5" i="41"/>
  <c r="AE6" i="41"/>
  <c r="AE7" i="41"/>
  <c r="AE8" i="41"/>
  <c r="AE4" i="41"/>
  <c r="AD57" i="41"/>
  <c r="AD82" i="41"/>
  <c r="AD83" i="41"/>
  <c r="AD84" i="41"/>
  <c r="AD85" i="41"/>
  <c r="AD86" i="41"/>
  <c r="AD87" i="41"/>
  <c r="AD96" i="41"/>
  <c r="AD97" i="41"/>
  <c r="AD98" i="41"/>
  <c r="AD99" i="41"/>
  <c r="AD100" i="41"/>
  <c r="AD101" i="41"/>
  <c r="AD102" i="41"/>
  <c r="AD103" i="41"/>
  <c r="AD104" i="41"/>
  <c r="AD105" i="41"/>
  <c r="AD106" i="41"/>
  <c r="AD107" i="41"/>
  <c r="AD108" i="41"/>
  <c r="AD109" i="41"/>
  <c r="AD110" i="41"/>
  <c r="AD111" i="41"/>
  <c r="AD112" i="41"/>
  <c r="AD113" i="41"/>
  <c r="AD206" i="41"/>
  <c r="AD207" i="41"/>
  <c r="AD208" i="41"/>
  <c r="AD209" i="41"/>
  <c r="AD227" i="41"/>
  <c r="AD228" i="41"/>
  <c r="AD229" i="41"/>
  <c r="AD230" i="41"/>
  <c r="AD231" i="41"/>
  <c r="AD232" i="41"/>
  <c r="AD248" i="41"/>
  <c r="AD249" i="41"/>
  <c r="AD250" i="41"/>
  <c r="AD251" i="41"/>
  <c r="AD252" i="41"/>
  <c r="AD253" i="41"/>
  <c r="AD260" i="41"/>
  <c r="AD262" i="41"/>
  <c r="AD263" i="41"/>
  <c r="AD264" i="41"/>
  <c r="AD265" i="41"/>
  <c r="AD266" i="41"/>
  <c r="AD267" i="41"/>
  <c r="AD268" i="41"/>
  <c r="AD269" i="41"/>
  <c r="AD270" i="41"/>
  <c r="AD271" i="41"/>
  <c r="AD272" i="41"/>
  <c r="AD273" i="41"/>
  <c r="AD293" i="41"/>
  <c r="AD294" i="41"/>
  <c r="AD295" i="41"/>
  <c r="AD296" i="41"/>
  <c r="AD297" i="41"/>
  <c r="AD298" i="41"/>
  <c r="AD299" i="41"/>
  <c r="AD303" i="41"/>
  <c r="AD304" i="41"/>
  <c r="AD305" i="41"/>
  <c r="AD306" i="41"/>
  <c r="AD307" i="41"/>
  <c r="AD308" i="41"/>
  <c r="AD309" i="41"/>
  <c r="AD319" i="41"/>
  <c r="AD320" i="41"/>
  <c r="AD321" i="41"/>
  <c r="AD322" i="41"/>
  <c r="AD323" i="41"/>
  <c r="AD324" i="41"/>
  <c r="AD325" i="41"/>
  <c r="AD326" i="41"/>
  <c r="AD327" i="41"/>
  <c r="AD328" i="41"/>
  <c r="AD329" i="41"/>
  <c r="AD330" i="41"/>
  <c r="AD350" i="41"/>
  <c r="AD351" i="41"/>
  <c r="AD352" i="41"/>
  <c r="AD353" i="41"/>
  <c r="AD354" i="41"/>
  <c r="AD355" i="41"/>
  <c r="AD356" i="41"/>
  <c r="AD357" i="41"/>
  <c r="AD358" i="41"/>
  <c r="AD359" i="41"/>
  <c r="AD360" i="41"/>
  <c r="AD361" i="41"/>
  <c r="AD383" i="41"/>
  <c r="AD384" i="41"/>
  <c r="AD385" i="41"/>
  <c r="AD386" i="41"/>
  <c r="AD387" i="41"/>
  <c r="AD388" i="41"/>
  <c r="AD389" i="41"/>
  <c r="AD390" i="41"/>
  <c r="AD391" i="41"/>
  <c r="AD392" i="41"/>
  <c r="AD397" i="41"/>
  <c r="AD398" i="41"/>
  <c r="AD399" i="41"/>
  <c r="AD400" i="41"/>
  <c r="AC82" i="41"/>
  <c r="AC83" i="41"/>
  <c r="AC84" i="41"/>
  <c r="AC85" i="41"/>
  <c r="AC86" i="41"/>
  <c r="AC87" i="41"/>
  <c r="AC96" i="41"/>
  <c r="AC97" i="41"/>
  <c r="AC98" i="41"/>
  <c r="AC99" i="41"/>
  <c r="AC100" i="41"/>
  <c r="AC101" i="41"/>
  <c r="AC102" i="41"/>
  <c r="AC103" i="41"/>
  <c r="AC104" i="41"/>
  <c r="AC105" i="41"/>
  <c r="AC106" i="41"/>
  <c r="AC107" i="41"/>
  <c r="AC108" i="41"/>
  <c r="AC109" i="41"/>
  <c r="AC110" i="41"/>
  <c r="AC111" i="41"/>
  <c r="AC112" i="41"/>
  <c r="AC113" i="41"/>
  <c r="AC120" i="41"/>
  <c r="AC121" i="41"/>
  <c r="AC122" i="41"/>
  <c r="AC123" i="41"/>
  <c r="AC124" i="41"/>
  <c r="AC125" i="41"/>
  <c r="AC126" i="41"/>
  <c r="AC127" i="41"/>
  <c r="AC128" i="41"/>
  <c r="AC129" i="41"/>
  <c r="AC130" i="41"/>
  <c r="AC131" i="41"/>
  <c r="AC132" i="41"/>
  <c r="AC139" i="41"/>
  <c r="AC140" i="41"/>
  <c r="AC141" i="41"/>
  <c r="AC142" i="41"/>
  <c r="AC143" i="41"/>
  <c r="AC144" i="41"/>
  <c r="AC145" i="41"/>
  <c r="AC227" i="41"/>
  <c r="AC228" i="41"/>
  <c r="AC229" i="41"/>
  <c r="AC230" i="41"/>
  <c r="AC231" i="41"/>
  <c r="AC232" i="41"/>
  <c r="AC239" i="41"/>
  <c r="AC240" i="41"/>
  <c r="AC241" i="41"/>
  <c r="AC242" i="41"/>
  <c r="AC243" i="41"/>
  <c r="AC244" i="41"/>
  <c r="AC248" i="41"/>
  <c r="AC249" i="41"/>
  <c r="AC250" i="41"/>
  <c r="AC251" i="41"/>
  <c r="AC252" i="41"/>
  <c r="AC253" i="41"/>
  <c r="AC262" i="41"/>
  <c r="AC263" i="41"/>
  <c r="AC264" i="41"/>
  <c r="AC265" i="41"/>
  <c r="AC266" i="41"/>
  <c r="AC267" i="41"/>
  <c r="AC268" i="41"/>
  <c r="AC269" i="41"/>
  <c r="AC270" i="41"/>
  <c r="AC271" i="41"/>
  <c r="AC272" i="41"/>
  <c r="AC273" i="41"/>
  <c r="AC293" i="41"/>
  <c r="AC294" i="41"/>
  <c r="AC295" i="41"/>
  <c r="AC296" i="41"/>
  <c r="AC297" i="41"/>
  <c r="AC298" i="41"/>
  <c r="AC313" i="41"/>
  <c r="AC314" i="41"/>
  <c r="AC315" i="41"/>
  <c r="AC316" i="41"/>
  <c r="AC317" i="41"/>
  <c r="AC319" i="41"/>
  <c r="AC320" i="41"/>
  <c r="AC321" i="41"/>
  <c r="AC322" i="41"/>
  <c r="AC323" i="41"/>
  <c r="AC324" i="41"/>
  <c r="AC325" i="41"/>
  <c r="AC326" i="41"/>
  <c r="AC327" i="41"/>
  <c r="AC328" i="41"/>
  <c r="AC329" i="41"/>
  <c r="AC330" i="41"/>
  <c r="AC350" i="41"/>
  <c r="AC351" i="41"/>
  <c r="AC352" i="41"/>
  <c r="AC353" i="41"/>
  <c r="AC354" i="41"/>
  <c r="AC355" i="41"/>
  <c r="AC383" i="41"/>
  <c r="AC384" i="41"/>
  <c r="AC385" i="41"/>
  <c r="AC386" i="41"/>
  <c r="AC387" i="41"/>
  <c r="AC388" i="41"/>
  <c r="AC389" i="41"/>
  <c r="AC390" i="41"/>
  <c r="AC391" i="41"/>
  <c r="AC392" i="41"/>
  <c r="AC397" i="41"/>
  <c r="AC398" i="41"/>
  <c r="AC399" i="41"/>
  <c r="AC400" i="41"/>
  <c r="AC405" i="41"/>
  <c r="AC406" i="41"/>
  <c r="AC407" i="41"/>
  <c r="AC408" i="41"/>
  <c r="AC409" i="41"/>
  <c r="AC410" i="41"/>
  <c r="AC411" i="41"/>
  <c r="AC412" i="41"/>
  <c r="AC413" i="41"/>
  <c r="AC414" i="41"/>
  <c r="AC415" i="41"/>
  <c r="AB17" i="41"/>
  <c r="AB18" i="41"/>
  <c r="AB19" i="41"/>
  <c r="AB20" i="41"/>
  <c r="AB21" i="41"/>
  <c r="AB22" i="41"/>
  <c r="AB23" i="41"/>
  <c r="AB25" i="41"/>
  <c r="AB26" i="41"/>
  <c r="AB27" i="41"/>
  <c r="AB28" i="41"/>
  <c r="AB29" i="41"/>
  <c r="AB30" i="41"/>
  <c r="AB31" i="41"/>
  <c r="AB33" i="41"/>
  <c r="AB34" i="41"/>
  <c r="AB35" i="41"/>
  <c r="AB36" i="41"/>
  <c r="AB37" i="41"/>
  <c r="AB38" i="41"/>
  <c r="AB39" i="41"/>
  <c r="AB40" i="41"/>
  <c r="AB41" i="41"/>
  <c r="AB42" i="41"/>
  <c r="AB43" i="41"/>
  <c r="AB44" i="41"/>
  <c r="AB45" i="41"/>
  <c r="AB46" i="41"/>
  <c r="AB47" i="41"/>
  <c r="AB48" i="41"/>
  <c r="AB57" i="41"/>
  <c r="AB58" i="41"/>
  <c r="AB59" i="41"/>
  <c r="AB60" i="41"/>
  <c r="AB61" i="41"/>
  <c r="AB62" i="41"/>
  <c r="AB63" i="41"/>
  <c r="AB76" i="41"/>
  <c r="AB77" i="41"/>
  <c r="AB78" i="41"/>
  <c r="AB79" i="41"/>
  <c r="AB80" i="41"/>
  <c r="AB81" i="41"/>
  <c r="AB82" i="41"/>
  <c r="AB83" i="41"/>
  <c r="AB84" i="41"/>
  <c r="AB85" i="41"/>
  <c r="AB86" i="41"/>
  <c r="AB87" i="41"/>
  <c r="AB88" i="41"/>
  <c r="AB89" i="41"/>
  <c r="AB90" i="41"/>
  <c r="AB91" i="41"/>
  <c r="AB92" i="41"/>
  <c r="AB93" i="41"/>
  <c r="AB94" i="41"/>
  <c r="AB95" i="41"/>
  <c r="AB96" i="41"/>
  <c r="AB97" i="41"/>
  <c r="AB98" i="41"/>
  <c r="AB99" i="41"/>
  <c r="AB100" i="41"/>
  <c r="AB101" i="41"/>
  <c r="AB102" i="41"/>
  <c r="AB103" i="41"/>
  <c r="AB104" i="41"/>
  <c r="AB105" i="41"/>
  <c r="AB106" i="41"/>
  <c r="AB107" i="41"/>
  <c r="AB108" i="41"/>
  <c r="AB109" i="41"/>
  <c r="AB110" i="41"/>
  <c r="AB111" i="41"/>
  <c r="AB112" i="41"/>
  <c r="AB113" i="41"/>
  <c r="AB114" i="41"/>
  <c r="AB115" i="41"/>
  <c r="AB116" i="41"/>
  <c r="AB117" i="41"/>
  <c r="AB118" i="41"/>
  <c r="AB119" i="41"/>
  <c r="AB120" i="41"/>
  <c r="AB121" i="41"/>
  <c r="AB122" i="41"/>
  <c r="AB123" i="41"/>
  <c r="AB124" i="41"/>
  <c r="AB125" i="41"/>
  <c r="AB126" i="41"/>
  <c r="AB127" i="41"/>
  <c r="AB128" i="41"/>
  <c r="AB129" i="41"/>
  <c r="AB130" i="41"/>
  <c r="AB131" i="41"/>
  <c r="AB132" i="41"/>
  <c r="AB133" i="41"/>
  <c r="AB134" i="41"/>
  <c r="AB135" i="41"/>
  <c r="AB136" i="41"/>
  <c r="AB137" i="41"/>
  <c r="AB138" i="41"/>
  <c r="AB139" i="41"/>
  <c r="AB140" i="41"/>
  <c r="AB141" i="41"/>
  <c r="AB142" i="41"/>
  <c r="AB143" i="41"/>
  <c r="AB144" i="41"/>
  <c r="AB145" i="41"/>
  <c r="AB163" i="41"/>
  <c r="AB164" i="41"/>
  <c r="AB165" i="41"/>
  <c r="AB166" i="41"/>
  <c r="AB167" i="41"/>
  <c r="AB168" i="41"/>
  <c r="AB169" i="41"/>
  <c r="AB170" i="41"/>
  <c r="AB173" i="41"/>
  <c r="AB174" i="41"/>
  <c r="AB175" i="41"/>
  <c r="AB176" i="41"/>
  <c r="AB177" i="41"/>
  <c r="AB178" i="41"/>
  <c r="AB179" i="41"/>
  <c r="AB180" i="41"/>
  <c r="AB181" i="41"/>
  <c r="AB206" i="41"/>
  <c r="AB207" i="41"/>
  <c r="AB208" i="41"/>
  <c r="AB209" i="41"/>
  <c r="AB227" i="41"/>
  <c r="AB228" i="41"/>
  <c r="AB229" i="41"/>
  <c r="AB230" i="41"/>
  <c r="AB231" i="41"/>
  <c r="AB232" i="41"/>
  <c r="AB233" i="41"/>
  <c r="AB234" i="41"/>
  <c r="AB235" i="41"/>
  <c r="AB236" i="41"/>
  <c r="AB237" i="41"/>
  <c r="AB238" i="41"/>
  <c r="AB239" i="41"/>
  <c r="AB240" i="41"/>
  <c r="AB241" i="41"/>
  <c r="AB242" i="41"/>
  <c r="AB243" i="41"/>
  <c r="AB244" i="41"/>
  <c r="AB248" i="41"/>
  <c r="AB249" i="41"/>
  <c r="AB250" i="41"/>
  <c r="AB251" i="41"/>
  <c r="AB252" i="41"/>
  <c r="AB253" i="41"/>
  <c r="AB254" i="41"/>
  <c r="AB255" i="41"/>
  <c r="AB256" i="41"/>
  <c r="AB257" i="41"/>
  <c r="AB258" i="41"/>
  <c r="AB259" i="41"/>
  <c r="AB260" i="41"/>
  <c r="AB262" i="41"/>
  <c r="AB263" i="41"/>
  <c r="AB264" i="41"/>
  <c r="AB265" i="41"/>
  <c r="AB266" i="41"/>
  <c r="AB267" i="41"/>
  <c r="AB268" i="41"/>
  <c r="AB269" i="41"/>
  <c r="AB270" i="41"/>
  <c r="AB271" i="41"/>
  <c r="AB272" i="41"/>
  <c r="AB273" i="41"/>
  <c r="AB274" i="41"/>
  <c r="AB275" i="41"/>
  <c r="AB276" i="41"/>
  <c r="AB277" i="41"/>
  <c r="AB278" i="41"/>
  <c r="AB279" i="41"/>
  <c r="AB280" i="41"/>
  <c r="AB281" i="41"/>
  <c r="AB293" i="41"/>
  <c r="AB294" i="41"/>
  <c r="AB295" i="41"/>
  <c r="AB296" i="41"/>
  <c r="AB297" i="41"/>
  <c r="AB298" i="41"/>
  <c r="AB299" i="41"/>
  <c r="AB303" i="41"/>
  <c r="AB304" i="41"/>
  <c r="AB305" i="41"/>
  <c r="AB306" i="41"/>
  <c r="AB307" i="41"/>
  <c r="AB308" i="41"/>
  <c r="AB309" i="41"/>
  <c r="AB313" i="41"/>
  <c r="AB314" i="41"/>
  <c r="AB315" i="41"/>
  <c r="AB316" i="41"/>
  <c r="AB317" i="41"/>
  <c r="AB319" i="41"/>
  <c r="AB320" i="41"/>
  <c r="AB321" i="41"/>
  <c r="AB322" i="41"/>
  <c r="AB323" i="41"/>
  <c r="AB324" i="41"/>
  <c r="AB325" i="41"/>
  <c r="AB326" i="41"/>
  <c r="AB327" i="41"/>
  <c r="AB328" i="41"/>
  <c r="AB329" i="41"/>
  <c r="AB330" i="41"/>
  <c r="AB331" i="41"/>
  <c r="AB332" i="41"/>
  <c r="AB333" i="41"/>
  <c r="AB334" i="41"/>
  <c r="AB335" i="41"/>
  <c r="AB336" i="41"/>
  <c r="AB337" i="41"/>
  <c r="AB350" i="41"/>
  <c r="AB351" i="41"/>
  <c r="AB352" i="41"/>
  <c r="AB353" i="41"/>
  <c r="AB354" i="41"/>
  <c r="AB355" i="41"/>
  <c r="AB356" i="41"/>
  <c r="AB357" i="41"/>
  <c r="AB358" i="41"/>
  <c r="AB359" i="41"/>
  <c r="AB360" i="41"/>
  <c r="AB361" i="41"/>
  <c r="AB383" i="41"/>
  <c r="AB384" i="41"/>
  <c r="AB385" i="41"/>
  <c r="AB386" i="41"/>
  <c r="AB387" i="41"/>
  <c r="AB388" i="41"/>
  <c r="AB389" i="41"/>
  <c r="AB390" i="41"/>
  <c r="AB391" i="41"/>
  <c r="AB392" i="41"/>
  <c r="AB397" i="41"/>
  <c r="AB398" i="41"/>
  <c r="AB399" i="41"/>
  <c r="AB400" i="41"/>
  <c r="AB405" i="41"/>
  <c r="AB406" i="41"/>
  <c r="AB407" i="41"/>
  <c r="AB408" i="41"/>
  <c r="AB409" i="41"/>
  <c r="AB410" i="41"/>
  <c r="AB411" i="41"/>
  <c r="AB412" i="41"/>
  <c r="AB413" i="41"/>
  <c r="AB414" i="41"/>
  <c r="AB415" i="41"/>
  <c r="AB5" i="41"/>
  <c r="AB6" i="41"/>
  <c r="AB7" i="41"/>
  <c r="AB8" i="41"/>
  <c r="AB9" i="41"/>
  <c r="AB10" i="41"/>
  <c r="AB11" i="41"/>
  <c r="AB12" i="41"/>
  <c r="AB13" i="41"/>
  <c r="AB14" i="41"/>
  <c r="AB15" i="41"/>
  <c r="AB4" i="41"/>
  <c r="AA43" i="41"/>
  <c r="AA44" i="41"/>
  <c r="AA45" i="41"/>
  <c r="AA46" i="41"/>
  <c r="AA47" i="41"/>
  <c r="AA48" i="41"/>
  <c r="AA49" i="41"/>
  <c r="AA57" i="41"/>
  <c r="AA59" i="41"/>
  <c r="AA60" i="41"/>
  <c r="AA61" i="41"/>
  <c r="AA62" i="41"/>
  <c r="AA63" i="41"/>
  <c r="AA77" i="41"/>
  <c r="AA78" i="41"/>
  <c r="AA79" i="41"/>
  <c r="AA80" i="41"/>
  <c r="AA81" i="41"/>
  <c r="AA82" i="41"/>
  <c r="AA83" i="41"/>
  <c r="AA84" i="41"/>
  <c r="AA85" i="41"/>
  <c r="AA86" i="41"/>
  <c r="AA87" i="41"/>
  <c r="AA91" i="41"/>
  <c r="AA92" i="41"/>
  <c r="AA93" i="41"/>
  <c r="AA94" i="41"/>
  <c r="AA95" i="41"/>
  <c r="AA96" i="41"/>
  <c r="AA97" i="41"/>
  <c r="AA98" i="41"/>
  <c r="AA99" i="41"/>
  <c r="AA100" i="41"/>
  <c r="AA101" i="41"/>
  <c r="AA102" i="41"/>
  <c r="AA103" i="41"/>
  <c r="AA104" i="41"/>
  <c r="AA105" i="41"/>
  <c r="AA106" i="41"/>
  <c r="AA107" i="41"/>
  <c r="AA108" i="41"/>
  <c r="AA109" i="41"/>
  <c r="AA110" i="41"/>
  <c r="AA111" i="41"/>
  <c r="AA112" i="41"/>
  <c r="AA113" i="41"/>
  <c r="AA114" i="41"/>
  <c r="AA115" i="41"/>
  <c r="AA116" i="41"/>
  <c r="AA117" i="41"/>
  <c r="AA118" i="41"/>
  <c r="AA119" i="41"/>
  <c r="AA123" i="41"/>
  <c r="AA124" i="41"/>
  <c r="AA125" i="41"/>
  <c r="AA126" i="41"/>
  <c r="AA127" i="41"/>
  <c r="AA128" i="41"/>
  <c r="AA129" i="41"/>
  <c r="AA130" i="41"/>
  <c r="AA131" i="41"/>
  <c r="AA132" i="41"/>
  <c r="AA133" i="41"/>
  <c r="AA134" i="41"/>
  <c r="AA135" i="41"/>
  <c r="AA136" i="41"/>
  <c r="AA137" i="41"/>
  <c r="AA138" i="41"/>
  <c r="AA141" i="41"/>
  <c r="AA142" i="41"/>
  <c r="AA143" i="41"/>
  <c r="AA144" i="41"/>
  <c r="AA145" i="41"/>
  <c r="AA147" i="41"/>
  <c r="AA148" i="41"/>
  <c r="AA149" i="41"/>
  <c r="AA150" i="41"/>
  <c r="AA151" i="41"/>
  <c r="AA152" i="41"/>
  <c r="AA153" i="41"/>
  <c r="AA166" i="41"/>
  <c r="AA167" i="41"/>
  <c r="AA168" i="41"/>
  <c r="AA169" i="41"/>
  <c r="AA170" i="41"/>
  <c r="AA182" i="41"/>
  <c r="AA183" i="41"/>
  <c r="AA184" i="41"/>
  <c r="AA185" i="41"/>
  <c r="AA186" i="41"/>
  <c r="AA187" i="41"/>
  <c r="AA188" i="41"/>
  <c r="AA189" i="41"/>
  <c r="AA193" i="41"/>
  <c r="AA194" i="41"/>
  <c r="AA195" i="41"/>
  <c r="AA196" i="41"/>
  <c r="AA197" i="41"/>
  <c r="AA206" i="41"/>
  <c r="AA207" i="41"/>
  <c r="AA208" i="41"/>
  <c r="AA209" i="41"/>
  <c r="AA213" i="41"/>
  <c r="AA214" i="41"/>
  <c r="AA215" i="41"/>
  <c r="AA216" i="41"/>
  <c r="AA217" i="41"/>
  <c r="AA218" i="41"/>
  <c r="AA219" i="41"/>
  <c r="AA221" i="41"/>
  <c r="AA222" i="41"/>
  <c r="AA223" i="41"/>
  <c r="AA224" i="41"/>
  <c r="AA225" i="41"/>
  <c r="AA226" i="41"/>
  <c r="AA227" i="41"/>
  <c r="AA228" i="41"/>
  <c r="AA229" i="41"/>
  <c r="AA230" i="41"/>
  <c r="AA231" i="41"/>
  <c r="AA232" i="41"/>
  <c r="AA234" i="41"/>
  <c r="AA235" i="41"/>
  <c r="AA236" i="41"/>
  <c r="AA237" i="41"/>
  <c r="AA238" i="41"/>
  <c r="AA239" i="41"/>
  <c r="AA240" i="41"/>
  <c r="AA241" i="41"/>
  <c r="AA242" i="41"/>
  <c r="AA243" i="41"/>
  <c r="AA244" i="41"/>
  <c r="AA248" i="41"/>
  <c r="AA249" i="41"/>
  <c r="AA250" i="41"/>
  <c r="AA251" i="41"/>
  <c r="AA252" i="41"/>
  <c r="AA253" i="41"/>
  <c r="AA254" i="41"/>
  <c r="AA255" i="41"/>
  <c r="AA256" i="41"/>
  <c r="AA257" i="41"/>
  <c r="AA258" i="41"/>
  <c r="AA259" i="41"/>
  <c r="AA260" i="41"/>
  <c r="AA261" i="41"/>
  <c r="AA262" i="41"/>
  <c r="AA263" i="41"/>
  <c r="AA264" i="41"/>
  <c r="AA265" i="41"/>
  <c r="AA266" i="41"/>
  <c r="AA267" i="41"/>
  <c r="AA268" i="41"/>
  <c r="AA269" i="41"/>
  <c r="AA270" i="41"/>
  <c r="AA271" i="41"/>
  <c r="AA272" i="41"/>
  <c r="AA273" i="41"/>
  <c r="AA276" i="41"/>
  <c r="AA277" i="41"/>
  <c r="AA278" i="41"/>
  <c r="AA279" i="41"/>
  <c r="AA280" i="41"/>
  <c r="AA281" i="41"/>
  <c r="AA287" i="41"/>
  <c r="AA288" i="41"/>
  <c r="AA289" i="41"/>
  <c r="AA290" i="41"/>
  <c r="AA291" i="41"/>
  <c r="AA292" i="41"/>
  <c r="AA293" i="41"/>
  <c r="AA294" i="41"/>
  <c r="AA295" i="41"/>
  <c r="AA296" i="41"/>
  <c r="AA297" i="41"/>
  <c r="AA298" i="41"/>
  <c r="AA299" i="41"/>
  <c r="AA303" i="41"/>
  <c r="AA304" i="41"/>
  <c r="AA305" i="41"/>
  <c r="AA306" i="41"/>
  <c r="AA307" i="41"/>
  <c r="AA308" i="41"/>
  <c r="AA309" i="41"/>
  <c r="AA319" i="41"/>
  <c r="AA320" i="41"/>
  <c r="AA321" i="41"/>
  <c r="AA322" i="41"/>
  <c r="AA323" i="41"/>
  <c r="AA324" i="41"/>
  <c r="AA325" i="41"/>
  <c r="AA326" i="41"/>
  <c r="AA327" i="41"/>
  <c r="AA328" i="41"/>
  <c r="AA329" i="41"/>
  <c r="AA330" i="41"/>
  <c r="AA331" i="41"/>
  <c r="AA332" i="41"/>
  <c r="AA333" i="41"/>
  <c r="AA334" i="41"/>
  <c r="AA335" i="41"/>
  <c r="AA336" i="41"/>
  <c r="AA337" i="41"/>
  <c r="AA350" i="41"/>
  <c r="AA351" i="41"/>
  <c r="AA352" i="41"/>
  <c r="AA353" i="41"/>
  <c r="AA354" i="41"/>
  <c r="AA355" i="41"/>
  <c r="AA356" i="41"/>
  <c r="AA357" i="41"/>
  <c r="AA358" i="41"/>
  <c r="AA359" i="41"/>
  <c r="AA360" i="41"/>
  <c r="AA361" i="41"/>
  <c r="AA362" i="41"/>
  <c r="AA363" i="41"/>
  <c r="AA364" i="41"/>
  <c r="AA365" i="41"/>
  <c r="AA366" i="41"/>
  <c r="AA367" i="41"/>
  <c r="AA368" i="41"/>
  <c r="AA369" i="41"/>
  <c r="AA370" i="41"/>
  <c r="AA371" i="41"/>
  <c r="AA372" i="41"/>
  <c r="AA373" i="41"/>
  <c r="AA374" i="41"/>
  <c r="AA375" i="41"/>
  <c r="AA376" i="41"/>
  <c r="AA377" i="41"/>
  <c r="AA378" i="41"/>
  <c r="AA379" i="41"/>
  <c r="AA380" i="41"/>
  <c r="AA381" i="41"/>
  <c r="AA382" i="41"/>
  <c r="AA383" i="41"/>
  <c r="AA384" i="41"/>
  <c r="AA385" i="41"/>
  <c r="AA386" i="41"/>
  <c r="AA387" i="41"/>
  <c r="AA388" i="41"/>
  <c r="AA393" i="41"/>
  <c r="AA394" i="41"/>
  <c r="AA395" i="41"/>
  <c r="AA396" i="41"/>
  <c r="AA401" i="41"/>
  <c r="AA402" i="41"/>
  <c r="AA403" i="41"/>
  <c r="AA404" i="41"/>
  <c r="AA405" i="41"/>
  <c r="AA406" i="41"/>
  <c r="AA407" i="41"/>
  <c r="AA408" i="41"/>
  <c r="AA409" i="41"/>
  <c r="AA410" i="41"/>
  <c r="AA411" i="41"/>
  <c r="AA412" i="41"/>
  <c r="AA413" i="41"/>
  <c r="AA414" i="41"/>
  <c r="AA415" i="41"/>
  <c r="AA32" i="41"/>
  <c r="AA27" i="41"/>
  <c r="AA28" i="41"/>
  <c r="AA29" i="41"/>
  <c r="AA30" i="41"/>
  <c r="AA31" i="41"/>
  <c r="AA26" i="41"/>
  <c r="Z26" i="41"/>
  <c r="Z110" i="41"/>
  <c r="Z111" i="41"/>
  <c r="Z112" i="41"/>
  <c r="Z113" i="41"/>
  <c r="Z114" i="41"/>
  <c r="Z115" i="41"/>
  <c r="Z116" i="41"/>
  <c r="Z117" i="41"/>
  <c r="Z118" i="41"/>
  <c r="Z119" i="41"/>
  <c r="Z123" i="41"/>
  <c r="Z124" i="41"/>
  <c r="Z125" i="41"/>
  <c r="Z126" i="41"/>
  <c r="Z127" i="41"/>
  <c r="Z128" i="41"/>
  <c r="Z129" i="41"/>
  <c r="Z130" i="41"/>
  <c r="Z131" i="41"/>
  <c r="Z132" i="41"/>
  <c r="Z133" i="41"/>
  <c r="Z134" i="41"/>
  <c r="Z135" i="41"/>
  <c r="Z136" i="41"/>
  <c r="Z137" i="41"/>
  <c r="Z138" i="41"/>
  <c r="Z141" i="41"/>
  <c r="Z142" i="41"/>
  <c r="Z143" i="41"/>
  <c r="Z144" i="41"/>
  <c r="Z145" i="41"/>
  <c r="Z147" i="41"/>
  <c r="Z148" i="41"/>
  <c r="Z149" i="41"/>
  <c r="Z150" i="41"/>
  <c r="Z151" i="41"/>
  <c r="Z152" i="41"/>
  <c r="Z153" i="41"/>
  <c r="Z155" i="41"/>
  <c r="Z158" i="41"/>
  <c r="Z159" i="41"/>
  <c r="Z161" i="41"/>
  <c r="Z162" i="41"/>
  <c r="Z166" i="41"/>
  <c r="Z167" i="41"/>
  <c r="Z168" i="41"/>
  <c r="Z169" i="41"/>
  <c r="Z170" i="41"/>
  <c r="Z171" i="41"/>
  <c r="Z172" i="41"/>
  <c r="Z173" i="41"/>
  <c r="Z174" i="41"/>
  <c r="Z175" i="41"/>
  <c r="Z176" i="41"/>
  <c r="Z177" i="41"/>
  <c r="Z178" i="41"/>
  <c r="Z179" i="41"/>
  <c r="Z180" i="41"/>
  <c r="Z181" i="41"/>
  <c r="Z182" i="41"/>
  <c r="Z183" i="41"/>
  <c r="Z184" i="41"/>
  <c r="Z185" i="41"/>
  <c r="Z186" i="41"/>
  <c r="Z187" i="41"/>
  <c r="Z188" i="41"/>
  <c r="Z189" i="41"/>
  <c r="Z193" i="41"/>
  <c r="Z194" i="41"/>
  <c r="Z195" i="41"/>
  <c r="Z196" i="41"/>
  <c r="Z197" i="41"/>
  <c r="Z206" i="41"/>
  <c r="Z207" i="41"/>
  <c r="Z208" i="41"/>
  <c r="Z209" i="41"/>
  <c r="Z213" i="41"/>
  <c r="Z214" i="41"/>
  <c r="Z215" i="41"/>
  <c r="Z216" i="41"/>
  <c r="Z217" i="41"/>
  <c r="Z218" i="41"/>
  <c r="Z219" i="41"/>
  <c r="Z220" i="41"/>
  <c r="Z221" i="41"/>
  <c r="Z222" i="41"/>
  <c r="Z223" i="41"/>
  <c r="Z224" i="41"/>
  <c r="Z225" i="41"/>
  <c r="Z226" i="41"/>
  <c r="Z227" i="41"/>
  <c r="Z228" i="41"/>
  <c r="Z229" i="41"/>
  <c r="Z230" i="41"/>
  <c r="Z231" i="41"/>
  <c r="Z232" i="41"/>
  <c r="Z233" i="41"/>
  <c r="Z234" i="41"/>
  <c r="Z235" i="41"/>
  <c r="Z236" i="41"/>
  <c r="Z237" i="41"/>
  <c r="Z238" i="41"/>
  <c r="Z239" i="41"/>
  <c r="Z240" i="41"/>
  <c r="Z241" i="41"/>
  <c r="Z242" i="41"/>
  <c r="Z243" i="41"/>
  <c r="Z244" i="41"/>
  <c r="Z246" i="41"/>
  <c r="Z248" i="41"/>
  <c r="Z249" i="41"/>
  <c r="Z250" i="41"/>
  <c r="Z251" i="41"/>
  <c r="Z252" i="41"/>
  <c r="Z253" i="41"/>
  <c r="Z254" i="41"/>
  <c r="Z255" i="41"/>
  <c r="Z256" i="41"/>
  <c r="Z257" i="41"/>
  <c r="Z258" i="41"/>
  <c r="Z259" i="41"/>
  <c r="Z260" i="41"/>
  <c r="Z261" i="41"/>
  <c r="Z262" i="41"/>
  <c r="Z263" i="41"/>
  <c r="Z264" i="41"/>
  <c r="Z265" i="41"/>
  <c r="Z266" i="41"/>
  <c r="Z267" i="41"/>
  <c r="Z268" i="41"/>
  <c r="Z269" i="41"/>
  <c r="Z270" i="41"/>
  <c r="Z271" i="41"/>
  <c r="Z272" i="41"/>
  <c r="Z273" i="41"/>
  <c r="Z274" i="41"/>
  <c r="Z275" i="41"/>
  <c r="Z276" i="41"/>
  <c r="Z277" i="41"/>
  <c r="Z278" i="41"/>
  <c r="Z279" i="41"/>
  <c r="Z280" i="41"/>
  <c r="Z281" i="41"/>
  <c r="Z282" i="41"/>
  <c r="Z283" i="41"/>
  <c r="Z284" i="41"/>
  <c r="Z285" i="41"/>
  <c r="Z286" i="41"/>
  <c r="Z287" i="41"/>
  <c r="Z288" i="41"/>
  <c r="Z289" i="41"/>
  <c r="Z290" i="41"/>
  <c r="Z291" i="41"/>
  <c r="Z292" i="41"/>
  <c r="Z293" i="41"/>
  <c r="Z294" i="41"/>
  <c r="Z295" i="41"/>
  <c r="Z296" i="41"/>
  <c r="Z297" i="41"/>
  <c r="Z298" i="41"/>
  <c r="Z299" i="41"/>
  <c r="Z303" i="41"/>
  <c r="Z304" i="41"/>
  <c r="Z305" i="41"/>
  <c r="Z306" i="41"/>
  <c r="Z307" i="41"/>
  <c r="Z308" i="41"/>
  <c r="Z309" i="41"/>
  <c r="Z310" i="41"/>
  <c r="Z311" i="41"/>
  <c r="Z312" i="41"/>
  <c r="Z313" i="41"/>
  <c r="Z314" i="41"/>
  <c r="Z315" i="41"/>
  <c r="Z316" i="41"/>
  <c r="Z317" i="41"/>
  <c r="Z318" i="41"/>
  <c r="Z319" i="41"/>
  <c r="Z320" i="41"/>
  <c r="Z321" i="41"/>
  <c r="Z322" i="41"/>
  <c r="Z323" i="41"/>
  <c r="Z324" i="41"/>
  <c r="Z325" i="41"/>
  <c r="Z326" i="41"/>
  <c r="Z327" i="41"/>
  <c r="Z328" i="41"/>
  <c r="Z329" i="41"/>
  <c r="Z330" i="41"/>
  <c r="Z331" i="41"/>
  <c r="Z332" i="41"/>
  <c r="Z333" i="41"/>
  <c r="Z334" i="41"/>
  <c r="Z335" i="41"/>
  <c r="Z336" i="41"/>
  <c r="Z337" i="41"/>
  <c r="Z338" i="41"/>
  <c r="Z339" i="41"/>
  <c r="Z340" i="41"/>
  <c r="Z341" i="41"/>
  <c r="Z342" i="41"/>
  <c r="Z344" i="41"/>
  <c r="Z345" i="41"/>
  <c r="Z346" i="41"/>
  <c r="Z347" i="41"/>
  <c r="Z348" i="41"/>
  <c r="Z349" i="41"/>
  <c r="Z350" i="41"/>
  <c r="Z351" i="41"/>
  <c r="Z352" i="41"/>
  <c r="Z353" i="41"/>
  <c r="Z354" i="41"/>
  <c r="Z355" i="41"/>
  <c r="Z356" i="41"/>
  <c r="Z357" i="41"/>
  <c r="Z358" i="41"/>
  <c r="Z359" i="41"/>
  <c r="Z360" i="41"/>
  <c r="Z361" i="41"/>
  <c r="Z362" i="41"/>
  <c r="Z363" i="41"/>
  <c r="Z364" i="41"/>
  <c r="Z365" i="41"/>
  <c r="Z366" i="41"/>
  <c r="Z367" i="41"/>
  <c r="Z368" i="41"/>
  <c r="Z369" i="41"/>
  <c r="Z370" i="41"/>
  <c r="Z371" i="41"/>
  <c r="Z372" i="41"/>
  <c r="Z373" i="41"/>
  <c r="Z374" i="41"/>
  <c r="Z375" i="41"/>
  <c r="Z376" i="41"/>
  <c r="Z377" i="41"/>
  <c r="Z378" i="41"/>
  <c r="Z379" i="41"/>
  <c r="Z380" i="41"/>
  <c r="Z381" i="41"/>
  <c r="Z382" i="41"/>
  <c r="Z383" i="41"/>
  <c r="Z384" i="41"/>
  <c r="Z385" i="41"/>
  <c r="Z386" i="41"/>
  <c r="Z387" i="41"/>
  <c r="Z388" i="41"/>
  <c r="Z393" i="41"/>
  <c r="Z394" i="41"/>
  <c r="Z395" i="41"/>
  <c r="Z396" i="41"/>
  <c r="Z401" i="41"/>
  <c r="Z402" i="41"/>
  <c r="Z403" i="41"/>
  <c r="Z404" i="41"/>
  <c r="Z405" i="41"/>
  <c r="Z406" i="41"/>
  <c r="Z407" i="41"/>
  <c r="Z408" i="41"/>
  <c r="Z409" i="41"/>
  <c r="Z410" i="41"/>
  <c r="Z411" i="41"/>
  <c r="Z412" i="41"/>
  <c r="Z413" i="41"/>
  <c r="Z414" i="41"/>
  <c r="Z415" i="41"/>
  <c r="Z59" i="41"/>
  <c r="Z60" i="41"/>
  <c r="Z61" i="41"/>
  <c r="Z62" i="41"/>
  <c r="Z63" i="41"/>
  <c r="Z73" i="41"/>
  <c r="Z74" i="41"/>
  <c r="Z75" i="41"/>
  <c r="Z76" i="41"/>
  <c r="Z77" i="41"/>
  <c r="Z78" i="41"/>
  <c r="Z79" i="41"/>
  <c r="Z80" i="41"/>
  <c r="Z81" i="41"/>
  <c r="Z82" i="41"/>
  <c r="Z83" i="41"/>
  <c r="Z84" i="41"/>
  <c r="Z85" i="41"/>
  <c r="Z86" i="41"/>
  <c r="Z87" i="41"/>
  <c r="Z89" i="41"/>
  <c r="Z90" i="41"/>
  <c r="Z91" i="41"/>
  <c r="Z92" i="41"/>
  <c r="Z93" i="41"/>
  <c r="Z94" i="41"/>
  <c r="Z95" i="41"/>
  <c r="Z96" i="41"/>
  <c r="Z97" i="41"/>
  <c r="Z98" i="41"/>
  <c r="Z99" i="41"/>
  <c r="Z100" i="41"/>
  <c r="Z101" i="41"/>
  <c r="Z102" i="41"/>
  <c r="Z103" i="41"/>
  <c r="Z104" i="41"/>
  <c r="Z105" i="41"/>
  <c r="Z106" i="41"/>
  <c r="Z107" i="41"/>
  <c r="Z108" i="41"/>
  <c r="Z109" i="41"/>
  <c r="Z41" i="41"/>
  <c r="Z43" i="41"/>
  <c r="Z44" i="41"/>
  <c r="Z45" i="41"/>
  <c r="Z46" i="41"/>
  <c r="Z47" i="41"/>
  <c r="Z48" i="41"/>
  <c r="Z49" i="41"/>
  <c r="Z50" i="41"/>
  <c r="Z51" i="41"/>
  <c r="Z52" i="41"/>
  <c r="Z53" i="41"/>
  <c r="Z54" i="41"/>
  <c r="Z55" i="41"/>
  <c r="Z56" i="41"/>
  <c r="Z57" i="41"/>
  <c r="Z37" i="41"/>
  <c r="Z38" i="41"/>
  <c r="Z39" i="41"/>
  <c r="Z40" i="41"/>
  <c r="Z29" i="41"/>
  <c r="Z30" i="41"/>
  <c r="Z31" i="41"/>
  <c r="Z32" i="41"/>
  <c r="Z33" i="41"/>
  <c r="Z34" i="41"/>
  <c r="Z35" i="41"/>
  <c r="Z36" i="41"/>
  <c r="Z27" i="41"/>
  <c r="Z28" i="41"/>
  <c r="Y132" i="41"/>
  <c r="Y133" i="41"/>
  <c r="Y134" i="41"/>
  <c r="Y135" i="41"/>
  <c r="Y136" i="41"/>
  <c r="Y137" i="41"/>
  <c r="Y138" i="41"/>
  <c r="Y141" i="41"/>
  <c r="Y142" i="41"/>
  <c r="Y143" i="41"/>
  <c r="Y144" i="41"/>
  <c r="Y145" i="41"/>
  <c r="Y146" i="41"/>
  <c r="Y147" i="41"/>
  <c r="Y148" i="41"/>
  <c r="Y149" i="41"/>
  <c r="Y150" i="41"/>
  <c r="Y151" i="41"/>
  <c r="Y152" i="41"/>
  <c r="Y153" i="41"/>
  <c r="Y155" i="41"/>
  <c r="Y158" i="41"/>
  <c r="Y159" i="41"/>
  <c r="Y161" i="41"/>
  <c r="Y162" i="41"/>
  <c r="Y163" i="41"/>
  <c r="Y164" i="41"/>
  <c r="Y165" i="41"/>
  <c r="Y166" i="41"/>
  <c r="Y167" i="41"/>
  <c r="Y168" i="41"/>
  <c r="Y169" i="41"/>
  <c r="Y170" i="41"/>
  <c r="Y171" i="41"/>
  <c r="Y172" i="41"/>
  <c r="Y173" i="41"/>
  <c r="Y174" i="41"/>
  <c r="Y175" i="41"/>
  <c r="Y176" i="41"/>
  <c r="Y177" i="41"/>
  <c r="Y178" i="41"/>
  <c r="Y179" i="41"/>
  <c r="Y180" i="41"/>
  <c r="Y181" i="41"/>
  <c r="Y182" i="41"/>
  <c r="Y183" i="41"/>
  <c r="Y184" i="41"/>
  <c r="Y185" i="41"/>
  <c r="Y186" i="41"/>
  <c r="Y187" i="41"/>
  <c r="Y188" i="41"/>
  <c r="Y189" i="41"/>
  <c r="Y193" i="41"/>
  <c r="Y194" i="41"/>
  <c r="Y195" i="41"/>
  <c r="Y196" i="41"/>
  <c r="Y197" i="41"/>
  <c r="Y206" i="41"/>
  <c r="Y207" i="41"/>
  <c r="Y208" i="41"/>
  <c r="Y209" i="41"/>
  <c r="Y210" i="41"/>
  <c r="Y211" i="41"/>
  <c r="Y212" i="41"/>
  <c r="Y213" i="41"/>
  <c r="Y214" i="41"/>
  <c r="Y215" i="41"/>
  <c r="Y216" i="41"/>
  <c r="Y217" i="41"/>
  <c r="Y218" i="41"/>
  <c r="Y219" i="41"/>
  <c r="Y220" i="41"/>
  <c r="Y221" i="41"/>
  <c r="Y222" i="41"/>
  <c r="Y223" i="41"/>
  <c r="Y224" i="41"/>
  <c r="Y225" i="41"/>
  <c r="Y226" i="41"/>
  <c r="Y227" i="41"/>
  <c r="Y228" i="41"/>
  <c r="Y229" i="41"/>
  <c r="Y230" i="41"/>
  <c r="Y231" i="41"/>
  <c r="Y232" i="41"/>
  <c r="Y233" i="41"/>
  <c r="Y234" i="41"/>
  <c r="Y235" i="41"/>
  <c r="Y236" i="41"/>
  <c r="Y237" i="41"/>
  <c r="Y238" i="41"/>
  <c r="Y239" i="41"/>
  <c r="Y240" i="41"/>
  <c r="Y241" i="41"/>
  <c r="Y242" i="41"/>
  <c r="Y243" i="41"/>
  <c r="Y244" i="41"/>
  <c r="Y246" i="41"/>
  <c r="Y248" i="41"/>
  <c r="Y249" i="41"/>
  <c r="Y250" i="41"/>
  <c r="Y251" i="41"/>
  <c r="Y252" i="41"/>
  <c r="Y253" i="41"/>
  <c r="Y254" i="41"/>
  <c r="Y255" i="41"/>
  <c r="Y256" i="41"/>
  <c r="Y257" i="41"/>
  <c r="Y258" i="41"/>
  <c r="Y259" i="41"/>
  <c r="Y260" i="41"/>
  <c r="Y261" i="41"/>
  <c r="Y262" i="41"/>
  <c r="Y263" i="41"/>
  <c r="Y264" i="41"/>
  <c r="Y265" i="41"/>
  <c r="Y266" i="41"/>
  <c r="Y267" i="41"/>
  <c r="Y268" i="41"/>
  <c r="Y269" i="41"/>
  <c r="Y270" i="41"/>
  <c r="Y271" i="41"/>
  <c r="Y272" i="41"/>
  <c r="Y273" i="41"/>
  <c r="Y274" i="41"/>
  <c r="Y275" i="41"/>
  <c r="Y276" i="41"/>
  <c r="Y277" i="41"/>
  <c r="Y278" i="41"/>
  <c r="Y279" i="41"/>
  <c r="Y280" i="41"/>
  <c r="Y281" i="41"/>
  <c r="Y282" i="41"/>
  <c r="Y283" i="41"/>
  <c r="Y284" i="41"/>
  <c r="Y285" i="41"/>
  <c r="Y286" i="41"/>
  <c r="Y288" i="41"/>
  <c r="Y289" i="41"/>
  <c r="Y290" i="41"/>
  <c r="Y291" i="41"/>
  <c r="Y292" i="41"/>
  <c r="Y293" i="41"/>
  <c r="Y294" i="41"/>
  <c r="Y295" i="41"/>
  <c r="Y296" i="41"/>
  <c r="Y297" i="41"/>
  <c r="Y298" i="41"/>
  <c r="Y299" i="41"/>
  <c r="Y303" i="41"/>
  <c r="Y304" i="41"/>
  <c r="Y305" i="41"/>
  <c r="Y306" i="41"/>
  <c r="Y307" i="41"/>
  <c r="Y308" i="41"/>
  <c r="Y309" i="41"/>
  <c r="Y310" i="41"/>
  <c r="Y311" i="41"/>
  <c r="Y312" i="41"/>
  <c r="Y313" i="41"/>
  <c r="Y314" i="41"/>
  <c r="Y315" i="41"/>
  <c r="Y316" i="41"/>
  <c r="Y317" i="41"/>
  <c r="Y318" i="41"/>
  <c r="Y319" i="41"/>
  <c r="Y320" i="41"/>
  <c r="Y321" i="41"/>
  <c r="Y322" i="41"/>
  <c r="Y323" i="41"/>
  <c r="Y324" i="41"/>
  <c r="Y325" i="41"/>
  <c r="Y326" i="41"/>
  <c r="Y327" i="41"/>
  <c r="Y328" i="41"/>
  <c r="Y329" i="41"/>
  <c r="Y330" i="41"/>
  <c r="Y331" i="41"/>
  <c r="Y332" i="41"/>
  <c r="Y333" i="41"/>
  <c r="Y334" i="41"/>
  <c r="Y335" i="41"/>
  <c r="Y336" i="41"/>
  <c r="Y337" i="41"/>
  <c r="Y338" i="41"/>
  <c r="Y339" i="41"/>
  <c r="Y340" i="41"/>
  <c r="Y341" i="41"/>
  <c r="Y342" i="41"/>
  <c r="Y343" i="41"/>
  <c r="Y344" i="41"/>
  <c r="Y345" i="41"/>
  <c r="Y346" i="41"/>
  <c r="Y347" i="41"/>
  <c r="Y348" i="41"/>
  <c r="Y349" i="41"/>
  <c r="Y350" i="41"/>
  <c r="Y351" i="41"/>
  <c r="Y352" i="41"/>
  <c r="Y353" i="41"/>
  <c r="Y354" i="41"/>
  <c r="Y355" i="41"/>
  <c r="Y356" i="41"/>
  <c r="Y357" i="41"/>
  <c r="Y358" i="41"/>
  <c r="Y359" i="41"/>
  <c r="Y360" i="41"/>
  <c r="Y361" i="41"/>
  <c r="Y362" i="41"/>
  <c r="Y363" i="41"/>
  <c r="Y364" i="41"/>
  <c r="Y365" i="41"/>
  <c r="Y366" i="41"/>
  <c r="Y367" i="41"/>
  <c r="Y368" i="41"/>
  <c r="Y369" i="41"/>
  <c r="Y370" i="41"/>
  <c r="Y371" i="41"/>
  <c r="Y372" i="41"/>
  <c r="Y373" i="41"/>
  <c r="Y374" i="41"/>
  <c r="Y375" i="41"/>
  <c r="Y376" i="41"/>
  <c r="Y377" i="41"/>
  <c r="Y378" i="41"/>
  <c r="Y379" i="41"/>
  <c r="Y380" i="41"/>
  <c r="Y381" i="41"/>
  <c r="Y382" i="41"/>
  <c r="Y383" i="41"/>
  <c r="Y384" i="41"/>
  <c r="Y385" i="41"/>
  <c r="Y386" i="41"/>
  <c r="Y387" i="41"/>
  <c r="Y388" i="41"/>
  <c r="Y393" i="41"/>
  <c r="Y394" i="41"/>
  <c r="Y395" i="41"/>
  <c r="Y396" i="41"/>
  <c r="Y401" i="41"/>
  <c r="Y402" i="41"/>
  <c r="Y403" i="41"/>
  <c r="Y404" i="41"/>
  <c r="Y405" i="41"/>
  <c r="Y406" i="41"/>
  <c r="Y407" i="41"/>
  <c r="Y408" i="41"/>
  <c r="Y409" i="41"/>
  <c r="Y410" i="41"/>
  <c r="Y411" i="41"/>
  <c r="Y412" i="41"/>
  <c r="Y413" i="41"/>
  <c r="Y414" i="41"/>
  <c r="Y415" i="41"/>
  <c r="Y10" i="41"/>
  <c r="Y11" i="41"/>
  <c r="Y12" i="41"/>
  <c r="Y13" i="41"/>
  <c r="Y14" i="41"/>
  <c r="Y15" i="41"/>
  <c r="Y16" i="41"/>
  <c r="Y17" i="41"/>
  <c r="Y18" i="41"/>
  <c r="Y19" i="41"/>
  <c r="Y20" i="41"/>
  <c r="Y21" i="41"/>
  <c r="Y22" i="41"/>
  <c r="Y23" i="41"/>
  <c r="Y24" i="41"/>
  <c r="Y25" i="41"/>
  <c r="Y26" i="41"/>
  <c r="Y27" i="41"/>
  <c r="Y28" i="41"/>
  <c r="Y29" i="41"/>
  <c r="Y30" i="41"/>
  <c r="Y31" i="41"/>
  <c r="Y32" i="41"/>
  <c r="Y33" i="41"/>
  <c r="Y34" i="41"/>
  <c r="Y35" i="41"/>
  <c r="Y36" i="41"/>
  <c r="Y37" i="41"/>
  <c r="Y38" i="41"/>
  <c r="Y39" i="41"/>
  <c r="Y40" i="41"/>
  <c r="Y41" i="41"/>
  <c r="Y42" i="41"/>
  <c r="Y43" i="41"/>
  <c r="Y44" i="41"/>
  <c r="Y45" i="41"/>
  <c r="Y46" i="41"/>
  <c r="Y47" i="41"/>
  <c r="Y48" i="41"/>
  <c r="Y49" i="41"/>
  <c r="Y50" i="41"/>
  <c r="Y51" i="41"/>
  <c r="Y52" i="41"/>
  <c r="Y53" i="41"/>
  <c r="Y54" i="41"/>
  <c r="Y55" i="41"/>
  <c r="Y56" i="41"/>
  <c r="Y57" i="41"/>
  <c r="Y59" i="41"/>
  <c r="Y60" i="41"/>
  <c r="Y61" i="41"/>
  <c r="Y62" i="41"/>
  <c r="Y63" i="41"/>
  <c r="Y64" i="41"/>
  <c r="Y65" i="41"/>
  <c r="Y66" i="41"/>
  <c r="Y73" i="41"/>
  <c r="Y74" i="41"/>
  <c r="Y75" i="41"/>
  <c r="Y76" i="41"/>
  <c r="Y77" i="41"/>
  <c r="Y78" i="41"/>
  <c r="Y79" i="41"/>
  <c r="Y80" i="41"/>
  <c r="Y81" i="41"/>
  <c r="Y82" i="41"/>
  <c r="Y83" i="41"/>
  <c r="Y84" i="41"/>
  <c r="Y85" i="41"/>
  <c r="Y86" i="41"/>
  <c r="Y87" i="41"/>
  <c r="Y88" i="41"/>
  <c r="Y89" i="41"/>
  <c r="Y90" i="41"/>
  <c r="Y91" i="41"/>
  <c r="Y92" i="41"/>
  <c r="Y93" i="41"/>
  <c r="Y94" i="41"/>
  <c r="Y95" i="41"/>
  <c r="Y96" i="41"/>
  <c r="Y97" i="41"/>
  <c r="Y98" i="41"/>
  <c r="Y99" i="41"/>
  <c r="Y100" i="41"/>
  <c r="Y101" i="41"/>
  <c r="Y102" i="41"/>
  <c r="Y103" i="41"/>
  <c r="Y104" i="41"/>
  <c r="Y105" i="41"/>
  <c r="Y106" i="41"/>
  <c r="Y107" i="41"/>
  <c r="Y108" i="41"/>
  <c r="Y109" i="41"/>
  <c r="Y110" i="41"/>
  <c r="Y111" i="41"/>
  <c r="Y112" i="41"/>
  <c r="Y113" i="41"/>
  <c r="Y114" i="41"/>
  <c r="Y115" i="41"/>
  <c r="Y116" i="41"/>
  <c r="Y117" i="41"/>
  <c r="Y118" i="41"/>
  <c r="Y119" i="41"/>
  <c r="Y123" i="41"/>
  <c r="Y124" i="41"/>
  <c r="Y125" i="41"/>
  <c r="Y126" i="41"/>
  <c r="Y127" i="41"/>
  <c r="Y128" i="41"/>
  <c r="Y129" i="41"/>
  <c r="Y130" i="41"/>
  <c r="Y131" i="41"/>
  <c r="Y5" i="41"/>
  <c r="Y6" i="41"/>
  <c r="Y7" i="41"/>
  <c r="Y8" i="41"/>
  <c r="Y9" i="41"/>
  <c r="Y4" i="41"/>
</calcChain>
</file>

<file path=xl/sharedStrings.xml><?xml version="1.0" encoding="utf-8"?>
<sst xmlns="http://schemas.openxmlformats.org/spreadsheetml/2006/main" count="8441" uniqueCount="439">
  <si>
    <t>RMSD</t>
  </si>
  <si>
    <t xml:space="preserve"> 2-propanol</t>
  </si>
  <si>
    <t>TAME</t>
    <phoneticPr fontId="1" type="noConversion"/>
  </si>
  <si>
    <t>ethanol</t>
    <phoneticPr fontId="1" type="noConversion"/>
  </si>
  <si>
    <t>1-butanol</t>
    <phoneticPr fontId="1" type="noConversion"/>
  </si>
  <si>
    <t>TBEE</t>
    <phoneticPr fontId="1" type="noConversion"/>
  </si>
  <si>
    <t>DE</t>
    <phoneticPr fontId="1" type="noConversion"/>
  </si>
  <si>
    <t>1-heptene</t>
    <phoneticPr fontId="1" type="noConversion"/>
  </si>
  <si>
    <t>Acetonitrile</t>
    <phoneticPr fontId="1" type="noConversion"/>
  </si>
  <si>
    <t>1-propanol</t>
    <phoneticPr fontId="1" type="noConversion"/>
  </si>
  <si>
    <t>MTBE</t>
    <phoneticPr fontId="1" type="noConversion"/>
  </si>
  <si>
    <t>1-hexene</t>
    <phoneticPr fontId="1" type="noConversion"/>
  </si>
  <si>
    <t>1-octene</t>
    <phoneticPr fontId="1" type="noConversion"/>
  </si>
  <si>
    <t>N.A</t>
    <phoneticPr fontId="1" type="noConversion"/>
  </si>
  <si>
    <t>N.A</t>
    <phoneticPr fontId="1" type="noConversion"/>
  </si>
  <si>
    <t>N.A</t>
    <phoneticPr fontId="1" type="noConversion"/>
  </si>
  <si>
    <t>N.A</t>
    <phoneticPr fontId="1" type="noConversion"/>
  </si>
  <si>
    <t>N.A</t>
    <phoneticPr fontId="1" type="noConversion"/>
  </si>
  <si>
    <t>N.A</t>
    <phoneticPr fontId="1" type="noConversion"/>
  </si>
  <si>
    <t xml:space="preserve"> </t>
    <phoneticPr fontId="1" type="noConversion"/>
  </si>
  <si>
    <t>MAPEs</t>
    <phoneticPr fontId="1" type="noConversion"/>
  </si>
  <si>
    <t>Experimental LLE</t>
    <phoneticPr fontId="6" type="noConversion"/>
  </si>
  <si>
    <t>Upper phase</t>
    <phoneticPr fontId="6" type="noConversion"/>
  </si>
  <si>
    <t>T/K</t>
    <phoneticPr fontId="1" type="noConversion"/>
  </si>
  <si>
    <t>N.A</t>
    <phoneticPr fontId="1" type="noConversion"/>
  </si>
  <si>
    <t>N.A</t>
    <phoneticPr fontId="1" type="noConversion"/>
  </si>
  <si>
    <t>Urszula Domańska, and Marta Królikowska. Measurements of Activity Coefficients at Infinite Dilution for Organic Solutes and Water in the Ionic Liquid 1-Butyl-1-methylpiperidinium Thiocyanate. J. Chem. Eng. Data 2011, 56: 124–129</t>
    <phoneticPr fontId="1" type="noConversion"/>
  </si>
  <si>
    <t>Urszula Domańska, and Marta Królikowska. Measurements of Activity Coefficients at Infinite Dilution in Solvent Mixtures with Thiocyanate-Based Ionic Liquids Using GLC Technique. J. Phys. Chem. B 2010, 114: 8460–8466</t>
    <phoneticPr fontId="1" type="noConversion"/>
  </si>
  <si>
    <t>Urszula Domańska, and Marta Królikowska. Measurements of activity coefficients at infinite dilution of aliphatic and aromatic hydrocarbons, alcohols, thiophene, tetrahydrofuran, MTBE, and water in ionic liquid [BMIM][SCN] using GLC.  J. Chem. Thermodynamics, 2009, 41 (5): 645-650</t>
    <phoneticPr fontId="1" type="noConversion"/>
  </si>
  <si>
    <t>Aleš Blahut, and Vladimír Dohnal.Interactions of Volatile Organic Compounds with the Ionic Liquid 1-Butyl-1-methylpyrrolidinium Dicyanamide.  J. Chem. Eng. Data, 2011, 56: 4909–4918</t>
    <phoneticPr fontId="1" type="noConversion"/>
  </si>
  <si>
    <t>Urszula Domańska, and Marek Królikowski. Thermodynamics and Activity Coefficients at Infinite Dilution Measurements for Organic Solutes and Water in the Ionic Liquid N-Hexyl-3-methylpyridinium Tosylate.  J. Phys. Chem. B, 2011, 115: 7397–7404</t>
    <phoneticPr fontId="1" type="noConversion"/>
  </si>
  <si>
    <t>Urszula Domańska, and Andrzej Marciniak. Activity Coefficients at Infinite Dilution Measurements for Organic Solutes and Water in the Ionic Liquid 1-Butyl-3-methylimidazolium Trifluoromethanesulfonate. J. Phys. Chem. B, 2008, 112: 11100–11105</t>
    <phoneticPr fontId="1" type="noConversion"/>
  </si>
  <si>
    <t>Yun-Xia Feng, Li-Sheng Wang, and Yi Li. Activity Coefficients at Infinite Dilution of Organic Solutes in 1-Butyl-3-methylimidazolium Nitrate Using Gas Liquid Chromatography. J. Chem. Eng. Data, 2011, 56: 2730–2736</t>
    <phoneticPr fontId="1" type="noConversion"/>
  </si>
  <si>
    <t>Andrzej Marciniak, Michał Wlazło. Activity Coefficients at Infinite Dilution Measurements for Organic Solutes and Water in the Ionic Liquid 1-Butyl-3-methyl-pyridinium Trifluoromethanesulfonate. J. Chem. Eng. Data, 2010, 55: 3208–3211</t>
    <phoneticPr fontId="1" type="noConversion"/>
  </si>
  <si>
    <t>Eugene Olivier, Trevor M. Letcher, Paramespri Naidoo, and Deresh Ramjugernath. Activity coefficients at infinite dilution of organic solutes in the ionic liquid 1-octyl-3-methylimidazolium hexafluorophosphate using gas–liquid chromatography at T = (313.15, 323.15, and 333.15) K. J. Chem. Thermodynamics, 2010,42: 646–650</t>
    <phoneticPr fontId="1" type="noConversion"/>
  </si>
  <si>
    <t>David M. Eike, Joan F. Brennecke, and Edward J. Maginn. Predicting Infinite-Dilution Activity Coefficients of Organic Solutes in Ionic Liquids. Ind. Eng. Chem. Res, 2004, 43: 1039-1048</t>
    <phoneticPr fontId="1" type="noConversion"/>
  </si>
  <si>
    <t>Warren David, Trevor M. Letcher b,, Deresh Ramjugernath J. David Raa. Activity coefficients of hydrocarbon solutes at infinite dilution in the ionic liquid, 1-methyl-3-octyl-imidazolium chloride from gas–liquid chromatography. J. Chem. Thermodynamics, 2003, 35 (8): 1335-1341</t>
    <phoneticPr fontId="1" type="noConversion"/>
  </si>
  <si>
    <t>Zhu Jiqin, YU Yanmei, CHEN Jian , FEI Weiyang. Measurement of activity coefficients at infinite dilution for hydrocarbons in imidazolium-based ionic liquids and QSPR model. Front. Chem. Eng. China, 2007, 1 (2): 190–194</t>
    <phoneticPr fontId="1" type="noConversion"/>
  </si>
  <si>
    <t>Jean-Charles Moïse, Fabrice Mutelet, Jean-No€el Jaubert, Laura M. Grubbs, William E. Acree, Jr., and Gary A. Baker. Activity Coefficients at Infinite Dilution of Organic Compounds in Four New Imidazolium-Based Ionic Liquids. J. Chem. Eng. Data, 2011, 56: 3106–3114</t>
    <phoneticPr fontId="1" type="noConversion"/>
  </si>
  <si>
    <t>Kamil Paduszyński and Urszula Domańska. Limiting Activity Coefficients and Gas-Liquid Partition Coefficients of Various Solutes in Piperidinium Ionic Liquids.  J. Phys. Chem. B, 2011, 115: 8207–8215</t>
    <phoneticPr fontId="1" type="noConversion"/>
  </si>
  <si>
    <t>Michał Wlazło, Monika Karpińska, Urszula Domańska. Thermodynamics and selectivity of separation based on activity coefficients at infinite dilution of various solutes in 1-allyl-3-methylimidazolium bis{(trifluoromethyl)sulfonyl}imide ionic liquid. J. Chem. Thermodynamics, 2016, 106: 39–47</t>
    <phoneticPr fontId="1" type="noConversion"/>
  </si>
  <si>
    <t xml:space="preserve">Urszula Domańska, Gan G. Redhi, Andrzej Marciniak. Activity coefficients at infinite dilution measurements for organic solutes and water in the ionic liquid 1-butyl-1-methylpyrrolidinium trifluoromethanesulfonate using GLC. Fluid Phase Equilibria, 2009, 278 (1): 97-102 </t>
    <phoneticPr fontId="1" type="noConversion"/>
  </si>
  <si>
    <t>Andrzej Marciniak, Michał Wlazło. Activity coefficients at infinite dilution and physicochemical properties for organic solutes and water in the ionic liquid 1-(2-methoxyethyl)-1-methylpyrrolidinium trifluorotris(perfluoroethyl)phosphate. J. Chem. Thermodynamics, 2013, 60 (3-4) :57-62</t>
    <phoneticPr fontId="1" type="noConversion"/>
  </si>
  <si>
    <t>Andrzej Marciniak, Michał Wlazło. Activity coefficients at infinite dilution and physicochemical properties for organic solutes and water in the ionic liquid 1-(2-methoxyethyl)-1-methylpyrrolidinium bis(trifluoromethylsulfonyl)-amide. J. Chem. Thermodynamics, 2012, 54: 90–96</t>
    <phoneticPr fontId="1" type="noConversion"/>
  </si>
  <si>
    <t>Michał Wlazło, Andrzej Marciniak. Activity coefficients at infinite dilution and physicochemical properties for organic solutes and water in the ionic liquid 4-(2-methoxyethyl)-4-methylmorpholinium trifluorotris(perfluoroethyl)phosphate. J. Chem. Thermodynamics, 2012, 54: 366–372</t>
    <phoneticPr fontId="1" type="noConversion"/>
  </si>
  <si>
    <t>Urszula Domańska, Elena Vadimovna Lukoshko. Measurements of activity coefficients at infinite dilution for organic solutes and water in the ionic liquid 1-butyl-1-methylpyrrolidinium tricyanomethanide. J. Chem. Thermodynamics, 2013, 66 (3): 144-150</t>
    <phoneticPr fontId="1" type="noConversion"/>
  </si>
  <si>
    <t>Marek Królikowski, Marta Królikowska. The study of activity coefficients at infinite dilution for organic solutes and water in 1-butyl-4-methylpyridinium dicyanamide, [B4MPy][DCA] using GLC. J. Chem. Thermodynamics, 2014, 68 (1): 138-144</t>
    <phoneticPr fontId="1" type="noConversion"/>
  </si>
  <si>
    <t>Urszula Domańska, Elena Vadimovna Lukoshko. Thermodynamics and activity coefficients at infinite dilution for organic solutes and water in the ionic liquid 1-butyl-1-methylmorpholinium tricyanomethanide. J. Chem. Thermodynamics, 2014, 68: 53–59</t>
    <phoneticPr fontId="1" type="noConversion"/>
  </si>
  <si>
    <t>Urszula Domańska, Marek Królikowski, William E. Acree Jr. Thermodynamics and activity coefficients at infinite dilution measurements for organic solutes and water in the ionic liquid 1-butyl-1-methylpyrrolidinium tetracyanoborate. J. Chem. Thermodynamics, 2011, 43: 1810–1817</t>
    <phoneticPr fontId="1" type="noConversion"/>
  </si>
  <si>
    <t xml:space="preserve">Urszula Domańska, Andrzej Marciniak. Measurements of activity coefficients at infinite dilution of aromatic and aliphatic hydrocarbons, alcohols, and water in the new ionic liquid [EMIM][SCN] using GLC. J. Chem. Thermodynamics, 2008, 40 (5): 860-866 </t>
    <phoneticPr fontId="1" type="noConversion"/>
  </si>
  <si>
    <t>Gloria M. Foco, Susana B. Bottini, Nathalie Quezada, Juan C. de la Fuente, and Cor J. Peters. Activity Coefficients at Infinite Dilution in 1-Alkyl-3-methylimidazolium Tetrafluoroborate Ionic Liquids. J. Chem. Eng. Data, 2006, 51: 1088-1091</t>
    <phoneticPr fontId="1" type="noConversion"/>
  </si>
  <si>
    <t>Gloria M. Foco, Susana B. Bottini, Nathalie Quezada, Juan C. de la Fuente, and Cor J. Peters. Activity Coefficients at Infinite Dilution in 1-Alkyl-3-methylimidazolium Tetrafluoroborate Ionic Liquids. J. Chem. Eng. Data 2006, 51: 1088-1091</t>
    <phoneticPr fontId="1" type="noConversion"/>
  </si>
  <si>
    <t>Urszula Domańska, Andrzej Marciniak, Marta Królikowska, and Monika Arasimowicz. Activity Coefficients at Infinite Dilution Measurements for Organic Solutes and Water in the Ionic Liquid 1-Hexyl-3-methylimidazolium Thiocyanate. J. Chem. Eng. Data 2010, 55: 2532–2536</t>
    <phoneticPr fontId="1" type="noConversion"/>
  </si>
  <si>
    <t>Gloria Foco, M. Dolores Bermejo, Aleksandra J. Kotlewska, Fred van Rantwijk, Cor J. Peters, and Susana B. Bottini. Activity Coefficients at Infinite Dilution in Methylimidazolium Nitrate Ionic Liquids. J. Chem. Eng. Data, 2011, 56: 517–520</t>
    <phoneticPr fontId="1" type="noConversion"/>
  </si>
  <si>
    <t>Marek Sobota, Vladimír Dohnal, and Pavel Vrbka. Activity Coefficients at Infinite Dilution of Organic Solutes in the Ionic Liquid 1-Ethyl-3-methyl-imidazolium Nitrate. J. Phys. Chem. B, 2009, 113: 4323–4332</t>
    <phoneticPr fontId="1" type="noConversion"/>
  </si>
  <si>
    <t>Urszula Domańska, and Marek Królikowski. Determination of Activity Coefficients at Infinite Dilution of 35 Solutes in the Ionic Liquid, 1-Butyl-3-methylimidazolium Tosylate, Using Gas-Liquid Chromatography. J. Chem. Eng. Data, 2010, 55: 4817–4822</t>
    <phoneticPr fontId="1" type="noConversion"/>
  </si>
  <si>
    <t>Yusuke Shimoyama, Takeshi Hirayama, and Yoshio Iwai. Measurement of Infinite Dilution Activity Coefficients of Alcohols, Ketones, and Aromatic Hydrocarbons in 4-Methyl-N-butylpyridinium Tetrafluoroborate and 1-Butyl-3-methylimidazolium Hexafluorophosphate by Gas-Liquid Chromatography. J. Chem. Eng. Data, 2008, 53: 2106–2111</t>
    <phoneticPr fontId="1" type="noConversion"/>
  </si>
  <si>
    <t>Anne-Laure Revelli, Fabrice Mutelet, Mireille Turmine, Roland Solimando, and Jean-Noël Jaubert. Activity Coefficients at Infinite Dilution of Organic Compounds in 1-Butyl-3-methylimidazolium Tetrafluoroborate Using Inverse Gas Chromatography. J. Chem. Eng. Data, 2009, 54: 90–101</t>
    <phoneticPr fontId="1" type="noConversion"/>
  </si>
  <si>
    <t>Trevor M. Letcher, Bathebele Soko, and Deresh Ramjugernath. Activity Coefficients at Infinite Dilution of Organic Solutes in 1-Hexyl-3-methylimidazolium Hexafluorophosphate from Gas-Liquid Chromatography. J. Chem. Eng. Data, 2003, 48: 708-711</t>
    <phoneticPr fontId="1" type="noConversion"/>
  </si>
  <si>
    <t>Qing Zhou, Li-Sheng Wang, Jun-Sheng Wu, and Mi-Yi Li. Activity Coefficients at Infinite Dilution of Polar Solutes in 1-Butyl-3-methylimidazolium Tetrafluoroborate Using Gas-Liquid Chromatography. J. Chem. Eng. Data, 2007, 52: 131-134</t>
    <phoneticPr fontId="1" type="noConversion"/>
  </si>
  <si>
    <t>Trevor M. Letcher, Bathabele Soko, and Prashant Reddy. Determination of Activity Coefficients at Infinite Dilution of Solutes in the Ionic Liquid 1-Hexyl-3-methylimidazolium Tetrafluoroborate Using Gas-Liquid Chromatography at the Temperatures 298.15 K and 323.15 K. J. Chem. Eng. Data, 2003, 48: 1587-1590</t>
    <phoneticPr fontId="1" type="noConversion"/>
  </si>
  <si>
    <t>Andreas Heintz, Dmitry V. Kulikov, and Sergey P. Verevkin. Thermodynamic properties of mixtures containing ionic liquids. Activity coefficients at infinite dilution of polar solutes in 4-methyl-N-butyl-pyridinium tetrafluoroborate using gas–liquid chromatography. J. Chem. Thermodynamics, 2002, 34: 1341–1347</t>
    <phoneticPr fontId="1" type="noConversion"/>
  </si>
  <si>
    <t>Eugene Olivier, Trevor M. Letcher, Paramespri Naidoo, Deresh Ramjugernath . Activity coefficients at infinite dilution of organic solutes in the ionic liquid 1-octyl-3-methylimidazolium hexafluorophosphate using gas–liquid chromatography at T = (313.15, 323.15, and 333.15) K. J. Chem. Thermodynamics, 2010, 42:  646–650</t>
    <phoneticPr fontId="1" type="noConversion"/>
  </si>
  <si>
    <t>Yi Li, Li-Sheng Wang and Ya Zhang. Activity Coefficients at Infinite Dilution of Polar Solutes in 1-(2-Hydroxyethyl)-3-methylimidazolium Tetrafluoroborate Using Gas-Liquid Chromatography. J. Chem. Eng. Data, 2010, 55 (4): 1732–1734</t>
    <phoneticPr fontId="1" type="noConversion"/>
  </si>
  <si>
    <t>Ming-Lan Ge and Li-Sheng Wang. Activity Coefficients at Infinite Dilution of Polar Solutes in 1-Butyl-3-methylimidazolium Trifluoromethanesulfonate Using Gas–Liquid Chromatography. J. Chem. Eng. Data, 2008, 53: 846–849</t>
    <phoneticPr fontId="1" type="noConversion"/>
  </si>
  <si>
    <t>Michał Wlazło, Maciej Zawadzki, Urszula Domańska. Separation of water/butan-1-ol based on activity coefficients at infinite dilution in 1,3-didecyl-2-methylimidazolium dicyanamide ionic liquid. J. Chem. Thermodynamics, 2018, 116: 316–322</t>
    <phoneticPr fontId="1" type="noConversion"/>
  </si>
  <si>
    <t>Urszula Domańska, Kamil Paduszyński. Measurements of activity coefficients at infinite dilution of organic solutes and water in 1-propyl-1-methylpiperidinium bis{(trifluoromethyl)sulfonyl}imide ionic liquid using g.l.c. J. Chem. Thermodynamics, 2010, 42: 1361–1366</t>
    <phoneticPr fontId="1" type="noConversion"/>
  </si>
  <si>
    <t>Urszula Domańska, Elena Vadimovna Lukoshko, Marek Królikowski. Measurements of activity coefficients at infinite dilution for organic solutes and water in the ionic liquid 1-butyl-1-methylpyrrolidinium tris(pentafluoroethyl)trifluorophosphate ([BMPYR][FAP]). Chemical Engineering Journal, 2012, 183: 261– 270</t>
    <phoneticPr fontId="1" type="noConversion"/>
  </si>
  <si>
    <t>Gloria M. Foco, Susana B. Bottini,, Nathalie Quezada, Juan C. de la Fuente, and Cor J. Peters. Activity Coefficients at Infinite Dilution in 1-Alkyl-3-methylimidazolium Tetrafluoroborate Ionic Liquids. J. Chem. Eng. Data, 2006, 51: 1088-1091</t>
    <phoneticPr fontId="1" type="noConversion"/>
  </si>
  <si>
    <t>Andrzej Marciniak, Michał Wlazło. Activity coefficients at infinite dilution and physicochemical properties for organic solutes and water in the ionic liquid 4-(2-methoxyethyl)- 4-methylmorpholinium bis(trifluoromethylsulfonyl)-amide. J. Chem. Thermodynamics, 2012, 47: 382–388</t>
    <phoneticPr fontId="1" type="noConversion"/>
  </si>
  <si>
    <t>Andrzej Marciniak and  Michał Wlazło. Activity Coefficients at Infinite Dilution Measurements for Organic Solutes and Water in the Ionic Liquid 1-(3-Hydroxypropyl)pyridinium Trifluorotris(perfluoroethyl)phosphate. J. Phys. Chem. B, 2010, 114: 6990–6994</t>
    <phoneticPr fontId="1" type="noConversion"/>
  </si>
  <si>
    <t>David M. Eike, Joan F. Brennecke, and Edward J. Maginn. Predicting Infinite-Dilution Activity Coefficients of Organic Solutes in Ionic Liquids. Ind. Eng. Chem. Res, 2004, 43 (4): 1039-1048</t>
    <phoneticPr fontId="1" type="noConversion"/>
  </si>
  <si>
    <t>Andreas Heintz, Tatiana V. Vasiltsova, Javid Safaro, Eckard Bich, and Sergey P. Verevkin. Thermodynamic Properties of Mixtures Containing Ionic Liquids. 9. Activity Coefficients at Infinite Dilution of Hydrocarbons, Alcohols, Esters, and Aldehydes in Trimethyl-butylammonium Bis(trifluoromethylsulfonyl) Imide Using Gas-Liquid Chromatography and Static Method. J. Chem. Eng. Data, 2006, 51: 648-655</t>
    <phoneticPr fontId="1" type="noConversion"/>
  </si>
  <si>
    <t xml:space="preserve"> Michał Wlazło, Andrzej Marciniak, Trevor M. Letcher. Activity Coefficients at Infinite Dilution and Physicochemical Properties for Organic Solutes and Water in the Ionic Liquid 1-Ethyl-3-methylimidazolium trifluorotris(perfluoroethyl)phosphate. J Solution Chem, 2015, 44: 413–430</t>
    <phoneticPr fontId="1" type="noConversion"/>
  </si>
  <si>
    <t xml:space="preserve"> Michał Wlazło, Andrzej Marciniak, Maciej Zawadzki, Barbara Dudkiewicz. Activity coefficients at infinite dilution and physicochemical properties for organic solutes and water in the ionic liquid 4-(3-hydroxypropyl)-4- methylmorpholinium bis(trifluoromethylsulfonyl)-amide. J. Chem. Thermodynamics, 2015, 86: 154–161</t>
    <phoneticPr fontId="1" type="noConversion"/>
  </si>
  <si>
    <t>Urszula Domańska, Andrzej Marciniak. Activity coefficients at infinite dilution measurements for organic solutes and water in the ionic liquid 4-methyl-N-butyl-pyridinium bis(trifluoromethylsulfonyl)-imide. J. Chem. Thermodynamics, 2009, 41: 1350–1355</t>
    <phoneticPr fontId="1" type="noConversion"/>
  </si>
  <si>
    <t>Pei-Fang Yan, Miao Yang, Xiu-Mei Liu, Qing-Shan Liu, Zhi-Cheng Tan, and Urs Welz-Biermann. Activity Coefficients at Infinite Dilution of Organic Solutes in 1-Ethyl-3-methylimidazolium Tris(pentafluoroethyl)trifluorophosphate [EMIM][FAP] Using Gas-Liquid Chromatography. J. Chem. Eng. Data, 2010, 55: 2444–2450</t>
    <phoneticPr fontId="1" type="noConversion"/>
  </si>
  <si>
    <t>Andreas Heintz, Lidia M. Casás, Igor A. Nesterov, Vladimir N. Emel’yanenko, and Sergey P. Verevkin. Thermodynamic Properties of Mixtures Containing Ionic Liquids. 5. Activity Coefficients at Infinite Dilution of Hydrocarbons, Alcohols, Esters, and Aldehydes in 1-Methyl-3-butyl-imidazolium Bis(trifluoromethyl-sulfonyl) Imide Using Gas-Liquid Chromatography. J. Chem. Eng. Data, 2005, 50: 1510-1514</t>
    <phoneticPr fontId="1" type="noConversion"/>
  </si>
  <si>
    <t>Andreas Heintz and Sergey P. Verevkin. Thermodynamic Properties of Mixtures Containing Ionic Liquids. 8. Activity Coefficients at Infinite Dilution of Hydrocarbons, Alcohols, Esters, and Aldehydes in 1-Hexyl-3-methylimidazolium Bis(trifluoromethylsulfonyl) Imide Using Gas-Liquid Chromatography. J. Chem. Eng. Data, 2006, 51: 434-437</t>
    <phoneticPr fontId="1" type="noConversion"/>
  </si>
  <si>
    <t xml:space="preserve">Jean-Charles MoĪse, Fabrice Mutelet, Jean-No€el Jaubert, Laura M. Grubbs, William E. Acree, Jr., and Gary A. Baker. Activity Coefficients at Infinite Dilution of Organic Compounds in Four New Imidazolium-Based Ionic Liquids. J. Chem. Eng. Data, 2011 , 56 (7): 3106-3114  </t>
    <phoneticPr fontId="1" type="noConversion"/>
  </si>
  <si>
    <t>Andreas Heintz, Tatiana V. Vasiltsova, Javid Safarov, Eckard Bich, and Sergey P. Verevkin. Thermodynamic Properties of Mixtures Containing Ionic Liquids. 9. Activity Coefficients at Infinite Dilution of Hydrocarbons, Alcohols, Esters, and Aldehydes in Trimethyl-butylammonium Bis(trifluoromethylsulfonyl) Imide Using Gas-Liquid Chromatography and Static Method. J. Chem. Eng. Data, 2006, 51: 648-655</t>
    <phoneticPr fontId="1" type="noConversion"/>
  </si>
  <si>
    <t>Andrzej Marciniak, Michał Wlazło. Activity coefficients at infinite dilution and physicochemical properties for organic solutes and water in the ionic liquid 1-(2-hydroxyethyl)- 3-methylimidazolium trifluorotris(perfluoroethyl)phosphate. J. Chem. Thermodynamics, 2013, 64: 114–119</t>
    <phoneticPr fontId="1" type="noConversion"/>
  </si>
  <si>
    <t>Trevor M. Letcher, Andrzej Marciniak, Małgorzata Marciniak, Urszula Domańska. Activity coefficients at infinite dilution measurements for organic solutes in the ionic liquid 1-hexyl-3-methyl-imidazolium bis(trifluoromethylsulfonyl)-imide using g.l.c. at T = (298.15, 313.15, and 333.15) K. J. Chem. Eng. Data 2002, 47, 894-899</t>
    <phoneticPr fontId="1" type="noConversion"/>
  </si>
  <si>
    <t>Andreas Heintz, Dmitry V. Kulikov, and Sergey P. Verevkin. Thermodynamic Properties of Mixtures Containing Ionic Liquids. 2. Activity Coefficients at Infinite Dilution of Hydrocarbons and Polar Solutes in 1-Methyl-3-ethyl- Bis(trifluoromethyl-sulfonyl) Amide and inimidazolium 1,2-Dimethyl-3-ethyl-imidazolium Bis(trifluoromethyl-sulfonyl) Amide Using Gas-Liquid Chromatography. J. Chem. Eng. Data, 2002, 47: 894-899</t>
    <phoneticPr fontId="1" type="noConversion"/>
  </si>
  <si>
    <t>Andreas Heintz, Dmitry V. Kulikov, and Sergey P. Verevkin. Thermodynamic Properties of Mixtures Containing Ionic Liquids. 2. Activity Coefficients at Infinite Dilution of Hydrocarbons and Polar Solutes in 1-Methyl-3-ethyl- Bis(trifluoromethyl-sulfonyl) Amide and inimidazolium 1,2-Dimethyl-3-ethyl-imidazolium Bis(trifluoromethyl-sulfonyl) Amide Using Gas-Liquid Chromatography. J. Chem. Eng. Data, 2002, 47: 894-899</t>
    <phoneticPr fontId="1" type="noConversion"/>
  </si>
  <si>
    <t>Eugene Olivier, Trevor M. Letcher, Paramespri Naidoo, Deresh Ramjugernath. Activity coefficients at infinite dilution of organic solutes in the ionic liquid 1-butyl-3-methylimidazolium hexafluoroantimonate using gas–liquid chromatography at T = (313.15, 323.15, and 333.15) K. J. Chem. Thermodynamics, 2011, 43: 829–833</t>
    <phoneticPr fontId="1" type="noConversion"/>
  </si>
  <si>
    <t xml:space="preserve">J. Chem. Thermodynamics, 2012 , 54 (54): 20-27. Measurements of activity coefficients at infinite dilution for organic solutes and water in the ionic liquid 1-ethyl-3-methylimidazolium methanesulfonate. J. Chem. Thermodynamics, 2012 , 54 (54): 20-27 </t>
    <phoneticPr fontId="1" type="noConversion"/>
  </si>
  <si>
    <t>Andrzej Marciniak, Michał Wlazło. Activity coefficients at infinite dilution and physicochemical properties for organic solutes and water in the ionic liquid 1-(2-methoxyethyl)- 1-methylpiperidinium trifluorotris(perfluoroethyl)phosphate. J. Chem. Thermodynamics, 2013, 53: 197–202</t>
    <phoneticPr fontId="1" type="noConversion"/>
  </si>
  <si>
    <t>Andrzej Marciniak, Michał Wlazło. Activity coefficients at infinite dilution and physicochemical properties for organic solutes and water in the ionic liquid 1-(2-methoxyethyl)-1-methylpiperidinium bis(trifluoromethylsulfonyl)-amide. J. Chem. Thermodynamics, 2012,49: 137–145</t>
    <phoneticPr fontId="1" type="noConversion"/>
  </si>
  <si>
    <t>Urszula Domańska, Marta Królikowska, William E. Acree Jr., Gary A. Baker. Activity coefficients at infinite dilution measurements for organic solutes and water in the ionic liquid 1-ethyl-3-methylimidazolium tetracyanoborate. J. Chem. Thermodynamics, 2011, 43: 1050–1057</t>
    <phoneticPr fontId="1" type="noConversion"/>
  </si>
  <si>
    <t>Pei-Fang Yan, Miao Yang, Xiu-Mei Liu, Chang Wanga, Zhi-Cheng Tan, Urs Welz-Biermann. Activity coefficients at infinite dilution of organic solutes in the ionic liquid 1-ethyl-3-methylimidazolium tetracyanoborate [EMIM][TCB] using gas–liquid chromatography. J. Chem. Thermodynamics, 2010, 42: 817–822</t>
    <phoneticPr fontId="1" type="noConversion"/>
  </si>
  <si>
    <t>Jia-Dong Duan, Li-Sheng Wang, Kan Jiang, Xin-Xin Wang. Activity coefficients at infinite dilution of organic solutes in 1-octyl-3-methylimidazolium nitrate using gas–liquid chromatography. Fluid Phase Equilibria, 2012, 328 (3): 1-8</t>
    <phoneticPr fontId="1" type="noConversion"/>
  </si>
  <si>
    <t>Andrzej Marciniak, Michał Wlazło. Activity coefficients at infinite dilution, physicochemical and thermodynamic properties for organic solutes and water in the ionic liquid ethyl-dimethyl-(2- trifluorotris-(perfluoroethyl)phosphatemethoxyethyl)ammonium. J. Chem. Thermodynamics, 2015, 89 (3-4): 245-250</t>
    <phoneticPr fontId="1" type="noConversion"/>
  </si>
  <si>
    <t>Kamil Paduszyński, Urszula Domańska. Experimental and theoretical study on infinite dilution activity coefficients of various solutes in piperidinium ionic liquids. J. Chem. Thermodynamics, 2013 , 60 (60): 169-178</t>
    <phoneticPr fontId="1" type="noConversion"/>
  </si>
  <si>
    <t>Fabrice Mutelet, Dominique Alonso, Sudhir Ravula, Gary A. Baker, Bihan Jiang, William E. Acree Jr. Infinite dilution activity coefficients of solutes dissolved in anhydrous alkyl(dimethyl)isopropylammonium bis(trifluoromethylsulfonyl)imide ionic liquids containing functionalized- and nonfunctionalized-alkyl chains. Journal of Molecular Liquids,  2016, 222: 295-312</t>
    <phoneticPr fontId="1" type="noConversion"/>
  </si>
  <si>
    <t>Urszula Domańska, Elena Vadimovna Lukoshko, Michał Wlazło. Measurements of activity coefficients at infinite dilution for organic solutes and water in the ionic liquid 1-hexyl-3-methylimidazolium tetracyanoborate. J. Chem. Thermodynamics, 2012, 47: 389–396</t>
    <phoneticPr fontId="1" type="noConversion"/>
  </si>
  <si>
    <t>Mónia A.R. Martins, João A.P. Coutinho, Simão P. Pinho, Urszula Domanńska. Measurements of activity coefficients at infinite dilution of organic solutes and water on polar imidazolium-based ionic liquids. J. Chem. Thermodynamics, 2015, 91: 194–203</t>
    <phoneticPr fontId="1" type="noConversion"/>
  </si>
  <si>
    <t>Marek Królikowski, Marta Królikowska, Cezary Wiśniewski. Separation of aliphatic from aromatic hydrocarbons and sulphur compounds from fuel based on measurements of activity coefficients at infinite dilution for organic N,N-diethyl-N-methyl-N-(2-methoxy-ethyl)ammonium bis solutes and water in the ionic liquid (trifluoromethylsulfonyl)imide. J. Chem. Thermodynamics, 2015, 91: 194–203</t>
    <phoneticPr fontId="1" type="noConversion"/>
  </si>
  <si>
    <t>Urszula Domańska, Paulina Papis, Jerzy Szydłowski. Thermodynamics and activity coefficients at infinite dilution for organic solutes, water and diols in the ionic liquid choline bis(trifluoromethylsulfonyl)imide. J. Chem. Thermodynamics, 2014, 77: 63–70</t>
    <phoneticPr fontId="1" type="noConversion"/>
  </si>
  <si>
    <t>Andreas Heintz, Dmitry V. Kulikov, and Sergey P. Verevkin. Thermodynamic Properties of Mixtures Containing Ionic Liquids. 2. Activity Coefficients at Infinite Dilution of Hydrocarbons and Polar Solutes in 1-Methyl-3-ethyl- Bis(trifluoromethyl-sulfonyl) Amide and inimidazolium 1,2-Dimethyl-3-ethyl-imidazolium Bis(trifluoromethyl-sulfonyl) Amide Using Gas-Liquid Chromatography. chemical Engineering Journal, 2012, 183: 261– 270</t>
    <phoneticPr fontId="1" type="noConversion"/>
  </si>
  <si>
    <t>Andreas Heintz and Sergey P. Verevkin. Thermodynamic Properties of Mixtures Containing Ionic Liquids. 6. Activity Coefficients at Infinite Dilution of Hydrocarbons, Alcohols, Esters, and Aldehydes in 1-Methyl-3-octyl-imidazolium Tetrafluoroborate Using Gas-Liquid Chromatography. J. Chem. Eng. Data, 2005, 50: 1515-1519</t>
    <phoneticPr fontId="1" type="noConversion"/>
  </si>
  <si>
    <t>Marta Królikowska, Monika Karpińska, Marek Królikowski. Measurements of activity coefficientsatinfinitedilution for organic solutes and water in N-hexylisoquinolinium thiocyanate, [HiQuin][SCN] using GLC. J. Chem.Thermodynamics, 2013, 62: 1–7</t>
    <phoneticPr fontId="1" type="noConversion"/>
  </si>
  <si>
    <t>References</t>
    <phoneticPr fontId="1" type="noConversion"/>
  </si>
  <si>
    <t>References</t>
    <phoneticPr fontId="1" type="noConversion"/>
  </si>
  <si>
    <t>SUPPORTING INFORMATION</t>
    <phoneticPr fontId="10" type="noConversion"/>
  </si>
  <si>
    <t>Contents</t>
    <phoneticPr fontId="10" type="noConversion"/>
  </si>
  <si>
    <r>
      <rPr>
        <vertAlign val="superscript"/>
        <sz val="12"/>
        <color indexed="8"/>
        <rFont val="Times New Roman"/>
        <family val="1"/>
      </rPr>
      <t>*</t>
    </r>
    <r>
      <rPr>
        <sz val="12"/>
        <color indexed="8"/>
        <rFont val="Times New Roman"/>
        <family val="1"/>
      </rPr>
      <t>E-mail: songz@mpi-magdeburg.mpg.de, zwqi@ecust.edu.cn</t>
    </r>
    <phoneticPr fontId="10" type="noConversion"/>
  </si>
  <si>
    <r>
      <t xml:space="preserve">
</t>
    </r>
    <r>
      <rPr>
        <i/>
        <vertAlign val="superscript"/>
        <sz val="12"/>
        <rFont val="Times New Roman"/>
        <family val="1"/>
      </rPr>
      <t>a</t>
    </r>
    <r>
      <rPr>
        <i/>
        <sz val="12"/>
        <rFont val="Times New Roman"/>
        <family val="1"/>
      </rPr>
      <t xml:space="preserve"> State Key Laboratory of Chemical Engineering, East China University of Science and Technology, 130 Meilong Road, 200237, Shanghai, China
</t>
    </r>
    <r>
      <rPr>
        <i/>
        <vertAlign val="superscript"/>
        <sz val="12"/>
        <rFont val="Times New Roman"/>
        <family val="1"/>
      </rPr>
      <t>b</t>
    </r>
    <r>
      <rPr>
        <i/>
        <sz val="12"/>
        <rFont val="Times New Roman"/>
        <family val="1"/>
      </rPr>
      <t xml:space="preserve"> Process Systems Engineering, Max Planck Institute for Dynamics of Complex Technical Systems, Sandtorstrasse 1, D-39106, Magdeburg, Germany
</t>
    </r>
    <r>
      <rPr>
        <i/>
        <vertAlign val="superscript"/>
        <sz val="12"/>
        <rFont val="Times New Roman"/>
        <family val="1"/>
      </rPr>
      <t xml:space="preserve"> c</t>
    </r>
    <r>
      <rPr>
        <i/>
        <sz val="12"/>
        <rFont val="Times New Roman"/>
        <family val="1"/>
      </rPr>
      <t xml:space="preserve"> Process Systems Engineering, Otto-von-Guericke University Magdeburg, Universitätsplatz 2, D-39106 Magdeburg, Germany</t>
    </r>
    <r>
      <rPr>
        <i/>
        <sz val="10.5"/>
        <rFont val="Times New Roman"/>
        <family val="1"/>
      </rPr>
      <t xml:space="preserve">
</t>
    </r>
    <phoneticPr fontId="10" type="noConversion"/>
  </si>
  <si>
    <t>IL</t>
    <phoneticPr fontId="1" type="noConversion"/>
  </si>
  <si>
    <t>N.A</t>
    <phoneticPr fontId="1" type="noConversion"/>
  </si>
  <si>
    <t>Group No.</t>
  </si>
  <si>
    <t>Main group</t>
  </si>
  <si>
    <t>Subgroup</t>
  </si>
  <si>
    <r>
      <t>R</t>
    </r>
    <r>
      <rPr>
        <i/>
        <vertAlign val="subscript"/>
        <sz val="12"/>
        <color rgb="FF000000"/>
        <rFont val="Times New Roman"/>
        <family val="1"/>
      </rPr>
      <t>k</t>
    </r>
  </si>
  <si>
    <r>
      <t>Q</t>
    </r>
    <r>
      <rPr>
        <i/>
        <vertAlign val="subscript"/>
        <sz val="12"/>
        <color rgb="FF000000"/>
        <rFont val="Times New Roman"/>
        <family val="1"/>
      </rPr>
      <t>k</t>
    </r>
  </si>
  <si>
    <t>References</t>
  </si>
  <si>
    <r>
      <t>CH</t>
    </r>
    <r>
      <rPr>
        <vertAlign val="subscript"/>
        <sz val="12"/>
        <color rgb="FF000000"/>
        <rFont val="Times New Roman"/>
        <family val="1"/>
      </rPr>
      <t>2</t>
    </r>
  </si>
  <si>
    <r>
      <t>CH</t>
    </r>
    <r>
      <rPr>
        <vertAlign val="subscript"/>
        <sz val="12"/>
        <color rgb="FF000000"/>
        <rFont val="Times New Roman"/>
        <family val="1"/>
      </rPr>
      <t>3</t>
    </r>
  </si>
  <si>
    <t>CH</t>
  </si>
  <si>
    <t>C</t>
  </si>
  <si>
    <t>ACH</t>
  </si>
  <si>
    <t>AC</t>
  </si>
  <si>
    <r>
      <t>ACCH</t>
    </r>
    <r>
      <rPr>
        <vertAlign val="subscript"/>
        <sz val="12"/>
        <color rgb="FF000000"/>
        <rFont val="Times New Roman"/>
        <family val="1"/>
      </rPr>
      <t>2</t>
    </r>
  </si>
  <si>
    <r>
      <t>ACCH</t>
    </r>
    <r>
      <rPr>
        <vertAlign val="subscript"/>
        <sz val="12"/>
        <color rgb="FF000000"/>
        <rFont val="Times New Roman"/>
        <family val="1"/>
      </rPr>
      <t>3</t>
    </r>
  </si>
  <si>
    <t>OH</t>
  </si>
  <si>
    <r>
      <t>OCH</t>
    </r>
    <r>
      <rPr>
        <vertAlign val="subscript"/>
        <sz val="12"/>
        <color rgb="FF000000"/>
        <rFont val="Times New Roman"/>
        <family val="1"/>
      </rPr>
      <t>3</t>
    </r>
  </si>
  <si>
    <r>
      <t>OCH</t>
    </r>
    <r>
      <rPr>
        <vertAlign val="subscript"/>
        <sz val="12"/>
        <color rgb="FF000000"/>
        <rFont val="Times New Roman"/>
        <family val="1"/>
      </rPr>
      <t>2</t>
    </r>
  </si>
  <si>
    <t>OCH</t>
  </si>
  <si>
    <r>
      <t>CH</t>
    </r>
    <r>
      <rPr>
        <vertAlign val="subscript"/>
        <sz val="12"/>
        <color rgb="FF000000"/>
        <rFont val="Times New Roman"/>
        <family val="1"/>
      </rPr>
      <t>2</t>
    </r>
    <r>
      <rPr>
        <sz val="12"/>
        <color rgb="FF000000"/>
        <rFont val="Times New Roman"/>
        <family val="1"/>
      </rPr>
      <t>=CH</t>
    </r>
  </si>
  <si>
    <t>CH=CH</t>
  </si>
  <si>
    <r>
      <t>CH</t>
    </r>
    <r>
      <rPr>
        <vertAlign val="subscript"/>
        <sz val="12"/>
        <color rgb="FF000000"/>
        <rFont val="Times New Roman"/>
        <family val="1"/>
      </rPr>
      <t>2</t>
    </r>
    <r>
      <rPr>
        <sz val="12"/>
        <color rgb="FF000000"/>
        <rFont val="Times New Roman"/>
        <family val="1"/>
      </rPr>
      <t>CN</t>
    </r>
  </si>
  <si>
    <r>
      <t>CH</t>
    </r>
    <r>
      <rPr>
        <vertAlign val="subscript"/>
        <sz val="12"/>
        <color rgb="FF000000"/>
        <rFont val="Times New Roman"/>
        <family val="1"/>
      </rPr>
      <t>3</t>
    </r>
    <r>
      <rPr>
        <sz val="12"/>
        <color rgb="FF000000"/>
        <rFont val="Times New Roman"/>
        <family val="1"/>
      </rPr>
      <t>CN</t>
    </r>
  </si>
  <si>
    <t>[Cl]</t>
  </si>
  <si>
    <r>
      <t>[BF</t>
    </r>
    <r>
      <rPr>
        <vertAlign val="subscript"/>
        <sz val="12"/>
        <color rgb="FF000000"/>
        <rFont val="Times New Roman"/>
        <family val="1"/>
      </rPr>
      <t>4</t>
    </r>
    <r>
      <rPr>
        <sz val="12"/>
        <color rgb="FF000000"/>
        <rFont val="Times New Roman"/>
        <family val="1"/>
      </rPr>
      <t>]</t>
    </r>
  </si>
  <si>
    <r>
      <t>[PF</t>
    </r>
    <r>
      <rPr>
        <vertAlign val="subscript"/>
        <sz val="12"/>
        <color rgb="FF000000"/>
        <rFont val="Times New Roman"/>
        <family val="1"/>
      </rPr>
      <t>6</t>
    </r>
    <r>
      <rPr>
        <sz val="12"/>
        <color rgb="FF000000"/>
        <rFont val="Times New Roman"/>
        <family val="1"/>
      </rPr>
      <t>]</t>
    </r>
  </si>
  <si>
    <t>[FAP]</t>
  </si>
  <si>
    <r>
      <t>[NTf</t>
    </r>
    <r>
      <rPr>
        <vertAlign val="subscript"/>
        <sz val="12"/>
        <color rgb="FF000000"/>
        <rFont val="Times New Roman"/>
        <family val="1"/>
      </rPr>
      <t>2</t>
    </r>
    <r>
      <rPr>
        <sz val="12"/>
        <color rgb="FF000000"/>
        <rFont val="Times New Roman"/>
        <family val="1"/>
      </rPr>
      <t>]</t>
    </r>
  </si>
  <si>
    <t>[SCN]</t>
  </si>
  <si>
    <r>
      <t>[N(CN)</t>
    </r>
    <r>
      <rPr>
        <vertAlign val="subscript"/>
        <sz val="12"/>
        <color rgb="FF000000"/>
        <rFont val="Times New Roman"/>
        <family val="1"/>
      </rPr>
      <t>2</t>
    </r>
    <r>
      <rPr>
        <sz val="12"/>
        <color rgb="FF000000"/>
        <rFont val="Times New Roman"/>
        <family val="1"/>
      </rPr>
      <t>]</t>
    </r>
  </si>
  <si>
    <r>
      <t>[C(CN)</t>
    </r>
    <r>
      <rPr>
        <vertAlign val="subscript"/>
        <sz val="12"/>
        <color rgb="FF000000"/>
        <rFont val="Times New Roman"/>
        <family val="1"/>
      </rPr>
      <t>3</t>
    </r>
    <r>
      <rPr>
        <sz val="12"/>
        <color rgb="FF000000"/>
        <rFont val="Times New Roman"/>
        <family val="1"/>
      </rPr>
      <t>]</t>
    </r>
  </si>
  <si>
    <r>
      <t>[B(CN)</t>
    </r>
    <r>
      <rPr>
        <vertAlign val="subscript"/>
        <sz val="12"/>
        <color rgb="FF000000"/>
        <rFont val="Times New Roman"/>
        <family val="1"/>
      </rPr>
      <t>4</t>
    </r>
    <r>
      <rPr>
        <sz val="12"/>
        <color rgb="FF000000"/>
        <rFont val="Times New Roman"/>
        <family val="1"/>
      </rPr>
      <t>]</t>
    </r>
  </si>
  <si>
    <r>
      <t>[NO</t>
    </r>
    <r>
      <rPr>
        <vertAlign val="subscript"/>
        <sz val="12"/>
        <color rgb="FF000000"/>
        <rFont val="Times New Roman"/>
        <family val="1"/>
      </rPr>
      <t>3</t>
    </r>
    <r>
      <rPr>
        <sz val="12"/>
        <color rgb="FF000000"/>
        <rFont val="Times New Roman"/>
        <family val="1"/>
      </rPr>
      <t>]</t>
    </r>
  </si>
  <si>
    <r>
      <t>[CF</t>
    </r>
    <r>
      <rPr>
        <vertAlign val="subscript"/>
        <sz val="12"/>
        <color rgb="FF000000"/>
        <rFont val="Times New Roman"/>
        <family val="1"/>
      </rPr>
      <t>3</t>
    </r>
    <r>
      <rPr>
        <sz val="12"/>
        <color rgb="FF000000"/>
        <rFont val="Times New Roman"/>
        <family val="1"/>
      </rPr>
      <t>SO</t>
    </r>
    <r>
      <rPr>
        <vertAlign val="subscript"/>
        <sz val="12"/>
        <color rgb="FF000000"/>
        <rFont val="Times New Roman"/>
        <family val="1"/>
      </rPr>
      <t>3</t>
    </r>
    <r>
      <rPr>
        <sz val="12"/>
        <color rgb="FF000000"/>
        <rFont val="Times New Roman"/>
        <family val="1"/>
      </rPr>
      <t>]</t>
    </r>
  </si>
  <si>
    <r>
      <t>CF</t>
    </r>
    <r>
      <rPr>
        <vertAlign val="subscript"/>
        <sz val="12"/>
        <color rgb="FF000000"/>
        <rFont val="Times New Roman"/>
        <family val="1"/>
      </rPr>
      <t>3</t>
    </r>
    <r>
      <rPr>
        <sz val="12"/>
        <color rgb="FF000000"/>
        <rFont val="Times New Roman"/>
        <family val="1"/>
      </rPr>
      <t>SO</t>
    </r>
    <r>
      <rPr>
        <vertAlign val="subscript"/>
        <sz val="12"/>
        <color rgb="FF000000"/>
        <rFont val="Times New Roman"/>
        <family val="1"/>
      </rPr>
      <t>3</t>
    </r>
    <r>
      <rPr>
        <sz val="12"/>
        <color rgb="FF000000"/>
        <rFont val="Times New Roman"/>
        <family val="1"/>
      </rPr>
      <t>]</t>
    </r>
  </si>
  <si>
    <r>
      <t>[CH</t>
    </r>
    <r>
      <rPr>
        <vertAlign val="subscript"/>
        <sz val="12"/>
        <color rgb="FF000000"/>
        <rFont val="Times New Roman"/>
        <family val="1"/>
      </rPr>
      <t>3</t>
    </r>
    <r>
      <rPr>
        <sz val="12"/>
        <color rgb="FF000000"/>
        <rFont val="Times New Roman"/>
        <family val="1"/>
      </rPr>
      <t>SO</t>
    </r>
    <r>
      <rPr>
        <vertAlign val="subscript"/>
        <sz val="12"/>
        <color rgb="FF000000"/>
        <rFont val="Times New Roman"/>
        <family val="1"/>
      </rPr>
      <t>3</t>
    </r>
    <r>
      <rPr>
        <sz val="12"/>
        <color rgb="FF000000"/>
        <rFont val="Times New Roman"/>
        <family val="1"/>
      </rPr>
      <t>]</t>
    </r>
  </si>
  <si>
    <t>[TOS]</t>
  </si>
  <si>
    <t>[Im]</t>
  </si>
  <si>
    <t>[MIm]</t>
  </si>
  <si>
    <t>[Py]</t>
  </si>
  <si>
    <t>[MPy]</t>
  </si>
  <si>
    <t>[Pyrro]</t>
  </si>
  <si>
    <t>[MPyrr]</t>
  </si>
  <si>
    <t>(45)</t>
    <phoneticPr fontId="1" type="noConversion"/>
  </si>
  <si>
    <t>(29)</t>
    <phoneticPr fontId="1" type="noConversion"/>
  </si>
  <si>
    <t>(30)</t>
  </si>
  <si>
    <t>Intermolecular interaction</t>
    <phoneticPr fontId="29" type="noConversion"/>
  </si>
  <si>
    <t>Cation-thiophene (kJ/mol)</t>
    <phoneticPr fontId="29" type="noConversion"/>
  </si>
  <si>
    <t>Anion-thiophene (kJ/mol)</t>
    <phoneticPr fontId="29" type="noConversion"/>
  </si>
  <si>
    <t>Functional IL EDS system</t>
    <phoneticPr fontId="29" type="noConversion"/>
  </si>
  <si>
    <t>Conventional IL EDS system</t>
    <phoneticPr fontId="29" type="noConversion"/>
  </si>
  <si>
    <r>
      <t xml:space="preserve">Calculated </t>
    </r>
    <r>
      <rPr>
        <i/>
        <sz val="12"/>
        <color theme="1"/>
        <rFont val="Times New Roman"/>
        <family val="1"/>
      </rPr>
      <t>γ</t>
    </r>
    <r>
      <rPr>
        <i/>
        <sz val="12"/>
        <color theme="1"/>
        <rFont val="宋体"/>
        <family val="3"/>
        <charset val="134"/>
      </rPr>
      <t>∞</t>
    </r>
    <phoneticPr fontId="1" type="noConversion"/>
  </si>
  <si>
    <t>(a) {IL + aromatic + alkane/cycloalkane/aromatic}</t>
    <phoneticPr fontId="29" type="noConversion"/>
  </si>
  <si>
    <t>Composition of the ternary systems</t>
    <phoneticPr fontId="1" type="noConversion"/>
  </si>
  <si>
    <t>T/K</t>
    <phoneticPr fontId="1" type="noConversion"/>
  </si>
  <si>
    <t>Calculated LLE</t>
    <phoneticPr fontId="1" type="noConversion"/>
  </si>
  <si>
    <t>Lower phase</t>
    <phoneticPr fontId="6" type="noConversion"/>
  </si>
  <si>
    <t>Lower phase</t>
    <phoneticPr fontId="6" type="noConversion"/>
  </si>
  <si>
    <t>Component 1</t>
    <phoneticPr fontId="29" type="noConversion"/>
  </si>
  <si>
    <t>Component 2</t>
    <phoneticPr fontId="29" type="noConversion"/>
  </si>
  <si>
    <t>Component 3 (IL)</t>
    <phoneticPr fontId="29" type="noConversion"/>
  </si>
  <si>
    <r>
      <rPr>
        <b/>
        <i/>
        <sz val="12"/>
        <rFont val="Times New Roman"/>
        <family val="1"/>
      </rPr>
      <t>x</t>
    </r>
    <r>
      <rPr>
        <b/>
        <vertAlign val="subscript"/>
        <sz val="12"/>
        <rFont val="Times New Roman"/>
        <family val="1"/>
      </rPr>
      <t>1</t>
    </r>
  </si>
  <si>
    <r>
      <rPr>
        <b/>
        <i/>
        <sz val="12"/>
        <rFont val="Times New Roman"/>
        <family val="1"/>
      </rPr>
      <t>x</t>
    </r>
    <r>
      <rPr>
        <b/>
        <vertAlign val="subscript"/>
        <sz val="12"/>
        <rFont val="Times New Roman"/>
        <family val="1"/>
      </rPr>
      <t>2</t>
    </r>
  </si>
  <si>
    <r>
      <rPr>
        <b/>
        <i/>
        <sz val="12"/>
        <rFont val="Times New Roman"/>
        <family val="1"/>
      </rPr>
      <t>x</t>
    </r>
    <r>
      <rPr>
        <b/>
        <vertAlign val="subscript"/>
        <sz val="12"/>
        <rFont val="Times New Roman"/>
        <family val="1"/>
      </rPr>
      <t>3</t>
    </r>
  </si>
  <si>
    <r>
      <rPr>
        <b/>
        <i/>
        <sz val="12"/>
        <color theme="1"/>
        <rFont val="Times New Roman"/>
        <family val="1"/>
      </rPr>
      <t>x</t>
    </r>
    <r>
      <rPr>
        <b/>
        <vertAlign val="subscript"/>
        <sz val="12"/>
        <color theme="1"/>
        <rFont val="Times New Roman"/>
        <family val="1"/>
      </rPr>
      <t>1</t>
    </r>
  </si>
  <si>
    <t>toluene</t>
  </si>
  <si>
    <t>n-heptane</t>
  </si>
  <si>
    <t>benzene</t>
  </si>
  <si>
    <t>n-hexane</t>
  </si>
  <si>
    <t>cyclohexane</t>
  </si>
  <si>
    <t>styrene</t>
  </si>
  <si>
    <t>ethylbenzene</t>
  </si>
  <si>
    <t>[C3CNPy][N(CN)2]</t>
  </si>
  <si>
    <t>[OHC3MMor][N(CN)2]</t>
  </si>
  <si>
    <t>[OHC3MIm][N(CN)2]</t>
  </si>
  <si>
    <t>[OHC3Py][N(CN)2]</t>
  </si>
  <si>
    <t>[C3CNMPyr][N(CN)2]</t>
  </si>
  <si>
    <t>(b) {IL + S-compound + alkane/cycloalkane/aromatic}</t>
    <phoneticPr fontId="29" type="noConversion"/>
  </si>
  <si>
    <t>LLE system NO.</t>
    <phoneticPr fontId="29" type="noConversion"/>
  </si>
  <si>
    <t>Experimental LLE</t>
    <phoneticPr fontId="6" type="noConversion"/>
  </si>
  <si>
    <t>Calculated LLE</t>
    <phoneticPr fontId="1" type="noConversion"/>
  </si>
  <si>
    <t>Component 2</t>
    <phoneticPr fontId="29" type="noConversion"/>
  </si>
  <si>
    <t>thiophene</t>
  </si>
  <si>
    <t>[COC2MMor][NTf2]</t>
  </si>
  <si>
    <t>[COC2MPip][FAP]</t>
  </si>
  <si>
    <t>[COC2MPyr][FAP]</t>
  </si>
  <si>
    <t>(c). {IL + alkene + alkane}</t>
    <phoneticPr fontId="29" type="noConversion"/>
  </si>
  <si>
    <t>Component 3 (IL)</t>
    <phoneticPr fontId="29" type="noConversion"/>
  </si>
  <si>
    <t>hex-1-ene</t>
  </si>
  <si>
    <t xml:space="preserve"> hexane</t>
  </si>
  <si>
    <t>1-hexene</t>
  </si>
  <si>
    <t>cyclohexene</t>
  </si>
  <si>
    <t>(d). {IL + alcohol + alkane/alkene/ester}</t>
    <phoneticPr fontId="29" type="noConversion"/>
  </si>
  <si>
    <t>Lower phase</t>
    <phoneticPr fontId="6" type="noConversion"/>
  </si>
  <si>
    <t>methanol</t>
  </si>
  <si>
    <t>[COC2MMor][FAP]</t>
  </si>
  <si>
    <t xml:space="preserve">diisopropyl ether </t>
  </si>
  <si>
    <t xml:space="preserve"> 2-propanol </t>
  </si>
  <si>
    <t>[COC2Mmor][NTf2]</t>
  </si>
  <si>
    <t>[COC2Mmor][NTf2]</t>
    <phoneticPr fontId="29" type="noConversion"/>
  </si>
  <si>
    <t>[COC2MPip][NTf2]</t>
    <phoneticPr fontId="29" type="noConversion"/>
  </si>
  <si>
    <t xml:space="preserve"> 3-propanol</t>
  </si>
  <si>
    <t xml:space="preserve"> 4-propanol</t>
  </si>
  <si>
    <t>[COC2MPip][NTf2]</t>
  </si>
  <si>
    <t xml:space="preserve"> 5-propanol</t>
  </si>
  <si>
    <t xml:space="preserve"> 6-propanol</t>
  </si>
  <si>
    <t xml:space="preserve"> 7-propanol</t>
  </si>
  <si>
    <t xml:space="preserve"> 8-propanol</t>
  </si>
  <si>
    <t xml:space="preserve"> 9-propanol</t>
  </si>
  <si>
    <t xml:space="preserve"> 10-propanol</t>
  </si>
  <si>
    <t xml:space="preserve"> 11-propanol</t>
  </si>
  <si>
    <t xml:space="preserve"> 12-propanol</t>
  </si>
  <si>
    <t xml:space="preserve"> 13-propanol</t>
  </si>
  <si>
    <t xml:space="preserve"> 14-propanol</t>
  </si>
  <si>
    <t xml:space="preserve"> diisopropyl ether </t>
  </si>
  <si>
    <t>[COC2MPyr][NTf2]</t>
  </si>
  <si>
    <t>system NO.</t>
    <phoneticPr fontId="29" type="noConversion"/>
  </si>
  <si>
    <r>
      <t>[COC</t>
    </r>
    <r>
      <rPr>
        <vertAlign val="subscript"/>
        <sz val="12"/>
        <color theme="1"/>
        <rFont val="Times New Roman"/>
        <family val="1"/>
      </rPr>
      <t>2</t>
    </r>
    <r>
      <rPr>
        <sz val="12"/>
        <color theme="1"/>
        <rFont val="Times New Roman"/>
        <family val="1"/>
      </rPr>
      <t>mPip][NTf2]</t>
    </r>
  </si>
  <si>
    <r>
      <t>[COC</t>
    </r>
    <r>
      <rPr>
        <vertAlign val="subscript"/>
        <sz val="12"/>
        <color theme="1"/>
        <rFont val="Times New Roman"/>
        <family val="1"/>
      </rPr>
      <t>2</t>
    </r>
    <r>
      <rPr>
        <sz val="12"/>
        <color theme="1"/>
        <rFont val="Times New Roman"/>
        <family val="1"/>
      </rPr>
      <t>mPyr][NTf2]</t>
    </r>
  </si>
  <si>
    <t>(a) {IL (1) + alkane/cycloalkane}</t>
    <phoneticPr fontId="29" type="noConversion"/>
  </si>
  <si>
    <t>Composition of the ternary systems</t>
  </si>
  <si>
    <r>
      <rPr>
        <i/>
        <sz val="12"/>
        <color theme="1"/>
        <rFont val="Times New Roman"/>
        <family val="1"/>
      </rPr>
      <t>T</t>
    </r>
    <r>
      <rPr>
        <sz val="12"/>
        <color theme="1"/>
        <rFont val="Times New Roman"/>
        <family val="1"/>
      </rPr>
      <t>/K</t>
    </r>
    <phoneticPr fontId="1" type="noConversion"/>
  </si>
  <si>
    <r>
      <rPr>
        <i/>
        <sz val="12"/>
        <color theme="1"/>
        <rFont val="Times New Roman"/>
        <family val="1"/>
      </rPr>
      <t>T</t>
    </r>
    <r>
      <rPr>
        <sz val="12"/>
        <color theme="1"/>
        <rFont val="Times New Roman"/>
        <family val="1"/>
      </rPr>
      <t>/K</t>
    </r>
    <phoneticPr fontId="1" type="noConversion"/>
  </si>
  <si>
    <t>RMSD</t>
    <phoneticPr fontId="1" type="noConversion"/>
  </si>
  <si>
    <t>exp.</t>
    <phoneticPr fontId="1" type="noConversion"/>
  </si>
  <si>
    <t>exp.</t>
    <phoneticPr fontId="1" type="noConversion"/>
  </si>
  <si>
    <t>cal.</t>
    <phoneticPr fontId="1" type="noConversion"/>
  </si>
  <si>
    <t>(b) {IL (1) + aromatic}</t>
    <phoneticPr fontId="29" type="noConversion"/>
  </si>
  <si>
    <r>
      <rPr>
        <i/>
        <sz val="12"/>
        <color theme="1"/>
        <rFont val="Times New Roman"/>
        <family val="1"/>
      </rPr>
      <t>x</t>
    </r>
    <r>
      <rPr>
        <vertAlign val="subscript"/>
        <sz val="12"/>
        <color theme="1"/>
        <rFont val="Times New Roman"/>
        <family val="1"/>
      </rPr>
      <t>1</t>
    </r>
    <phoneticPr fontId="1" type="noConversion"/>
  </si>
  <si>
    <t>cal.</t>
    <phoneticPr fontId="1" type="noConversion"/>
  </si>
  <si>
    <t>(c) {IL (1) + thiophene}</t>
    <phoneticPr fontId="29" type="noConversion"/>
  </si>
  <si>
    <r>
      <rPr>
        <i/>
        <sz val="12"/>
        <color theme="1"/>
        <rFont val="Times New Roman"/>
        <family val="1"/>
      </rPr>
      <t>x</t>
    </r>
    <r>
      <rPr>
        <vertAlign val="subscript"/>
        <sz val="12"/>
        <color theme="1"/>
        <rFont val="Times New Roman"/>
        <family val="1"/>
      </rPr>
      <t>1</t>
    </r>
    <phoneticPr fontId="1" type="noConversion"/>
  </si>
  <si>
    <t>[C3OHPy][FAP]+thiophene</t>
    <phoneticPr fontId="1" type="noConversion"/>
  </si>
  <si>
    <r>
      <rPr>
        <i/>
        <sz val="12"/>
        <color theme="1"/>
        <rFont val="Times New Roman"/>
        <family val="1"/>
      </rPr>
      <t>x</t>
    </r>
    <r>
      <rPr>
        <i/>
        <vertAlign val="subscript"/>
        <sz val="12"/>
        <color theme="1"/>
        <rFont val="Times New Roman"/>
        <family val="1"/>
      </rPr>
      <t>1</t>
    </r>
    <phoneticPr fontId="1" type="noConversion"/>
  </si>
  <si>
    <r>
      <t xml:space="preserve">Experimental </t>
    </r>
    <r>
      <rPr>
        <i/>
        <sz val="12"/>
        <color theme="1"/>
        <rFont val="Times New Roman"/>
        <family val="1"/>
      </rPr>
      <t>γ</t>
    </r>
    <r>
      <rPr>
        <i/>
        <sz val="12"/>
        <color theme="1"/>
        <rFont val="宋体"/>
        <family val="3"/>
        <charset val="134"/>
      </rPr>
      <t>∞</t>
    </r>
    <phoneticPr fontId="1" type="noConversion"/>
  </si>
  <si>
    <t>[C4MPyr][C(CN)3]+heptane</t>
    <phoneticPr fontId="1" type="noConversion"/>
  </si>
  <si>
    <t>[C4MMor][C(CN)3]+heptane</t>
    <phoneticPr fontId="1" type="noConversion"/>
  </si>
  <si>
    <t>[C4MPyr][C(CN)3]+toluene</t>
    <phoneticPr fontId="1" type="noConversion"/>
  </si>
  <si>
    <t>[C4MMor][C(CN)3]+benzene</t>
    <phoneticPr fontId="1" type="noConversion"/>
  </si>
  <si>
    <t>[C4MMor][C(CN)3]+ethylbenzene</t>
    <phoneticPr fontId="1" type="noConversion"/>
  </si>
  <si>
    <t>[C4MPyr][C(CN)3]+benzene</t>
    <phoneticPr fontId="1" type="noConversion"/>
  </si>
  <si>
    <t>[C4MPyr][FAP] +ethylbenzene</t>
    <phoneticPr fontId="1" type="noConversion"/>
  </si>
  <si>
    <t>[C4MPyr][FAP] +proylbenzene</t>
    <phoneticPr fontId="1" type="noConversion"/>
  </si>
  <si>
    <t>[C4MPy][TOS]+benzene</t>
    <phoneticPr fontId="1" type="noConversion"/>
  </si>
  <si>
    <t>[C4MPy][TOS]+toluene</t>
    <phoneticPr fontId="1" type="noConversion"/>
  </si>
  <si>
    <t>[C4MPy][TOS]+ethylbenzene</t>
    <phoneticPr fontId="1" type="noConversion"/>
  </si>
  <si>
    <t>[C4MPy][TOS]+proylbenzene</t>
    <phoneticPr fontId="1" type="noConversion"/>
  </si>
  <si>
    <t>[C2MIm][CF3SO3]+thiophene</t>
    <phoneticPr fontId="1" type="noConversion"/>
  </si>
  <si>
    <t>[C4MIm]][CF3SO3]+thiophene</t>
    <phoneticPr fontId="1" type="noConversion"/>
  </si>
  <si>
    <t>[C4Pyr][CF3SO3]+thiophene</t>
    <phoneticPr fontId="1" type="noConversion"/>
  </si>
  <si>
    <t>[C4Py][CF3SO3]+thiophene</t>
    <phoneticPr fontId="1" type="noConversion"/>
  </si>
  <si>
    <t>[C4Py][TOS]+thiophene</t>
    <phoneticPr fontId="1" type="noConversion"/>
  </si>
  <si>
    <t>[[C4MMor][C(CN)3]+thiophene</t>
    <phoneticPr fontId="1" type="noConversion"/>
  </si>
  <si>
    <t>[C6Py][TOS]+thiophene</t>
    <phoneticPr fontId="1" type="noConversion"/>
  </si>
  <si>
    <t>[C4Py]NTf2]+thiophene</t>
    <phoneticPr fontId="1" type="noConversion"/>
  </si>
  <si>
    <t>[C2MIm][SCN]+thiophene</t>
    <phoneticPr fontId="1" type="noConversion"/>
  </si>
  <si>
    <t>[C4MIm][SCN]+thiophene</t>
    <phoneticPr fontId="1" type="noConversion"/>
  </si>
  <si>
    <t>[C6MIm][SCN]+thiophene</t>
    <phoneticPr fontId="1" type="noConversion"/>
  </si>
  <si>
    <t>[C4MPy][NTf2]+propylbenzene</t>
    <phoneticPr fontId="1" type="noConversion"/>
  </si>
  <si>
    <t>[C4MPy][NTf2]+ethylbenzene</t>
    <phoneticPr fontId="1" type="noConversion"/>
  </si>
  <si>
    <t>[C4MPy][NTf2]+toluene</t>
    <phoneticPr fontId="1" type="noConversion"/>
  </si>
  <si>
    <t>[C2MPy][NTf2]+ethylbenzene</t>
    <phoneticPr fontId="1" type="noConversion"/>
  </si>
  <si>
    <r>
      <t>[C2MPy][NTf</t>
    </r>
    <r>
      <rPr>
        <vertAlign val="subscript"/>
        <sz val="12"/>
        <color theme="1"/>
        <rFont val="Times New Roman"/>
        <family val="1"/>
      </rPr>
      <t>2</t>
    </r>
    <r>
      <rPr>
        <sz val="12"/>
        <color theme="1"/>
        <rFont val="Times New Roman"/>
        <family val="1"/>
      </rPr>
      <t>]+toluene</t>
    </r>
    <phoneticPr fontId="1" type="noConversion"/>
  </si>
  <si>
    <r>
      <t>[C2MPy][NTf</t>
    </r>
    <r>
      <rPr>
        <vertAlign val="subscript"/>
        <sz val="12"/>
        <color theme="1"/>
        <rFont val="Times New Roman"/>
        <family val="1"/>
      </rPr>
      <t>2</t>
    </r>
    <r>
      <rPr>
        <sz val="12"/>
        <color theme="1"/>
        <rFont val="Times New Roman"/>
        <family val="1"/>
      </rPr>
      <t>]+benzene</t>
    </r>
    <phoneticPr fontId="1" type="noConversion"/>
  </si>
  <si>
    <r>
      <t>[C6MIm][NTf</t>
    </r>
    <r>
      <rPr>
        <vertAlign val="subscript"/>
        <sz val="12"/>
        <color theme="1"/>
        <rFont val="Times New Roman"/>
        <family val="1"/>
      </rPr>
      <t>2</t>
    </r>
    <r>
      <rPr>
        <sz val="12"/>
        <color theme="1"/>
        <rFont val="Times New Roman"/>
        <family val="1"/>
      </rPr>
      <t>]+benzene</t>
    </r>
    <phoneticPr fontId="1" type="noConversion"/>
  </si>
  <si>
    <r>
      <t>[C2MIm][NTf</t>
    </r>
    <r>
      <rPr>
        <vertAlign val="subscript"/>
        <sz val="12"/>
        <color theme="1"/>
        <rFont val="Times New Roman"/>
        <family val="1"/>
      </rPr>
      <t>2</t>
    </r>
    <r>
      <rPr>
        <sz val="12"/>
        <color theme="1"/>
        <rFont val="Times New Roman"/>
        <family val="1"/>
      </rPr>
      <t>]+benzene</t>
    </r>
    <phoneticPr fontId="1" type="noConversion"/>
  </si>
  <si>
    <t>[C4MPy][TOS]+proylbenzene</t>
    <phoneticPr fontId="1" type="noConversion"/>
  </si>
  <si>
    <t>[C6MIm][SCN]+toluene</t>
    <phoneticPr fontId="1" type="noConversion"/>
  </si>
  <si>
    <t>[C6MIm][SCN]+benzene</t>
    <phoneticPr fontId="1" type="noConversion"/>
  </si>
  <si>
    <t>[C4MIm][SCN]+ethylbenzene</t>
    <phoneticPr fontId="1" type="noConversion"/>
  </si>
  <si>
    <t>[C4MIm][SCN]+toluene</t>
    <phoneticPr fontId="1" type="noConversion"/>
  </si>
  <si>
    <t>[C4MIm][SCN]+benzene</t>
    <phoneticPr fontId="1" type="noConversion"/>
  </si>
  <si>
    <t>[C4MPy][NTf2]+cyclohexane</t>
    <phoneticPr fontId="1" type="noConversion"/>
  </si>
  <si>
    <t>[C6MIm][SCN]+cycloheptane</t>
    <phoneticPr fontId="1" type="noConversion"/>
  </si>
  <si>
    <t>[C6MIm][SCN]+cyclohexane</t>
    <phoneticPr fontId="1" type="noConversion"/>
  </si>
  <si>
    <t>[C4MIm][SCN]+cycloheptane</t>
    <phoneticPr fontId="1" type="noConversion"/>
  </si>
  <si>
    <t>[C4MIm][SCN]+cyclohexane</t>
    <phoneticPr fontId="1" type="noConversion"/>
  </si>
  <si>
    <t>[C4MPy][TOS]+octane</t>
    <phoneticPr fontId="1" type="noConversion"/>
  </si>
  <si>
    <t>[C4MPy][TOS]+heptane</t>
    <phoneticPr fontId="1" type="noConversion"/>
  </si>
  <si>
    <t>[C4MPy][TOS]+hexane</t>
    <phoneticPr fontId="1" type="noConversion"/>
  </si>
  <si>
    <t>[C4MPy][NTf2]+octane</t>
    <phoneticPr fontId="1" type="noConversion"/>
  </si>
  <si>
    <t>[C4MPy][NTf2]+heptane</t>
    <phoneticPr fontId="1" type="noConversion"/>
  </si>
  <si>
    <t>[C4MPy][NTf2]+hexane</t>
    <phoneticPr fontId="1" type="noConversion"/>
  </si>
  <si>
    <t>[C4MPy][TOS]+heptane</t>
    <phoneticPr fontId="1" type="noConversion"/>
  </si>
  <si>
    <t>[C4MPy][TOS]+hexane</t>
    <phoneticPr fontId="1" type="noConversion"/>
  </si>
  <si>
    <t>[C4MPy][TOS]+octane</t>
    <phoneticPr fontId="1" type="noConversion"/>
  </si>
  <si>
    <t>[C6MIm][SCN]+hexane</t>
    <phoneticPr fontId="1" type="noConversion"/>
  </si>
  <si>
    <t>[C6MIm][SCN]+heptane</t>
    <phoneticPr fontId="1" type="noConversion"/>
  </si>
  <si>
    <t>[C6MIm][SCN]+octane</t>
    <phoneticPr fontId="1" type="noConversion"/>
  </si>
  <si>
    <t>[C6MIm][SCN]+nonane</t>
    <phoneticPr fontId="1" type="noConversion"/>
  </si>
  <si>
    <t>[C6MIm][SCN]+decane</t>
    <phoneticPr fontId="1" type="noConversion"/>
  </si>
  <si>
    <t>[C4MIm][SCN]+decane</t>
    <phoneticPr fontId="1" type="noConversion"/>
  </si>
  <si>
    <t>[C4MIm][SCN]+nonane</t>
    <phoneticPr fontId="1" type="noConversion"/>
  </si>
  <si>
    <t>[C4MIm][SCN]+octane</t>
    <phoneticPr fontId="1" type="noConversion"/>
  </si>
  <si>
    <t>[C4MIm][SCN]+heptane</t>
    <phoneticPr fontId="1" type="noConversion"/>
  </si>
  <si>
    <t>[C4MIm][SCN]+hexane</t>
    <phoneticPr fontId="1" type="noConversion"/>
  </si>
  <si>
    <r>
      <t>Domańska. U, Laskowska .MandPobudkowska A. Phase Equilibria Study of the Binary Systems (1-Butyl-3-methylimidazolium Thiocyanate Ionic Liquid + Organic Solvent, or Water).</t>
    </r>
    <r>
      <rPr>
        <i/>
        <sz val="12"/>
        <color theme="1"/>
        <rFont val="Times New Roman"/>
        <family val="1"/>
      </rPr>
      <t xml:space="preserve"> J. Phys. Chem. B</t>
    </r>
    <r>
      <rPr>
        <sz val="12"/>
        <color theme="1"/>
        <rFont val="Times New Roman"/>
        <family val="1"/>
      </rPr>
      <t xml:space="preserve"> </t>
    </r>
    <r>
      <rPr>
        <b/>
        <sz val="12"/>
        <color theme="1"/>
        <rFont val="Times New Roman"/>
        <family val="1"/>
      </rPr>
      <t>2009</t>
    </r>
    <r>
      <rPr>
        <sz val="12"/>
        <color theme="1"/>
        <rFont val="Times New Roman"/>
        <family val="1"/>
      </rPr>
      <t xml:space="preserve">, </t>
    </r>
    <r>
      <rPr>
        <i/>
        <sz val="12"/>
        <color theme="1"/>
        <rFont val="Times New Roman"/>
        <family val="1"/>
      </rPr>
      <t>113</t>
    </r>
    <r>
      <rPr>
        <sz val="12"/>
        <color theme="1"/>
        <rFont val="Times New Roman"/>
        <family val="1"/>
      </rPr>
      <t>, 6397-6404.</t>
    </r>
    <phoneticPr fontId="1" type="noConversion"/>
  </si>
  <si>
    <r>
      <t xml:space="preserve">Domańska, U.; Laskowska, M.; Pobudkowska, A. Phase Equilibria Study of the Binary Systems (1-Butyl-3-methylimidazolium Thiocyanate Ionic Liquid + Organic Solvent, or Water). </t>
    </r>
    <r>
      <rPr>
        <i/>
        <sz val="12"/>
        <color theme="1"/>
        <rFont val="Times New Roman"/>
        <family val="1"/>
      </rPr>
      <t>J. Phys. Chem. B</t>
    </r>
    <r>
      <rPr>
        <sz val="12"/>
        <color theme="1"/>
        <rFont val="Times New Roman"/>
        <family val="1"/>
      </rPr>
      <t xml:space="preserve"> </t>
    </r>
    <r>
      <rPr>
        <b/>
        <sz val="12"/>
        <color theme="1"/>
        <rFont val="Times New Roman"/>
        <family val="1"/>
      </rPr>
      <t>2009</t>
    </r>
    <r>
      <rPr>
        <sz val="12"/>
        <color theme="1"/>
        <rFont val="Times New Roman"/>
        <family val="1"/>
      </rPr>
      <t xml:space="preserve">, </t>
    </r>
    <r>
      <rPr>
        <i/>
        <sz val="12"/>
        <color theme="1"/>
        <rFont val="Times New Roman"/>
        <family val="1"/>
      </rPr>
      <t>113</t>
    </r>
    <r>
      <rPr>
        <sz val="12"/>
        <color theme="1"/>
        <rFont val="Times New Roman"/>
        <family val="1"/>
      </rPr>
      <t>, 6397-6404.</t>
    </r>
    <phoneticPr fontId="1" type="noConversion"/>
  </si>
  <si>
    <r>
      <t>Domańska, U.; Kro´likowska, M.; Arasimowicz, M. Phase Equilibria of (1-Hexyl-3-methylimidazolium Thiocyanate + Water, Alcohol, or Hydrocarbon) Binary Systems.</t>
    </r>
    <r>
      <rPr>
        <i/>
        <sz val="12"/>
        <color theme="1"/>
        <rFont val="Times New Roman"/>
        <family val="1"/>
      </rPr>
      <t xml:space="preserve"> J. Chem. Eng. Data</t>
    </r>
    <r>
      <rPr>
        <sz val="12"/>
        <color theme="1"/>
        <rFont val="Times New Roman"/>
        <family val="1"/>
      </rPr>
      <t xml:space="preserve"> </t>
    </r>
    <r>
      <rPr>
        <b/>
        <sz val="12"/>
        <color theme="1"/>
        <rFont val="Times New Roman"/>
        <family val="1"/>
      </rPr>
      <t>2010</t>
    </r>
    <r>
      <rPr>
        <sz val="12"/>
        <color theme="1"/>
        <rFont val="Times New Roman"/>
        <family val="1"/>
      </rPr>
      <t xml:space="preserve">, </t>
    </r>
    <r>
      <rPr>
        <i/>
        <sz val="12"/>
        <color theme="1"/>
        <rFont val="Times New Roman"/>
        <family val="1"/>
      </rPr>
      <t>55</t>
    </r>
    <r>
      <rPr>
        <sz val="12"/>
        <color theme="1"/>
        <rFont val="Times New Roman"/>
        <family val="1"/>
      </rPr>
      <t>, 773–777.</t>
    </r>
    <phoneticPr fontId="1" type="noConversion"/>
  </si>
  <si>
    <t>[C6MIm][SCN]+ethylbeneze</t>
  </si>
  <si>
    <t>[C6MIm][SCN]+ethylbeneze</t>
    <phoneticPr fontId="1" type="noConversion"/>
  </si>
  <si>
    <r>
      <t xml:space="preserve">Letchera, T.M.; Ramjugernatha D.; Tumbaa, K.; Królikowski, M.; Doman´skab M. (Solid + liquid) and (liquid + liquid) phase equilibria study and correlation of the binary systems {N-butyl-3-methylpyridinium tosylate + water, or + an alcohol, or + a hydrocarbon}. </t>
    </r>
    <r>
      <rPr>
        <i/>
        <sz val="12"/>
        <color theme="1"/>
        <rFont val="Times New Roman"/>
        <family val="1"/>
      </rPr>
      <t>Fluid Phase Equilib.</t>
    </r>
    <r>
      <rPr>
        <sz val="12"/>
        <color theme="1"/>
        <rFont val="Times New Roman"/>
        <family val="1"/>
      </rPr>
      <t xml:space="preserve"> </t>
    </r>
    <r>
      <rPr>
        <b/>
        <sz val="12"/>
        <color theme="1"/>
        <rFont val="Times New Roman"/>
        <family val="1"/>
      </rPr>
      <t>2010</t>
    </r>
    <r>
      <rPr>
        <sz val="12"/>
        <color theme="1"/>
        <rFont val="Times New Roman"/>
        <family val="1"/>
      </rPr>
      <t>,</t>
    </r>
    <r>
      <rPr>
        <i/>
        <sz val="12"/>
        <color theme="1"/>
        <rFont val="Times New Roman"/>
        <family val="1"/>
      </rPr>
      <t xml:space="preserve"> 294,</t>
    </r>
    <r>
      <rPr>
        <sz val="12"/>
        <color theme="1"/>
        <rFont val="Times New Roman"/>
        <family val="1"/>
      </rPr>
      <t xml:space="preserve"> 89–97.</t>
    </r>
    <phoneticPr fontId="1" type="noConversion"/>
  </si>
  <si>
    <r>
      <t xml:space="preserve">Domańska, U.; Królikowski, M.; Pobudkowska, A.; Letchera, T.M. Phase Equilibria Study of the Binary Systems (N-Butyl-4-methylpyridinium Tosylate Ionic Liquid + Organic Solvent, or Water). </t>
    </r>
    <r>
      <rPr>
        <i/>
        <sz val="12"/>
        <color theme="1"/>
        <rFont val="Times New Roman"/>
        <family val="1"/>
      </rPr>
      <t>J. Chem. Eng. Data</t>
    </r>
    <r>
      <rPr>
        <b/>
        <sz val="12"/>
        <color theme="1"/>
        <rFont val="Times New Roman"/>
        <family val="1"/>
      </rPr>
      <t xml:space="preserve"> 2009</t>
    </r>
    <r>
      <rPr>
        <sz val="12"/>
        <color theme="1"/>
        <rFont val="Times New Roman"/>
        <family val="1"/>
      </rPr>
      <t xml:space="preserve">, </t>
    </r>
    <r>
      <rPr>
        <i/>
        <sz val="12"/>
        <color theme="1"/>
        <rFont val="Times New Roman"/>
        <family val="1"/>
      </rPr>
      <t>54,</t>
    </r>
    <r>
      <rPr>
        <sz val="12"/>
        <color theme="1"/>
        <rFont val="Times New Roman"/>
        <family val="1"/>
      </rPr>
      <t xml:space="preserve"> 1435–1441</t>
    </r>
    <phoneticPr fontId="1" type="noConversion"/>
  </si>
  <si>
    <r>
      <t xml:space="preserve">Domańska, U.; Królikowski, M.; Ramjugernatha D.; Letchera, T.M.; Tumbaa, K. Phase Equilibria and Modeling of Pyridinium-Based Ionic Liquid Solutions. </t>
    </r>
    <r>
      <rPr>
        <i/>
        <sz val="12"/>
        <color theme="1"/>
        <rFont val="Times New Roman"/>
        <family val="1"/>
      </rPr>
      <t>J. Phys. Chem. B</t>
    </r>
    <r>
      <rPr>
        <sz val="12"/>
        <color theme="1"/>
        <rFont val="Times New Roman"/>
        <family val="1"/>
      </rPr>
      <t xml:space="preserve"> </t>
    </r>
    <r>
      <rPr>
        <b/>
        <sz val="12"/>
        <color theme="1"/>
        <rFont val="Times New Roman"/>
        <family val="1"/>
      </rPr>
      <t>2010</t>
    </r>
    <r>
      <rPr>
        <sz val="12"/>
        <color theme="1"/>
        <rFont val="Times New Roman"/>
        <family val="1"/>
      </rPr>
      <t xml:space="preserve">, </t>
    </r>
    <r>
      <rPr>
        <i/>
        <sz val="12"/>
        <color theme="1"/>
        <rFont val="Times New Roman"/>
        <family val="1"/>
      </rPr>
      <t>114</t>
    </r>
    <r>
      <rPr>
        <sz val="12"/>
        <color theme="1"/>
        <rFont val="Times New Roman"/>
        <family val="1"/>
      </rPr>
      <t>, 15011–15017.</t>
    </r>
    <phoneticPr fontId="1" type="noConversion"/>
  </si>
  <si>
    <t>[C3MPyr][CF3SO3]+heptane</t>
    <phoneticPr fontId="1" type="noConversion"/>
  </si>
  <si>
    <r>
      <t>Domańska, U.; Roguszewska, M.; Królikowski, M.; Ramjugernatha D.; Naidoo, P. Phase equilibria study of binary systems comprising an (ionic liquid + hydrocarbon).</t>
    </r>
    <r>
      <rPr>
        <i/>
        <sz val="12"/>
        <color theme="1"/>
        <rFont val="Times New Roman"/>
        <family val="1"/>
      </rPr>
      <t xml:space="preserve"> J. Chem. Thermodynamics. </t>
    </r>
    <r>
      <rPr>
        <b/>
        <sz val="12"/>
        <color theme="1"/>
        <rFont val="Times New Roman"/>
        <family val="1"/>
      </rPr>
      <t>2015</t>
    </r>
    <r>
      <rPr>
        <sz val="12"/>
        <color theme="1"/>
        <rFont val="Times New Roman"/>
        <family val="1"/>
      </rPr>
      <t xml:space="preserve">, </t>
    </r>
    <r>
      <rPr>
        <i/>
        <sz val="12"/>
        <color theme="1"/>
        <rFont val="Times New Roman"/>
        <family val="1"/>
      </rPr>
      <t>83,</t>
    </r>
    <r>
      <rPr>
        <sz val="12"/>
        <color theme="1"/>
        <rFont val="Times New Roman"/>
        <family val="1"/>
      </rPr>
      <t xml:space="preserve"> 90–96.</t>
    </r>
    <phoneticPr fontId="1" type="noConversion"/>
  </si>
  <si>
    <r>
      <t xml:space="preserve">Domańska, U.; Lukoshko, E.V.; Szydłowski. J. Phase behaviour of tricyanomethanide-based ionic liquids with alcohols and hydrocarbons. </t>
    </r>
    <r>
      <rPr>
        <i/>
        <sz val="12"/>
        <color theme="1"/>
        <rFont val="Times New Roman"/>
        <family val="1"/>
      </rPr>
      <t>Fluid Phase Equilib.</t>
    </r>
    <r>
      <rPr>
        <sz val="12"/>
        <color theme="1"/>
        <rFont val="Times New Roman"/>
        <family val="1"/>
      </rPr>
      <t xml:space="preserve"> </t>
    </r>
    <r>
      <rPr>
        <b/>
        <sz val="12"/>
        <color theme="1"/>
        <rFont val="Times New Roman"/>
        <family val="1"/>
      </rPr>
      <t>2015</t>
    </r>
    <r>
      <rPr>
        <sz val="12"/>
        <color theme="1"/>
        <rFont val="Times New Roman"/>
        <family val="1"/>
      </rPr>
      <t xml:space="preserve">, </t>
    </r>
    <r>
      <rPr>
        <i/>
        <sz val="12"/>
        <color theme="1"/>
        <rFont val="Times New Roman"/>
        <family val="1"/>
      </rPr>
      <t>387,</t>
    </r>
    <r>
      <rPr>
        <sz val="12"/>
        <color theme="1"/>
        <rFont val="Times New Roman"/>
        <family val="1"/>
      </rPr>
      <t xml:space="preserve"> 18-23.</t>
    </r>
    <phoneticPr fontId="1" type="noConversion"/>
  </si>
  <si>
    <r>
      <t>[C2MIm][NTf</t>
    </r>
    <r>
      <rPr>
        <vertAlign val="subscript"/>
        <sz val="12"/>
        <color theme="1"/>
        <rFont val="Times New Roman"/>
        <family val="1"/>
      </rPr>
      <t>2</t>
    </r>
    <r>
      <rPr>
        <sz val="12"/>
        <color theme="1"/>
        <rFont val="Times New Roman"/>
        <family val="1"/>
      </rPr>
      <t>]+benzene</t>
    </r>
    <phoneticPr fontId="1" type="noConversion"/>
  </si>
  <si>
    <r>
      <t>Gonzáleza, E.J.; Bottinib, S.B.; Peredab, S.; Macedo, E.A. Liquid–liquid equilibria of binary systems {benzene + [x-Mim][NTf2]ionic liquid}: Experimental data and thermodynamic modeling usinga group contribution equation of state.</t>
    </r>
    <r>
      <rPr>
        <i/>
        <sz val="12"/>
        <color theme="1"/>
        <rFont val="Times New Roman"/>
        <family val="1"/>
      </rPr>
      <t xml:space="preserve"> Fluid Phase Equilib. </t>
    </r>
    <r>
      <rPr>
        <b/>
        <sz val="12"/>
        <color theme="1"/>
        <rFont val="Times New Roman"/>
        <family val="1"/>
      </rPr>
      <t>2014</t>
    </r>
    <r>
      <rPr>
        <sz val="12"/>
        <color theme="1"/>
        <rFont val="Times New Roman"/>
        <family val="1"/>
      </rPr>
      <t xml:space="preserve">, </t>
    </r>
    <r>
      <rPr>
        <i/>
        <sz val="12"/>
        <color theme="1"/>
        <rFont val="Times New Roman"/>
        <family val="1"/>
      </rPr>
      <t>362,</t>
    </r>
    <r>
      <rPr>
        <sz val="12"/>
        <color theme="1"/>
        <rFont val="Times New Roman"/>
        <family val="1"/>
      </rPr>
      <t xml:space="preserve"> 163– 169
</t>
    </r>
    <phoneticPr fontId="1" type="noConversion"/>
  </si>
  <si>
    <r>
      <t xml:space="preserve">Gonzáleza, E.J.; Requejo, P.F.; Domínguez, A.; Macedo, E.A. Phase equilibria of binary mixtures (ionic liquid + aromatic hydrocarbon): Effect of the structure of the components on the solubility. </t>
    </r>
    <r>
      <rPr>
        <i/>
        <sz val="12"/>
        <color theme="1"/>
        <rFont val="Times New Roman"/>
        <family val="1"/>
      </rPr>
      <t>Fluid Phase Equilib</t>
    </r>
    <r>
      <rPr>
        <sz val="12"/>
        <color theme="1"/>
        <rFont val="Times New Roman"/>
        <family val="1"/>
      </rPr>
      <t xml:space="preserve">. </t>
    </r>
    <r>
      <rPr>
        <b/>
        <sz val="12"/>
        <color theme="1"/>
        <rFont val="Times New Roman"/>
        <family val="1"/>
      </rPr>
      <t>2013</t>
    </r>
    <r>
      <rPr>
        <sz val="12"/>
        <color theme="1"/>
        <rFont val="Times New Roman"/>
        <family val="1"/>
      </rPr>
      <t xml:space="preserve">, </t>
    </r>
    <r>
      <rPr>
        <i/>
        <sz val="12"/>
        <color theme="1"/>
        <rFont val="Times New Roman"/>
        <family val="1"/>
      </rPr>
      <t>360</t>
    </r>
    <r>
      <rPr>
        <sz val="12"/>
        <color theme="1"/>
        <rFont val="Times New Roman"/>
        <family val="1"/>
      </rPr>
      <t>, 416-422.</t>
    </r>
    <phoneticPr fontId="1" type="noConversion"/>
  </si>
  <si>
    <r>
      <t xml:space="preserve">Domańska, U.; Lukoshko, E.V.; Królikowski, M. Phase behaviour of ionic liquid 1-butyl-1-methylpyrrolidinium  tris(pentafluoroethyl)trifluorophosphate with alcohols, water and aromatic hydrocarbons. </t>
    </r>
    <r>
      <rPr>
        <i/>
        <sz val="12"/>
        <color theme="1"/>
        <rFont val="Times New Roman"/>
        <family val="1"/>
      </rPr>
      <t>Fluid Phase Equilib</t>
    </r>
    <r>
      <rPr>
        <sz val="12"/>
        <color theme="1"/>
        <rFont val="Times New Roman"/>
        <family val="1"/>
      </rPr>
      <t xml:space="preserve">. </t>
    </r>
    <r>
      <rPr>
        <b/>
        <sz val="12"/>
        <color theme="1"/>
        <rFont val="Times New Roman"/>
        <family val="1"/>
      </rPr>
      <t>2013</t>
    </r>
    <r>
      <rPr>
        <sz val="12"/>
        <color theme="1"/>
        <rFont val="Times New Roman"/>
        <family val="1"/>
      </rPr>
      <t xml:space="preserve">, </t>
    </r>
    <r>
      <rPr>
        <i/>
        <sz val="12"/>
        <color theme="1"/>
        <rFont val="Times New Roman"/>
        <family val="1"/>
      </rPr>
      <t>345</t>
    </r>
    <r>
      <rPr>
        <sz val="12"/>
        <color theme="1"/>
        <rFont val="Times New Roman"/>
        <family val="1"/>
      </rPr>
      <t>, 18-22.</t>
    </r>
    <phoneticPr fontId="1" type="noConversion"/>
  </si>
  <si>
    <r>
      <t>Domańska, U.; Królikowski, M.; S´lesin´ska, K. Phase equilibria study of the binary systems (ionic liquid + thiophene): Desulphurization process.</t>
    </r>
    <r>
      <rPr>
        <i/>
        <sz val="12"/>
        <color theme="1"/>
        <rFont val="Times New Roman"/>
        <family val="1"/>
      </rPr>
      <t xml:space="preserve"> J. Chem. Thermodynamics </t>
    </r>
    <r>
      <rPr>
        <b/>
        <sz val="12"/>
        <color theme="1"/>
        <rFont val="Times New Roman"/>
        <family val="1"/>
      </rPr>
      <t>2009</t>
    </r>
    <r>
      <rPr>
        <sz val="12"/>
        <color theme="1"/>
        <rFont val="Times New Roman"/>
        <family val="1"/>
      </rPr>
      <t xml:space="preserve">, </t>
    </r>
    <r>
      <rPr>
        <i/>
        <sz val="12"/>
        <color theme="1"/>
        <rFont val="Times New Roman"/>
        <family val="1"/>
      </rPr>
      <t>41</t>
    </r>
    <r>
      <rPr>
        <sz val="12"/>
        <color theme="1"/>
        <rFont val="Times New Roman"/>
        <family val="1"/>
      </rPr>
      <t>, 1303–1311.</t>
    </r>
    <phoneticPr fontId="1" type="noConversion"/>
  </si>
  <si>
    <r>
      <t xml:space="preserve">Marciniak, A.; Karczemna, E. Influence of the ionic liquid structure on thiophene solubility. </t>
    </r>
    <r>
      <rPr>
        <i/>
        <sz val="12"/>
        <color theme="1"/>
        <rFont val="Times New Roman"/>
        <family val="1"/>
      </rPr>
      <t>Fluid Phase Equilib</t>
    </r>
    <r>
      <rPr>
        <sz val="12"/>
        <color theme="1"/>
        <rFont val="Times New Roman"/>
        <family val="1"/>
      </rPr>
      <t>.</t>
    </r>
    <r>
      <rPr>
        <b/>
        <sz val="12"/>
        <color theme="1"/>
        <rFont val="Times New Roman"/>
        <family val="1"/>
      </rPr>
      <t xml:space="preserve"> 2011</t>
    </r>
    <r>
      <rPr>
        <sz val="12"/>
        <color theme="1"/>
        <rFont val="Times New Roman"/>
        <family val="1"/>
      </rPr>
      <t xml:space="preserve">, </t>
    </r>
    <r>
      <rPr>
        <i/>
        <sz val="12"/>
        <color theme="1"/>
        <rFont val="Times New Roman"/>
        <family val="1"/>
      </rPr>
      <t>307</t>
    </r>
    <r>
      <rPr>
        <sz val="12"/>
        <color theme="1"/>
        <rFont val="Times New Roman"/>
        <family val="1"/>
      </rPr>
      <t>, 160–165.</t>
    </r>
    <phoneticPr fontId="1" type="noConversion"/>
  </si>
  <si>
    <r>
      <t xml:space="preserve">Marciniak, A.; Karczemna, E. Influence of the ionic liquid structure on thiophene solubility. </t>
    </r>
    <r>
      <rPr>
        <i/>
        <sz val="12"/>
        <color theme="1"/>
        <rFont val="Times New Roman"/>
        <family val="1"/>
      </rPr>
      <t>Fluid Phase Equilib</t>
    </r>
    <r>
      <rPr>
        <sz val="12"/>
        <color theme="1"/>
        <rFont val="Times New Roman"/>
        <family val="1"/>
      </rPr>
      <t>.</t>
    </r>
    <r>
      <rPr>
        <b/>
        <sz val="12"/>
        <color theme="1"/>
        <rFont val="Times New Roman"/>
        <family val="1"/>
      </rPr>
      <t xml:space="preserve"> 2011</t>
    </r>
    <r>
      <rPr>
        <sz val="12"/>
        <color theme="1"/>
        <rFont val="Times New Roman"/>
        <family val="1"/>
      </rPr>
      <t xml:space="preserve">, </t>
    </r>
    <r>
      <rPr>
        <i/>
        <sz val="12"/>
        <color theme="1"/>
        <rFont val="Times New Roman"/>
        <family val="1"/>
      </rPr>
      <t>307</t>
    </r>
    <r>
      <rPr>
        <sz val="12"/>
        <color theme="1"/>
        <rFont val="Times New Roman"/>
        <family val="1"/>
      </rPr>
      <t>, 160–165.</t>
    </r>
    <phoneticPr fontId="1" type="noConversion"/>
  </si>
  <si>
    <r>
      <t xml:space="preserve">Marciniak, A.; Karczemna, E. Influence of the ionic liquid structure on thiophene solubility. </t>
    </r>
    <r>
      <rPr>
        <i/>
        <sz val="12"/>
        <color theme="1"/>
        <rFont val="Times New Roman"/>
        <family val="1"/>
      </rPr>
      <t>Fluid Phase Equilib</t>
    </r>
    <r>
      <rPr>
        <sz val="12"/>
        <color theme="1"/>
        <rFont val="Times New Roman"/>
        <family val="1"/>
      </rPr>
      <t>.</t>
    </r>
    <r>
      <rPr>
        <b/>
        <sz val="12"/>
        <color theme="1"/>
        <rFont val="Times New Roman"/>
        <family val="1"/>
      </rPr>
      <t xml:space="preserve"> 2011</t>
    </r>
    <r>
      <rPr>
        <sz val="12"/>
        <color theme="1"/>
        <rFont val="Times New Roman"/>
        <family val="1"/>
      </rPr>
      <t xml:space="preserve">, </t>
    </r>
    <r>
      <rPr>
        <i/>
        <sz val="12"/>
        <color theme="1"/>
        <rFont val="Times New Roman"/>
        <family val="1"/>
      </rPr>
      <t>307</t>
    </r>
    <r>
      <rPr>
        <sz val="12"/>
        <color theme="1"/>
        <rFont val="Times New Roman"/>
        <family val="1"/>
      </rPr>
      <t>, 160–165.</t>
    </r>
    <phoneticPr fontId="1" type="noConversion"/>
  </si>
  <si>
    <t>Table S4. Detailed binary LLE database used for UNIFAC-IL validation.</t>
    <phoneticPr fontId="1" type="noConversion"/>
  </si>
  <si>
    <t>RMSD</t>
    <phoneticPr fontId="1" type="noConversion"/>
  </si>
  <si>
    <t>Song, Z.; Zhou, T.; Qi, Z.; Sundmacher, K. Extending the UNIFAC model for ionic liquid–solute systems by combining experimental and computational databases. AlChE J. 2019, DOI: 10.1002/aic.16821.</t>
    <phoneticPr fontId="1" type="noConversion"/>
  </si>
  <si>
    <t>Number of Tables: 5 (Table S1-S5)</t>
    <phoneticPr fontId="10" type="noConversion"/>
  </si>
  <si>
    <r>
      <t xml:space="preserve">Table S2. Comparison of experimental and UNIFAC-IL calculated </t>
    </r>
    <r>
      <rPr>
        <b/>
        <i/>
        <sz val="12"/>
        <color theme="1"/>
        <rFont val="Times New Roman"/>
        <family val="1"/>
      </rPr>
      <t>γ</t>
    </r>
    <r>
      <rPr>
        <b/>
        <sz val="12"/>
        <color theme="1"/>
        <rFont val="宋体"/>
        <family val="3"/>
        <charset val="134"/>
      </rPr>
      <t>∞</t>
    </r>
    <r>
      <rPr>
        <b/>
        <sz val="12"/>
        <color theme="1"/>
        <rFont val="Times New Roman"/>
        <family val="1"/>
      </rPr>
      <t xml:space="preserve"> for alcohols, ethers, olefins, and acetonitrile in ILs.</t>
    </r>
    <phoneticPr fontId="10" type="noConversion"/>
  </si>
  <si>
    <r>
      <t xml:space="preserve">Table S2.  Comparison of experimental and UNIFAC-IL calculated </t>
    </r>
    <r>
      <rPr>
        <b/>
        <i/>
        <sz val="12"/>
        <color theme="1"/>
        <rFont val="Times New Roman"/>
        <family val="1"/>
      </rPr>
      <t>γ</t>
    </r>
    <r>
      <rPr>
        <b/>
        <sz val="12"/>
        <color theme="1"/>
        <rFont val="宋体"/>
        <family val="3"/>
        <charset val="134"/>
      </rPr>
      <t>∞</t>
    </r>
    <r>
      <rPr>
        <b/>
        <sz val="12"/>
        <color theme="1"/>
        <rFont val="Times New Roman"/>
        <family val="1"/>
      </rPr>
      <t xml:space="preserve"> for alcohols, ethers, olefins, and acetonitrile in ILs.</t>
    </r>
    <phoneticPr fontId="1" type="noConversion"/>
  </si>
  <si>
    <t>Table S3. Detailed ternary LLE database used for UNIFAC-IL validation.</t>
    <phoneticPr fontId="10" type="noConversion"/>
  </si>
  <si>
    <t>Table S3. Detailed ternary LLE database used for UNIFAC-IL validation.</t>
    <phoneticPr fontId="1" type="noConversion"/>
  </si>
  <si>
    <t>Table S4. Detailed binary LLE database used for UNIFAC-IL validation.</t>
    <phoneticPr fontId="1" type="noConversion"/>
  </si>
  <si>
    <r>
      <t xml:space="preserve">Table S1. </t>
    </r>
    <r>
      <rPr>
        <b/>
        <i/>
        <sz val="12"/>
        <color theme="1"/>
        <rFont val="Times New Roman"/>
        <family val="1"/>
      </rPr>
      <t>R</t>
    </r>
    <r>
      <rPr>
        <b/>
        <vertAlign val="subscript"/>
        <sz val="12"/>
        <color theme="1"/>
        <rFont val="Times New Roman"/>
        <family val="1"/>
      </rPr>
      <t>k</t>
    </r>
    <r>
      <rPr>
        <b/>
        <sz val="12"/>
        <color theme="1"/>
        <rFont val="Times New Roman"/>
        <family val="1"/>
      </rPr>
      <t xml:space="preserve"> and </t>
    </r>
    <r>
      <rPr>
        <b/>
        <i/>
        <sz val="12"/>
        <color theme="1"/>
        <rFont val="Times New Roman"/>
        <family val="1"/>
      </rPr>
      <t>Q</t>
    </r>
    <r>
      <rPr>
        <b/>
        <vertAlign val="subscript"/>
        <sz val="12"/>
        <color theme="1"/>
        <rFont val="Times New Roman"/>
        <family val="1"/>
      </rPr>
      <t>k</t>
    </r>
    <r>
      <rPr>
        <b/>
        <sz val="12"/>
        <color theme="1"/>
        <rFont val="Times New Roman"/>
        <family val="1"/>
      </rPr>
      <t xml:space="preserve"> for groups involved in the extended UNIFAC-IL model.</t>
    </r>
    <phoneticPr fontId="10" type="noConversion"/>
  </si>
  <si>
    <r>
      <t xml:space="preserve">Table S1.  </t>
    </r>
    <r>
      <rPr>
        <b/>
        <i/>
        <sz val="12"/>
        <color theme="1"/>
        <rFont val="Times New Roman"/>
        <family val="1"/>
      </rPr>
      <t>R</t>
    </r>
    <r>
      <rPr>
        <b/>
        <vertAlign val="subscript"/>
        <sz val="12"/>
        <color theme="1"/>
        <rFont val="Times New Roman"/>
        <family val="1"/>
      </rPr>
      <t>k</t>
    </r>
    <r>
      <rPr>
        <b/>
        <sz val="12"/>
        <color theme="1"/>
        <rFont val="Times New Roman"/>
        <family val="1"/>
      </rPr>
      <t xml:space="preserve"> and </t>
    </r>
    <r>
      <rPr>
        <b/>
        <i/>
        <sz val="12"/>
        <color theme="1"/>
        <rFont val="Times New Roman"/>
        <family val="1"/>
      </rPr>
      <t>Q</t>
    </r>
    <r>
      <rPr>
        <b/>
        <vertAlign val="subscript"/>
        <sz val="12"/>
        <color theme="1"/>
        <rFont val="Times New Roman"/>
        <family val="1"/>
      </rPr>
      <t>k</t>
    </r>
    <r>
      <rPr>
        <b/>
        <sz val="12"/>
        <color theme="1"/>
        <rFont val="Times New Roman"/>
        <family val="1"/>
      </rPr>
      <t xml:space="preserve"> for groups involved in the extended UNIFAC-IL model.</t>
    </r>
    <phoneticPr fontId="1" type="noConversion"/>
  </si>
  <si>
    <t>[CH2=CHC1MIm[NTf2]</t>
    <phoneticPr fontId="1" type="noConversion"/>
  </si>
  <si>
    <t>[CH2=CHC1MIm[NTf2]</t>
    <phoneticPr fontId="1" type="noConversion"/>
  </si>
  <si>
    <t>[CH2=CHC1MIm[NTf2]</t>
    <phoneticPr fontId="1" type="noConversion"/>
  </si>
  <si>
    <t>[CH2=CHC1Mor][NTf2]</t>
    <phoneticPr fontId="1" type="noConversion"/>
  </si>
  <si>
    <t>[CH2=CHC1Mor][NTf2]</t>
    <phoneticPr fontId="1" type="noConversion"/>
  </si>
  <si>
    <t>[CH2=CHC1Mor][N(CN)2]</t>
    <phoneticPr fontId="1" type="noConversion"/>
  </si>
  <si>
    <t>[CH2=CHC1Mor][N(CN)2]</t>
    <phoneticPr fontId="1" type="noConversion"/>
  </si>
  <si>
    <t>[CH2=CHC1Mor][NTf2]</t>
    <phoneticPr fontId="1" type="noConversion"/>
  </si>
  <si>
    <t>[CH2=CHC1Mor][NTf2]</t>
    <phoneticPr fontId="1" type="noConversion"/>
  </si>
  <si>
    <t>[CH2=CHC1MIM][NTf2]</t>
    <phoneticPr fontId="1" type="noConversion"/>
  </si>
  <si>
    <t>[CH2=CHC1MIM][NTf2]</t>
    <phoneticPr fontId="1" type="noConversion"/>
  </si>
  <si>
    <t>[CH2=CHC1MIM][NTf2]</t>
    <phoneticPr fontId="1" type="noConversion"/>
  </si>
  <si>
    <t>[CH2=CHC1MIm][N(CN)2]</t>
    <phoneticPr fontId="1" type="noConversion"/>
  </si>
  <si>
    <t>[CH2=CHC1MIm][N(CN)2]</t>
    <phoneticPr fontId="1" type="noConversion"/>
  </si>
  <si>
    <t>Table S5. Interaction energies for cation – thiophene and anion – thiophene in the {functional/conventional IL + model fuel oil} systems.</t>
    <phoneticPr fontId="10" type="noConversion"/>
  </si>
  <si>
    <t>Table S5. Interaction energies for cation – thiophene and anion – thiophene in the {functional/conventional IL + model fuel oil} systems.</t>
    <phoneticPr fontId="1" type="noConversion"/>
  </si>
  <si>
    <t>[C4MPip][SCN]</t>
  </si>
  <si>
    <t>[C4MPy][SCN]</t>
  </si>
  <si>
    <t>[C4MPyr][SCN]</t>
  </si>
  <si>
    <t>[C4MIm][SCN]</t>
  </si>
  <si>
    <t>[C4MPyr][N(CN)2]</t>
  </si>
  <si>
    <t>[C6MPy][TOS]</t>
  </si>
  <si>
    <t>[C4MIm][CF3SO3]</t>
  </si>
  <si>
    <t>[C4MIm][NO3]</t>
  </si>
  <si>
    <t>[C4MPyr][BF4]</t>
  </si>
  <si>
    <t>[C4MPy][CF3SO3]</t>
  </si>
  <si>
    <t>[C8MIm][PF6]</t>
  </si>
  <si>
    <t>[C8MIm][Cl]</t>
  </si>
  <si>
    <t>[CH2=CHC1MIm][BF4]</t>
  </si>
  <si>
    <t>[C2MIm]CH3SO3]</t>
  </si>
  <si>
    <t>[C4MPip][NTf2]</t>
  </si>
  <si>
    <t>[CH2=CHC1MIm][NTf2]</t>
  </si>
  <si>
    <t>[C4MPyr][CF3SO3]</t>
  </si>
  <si>
    <t>[CH3OC2MPyr][FAP]</t>
  </si>
  <si>
    <t>[CH3OC2MPyr][NTf2]</t>
  </si>
  <si>
    <t>[CH3OC2Mmor][FAP]</t>
  </si>
  <si>
    <t>[C4MPyr][C(CN)3]</t>
  </si>
  <si>
    <t>[C4MPy][N(CN)2]</t>
  </si>
  <si>
    <t>[C4Mmor][C(CN)3]</t>
  </si>
  <si>
    <t>[C4MPyr][B(CN)4]</t>
  </si>
  <si>
    <t>[HiQuin][SCN]</t>
  </si>
  <si>
    <t>[C2MIm][SCN]</t>
  </si>
  <si>
    <t>[C2MIm][BF4]</t>
  </si>
  <si>
    <t>[C4MIm][BF4]</t>
  </si>
  <si>
    <t>[C8MIm][BF4]</t>
  </si>
  <si>
    <t xml:space="preserve">[C6MIm][SCN] </t>
  </si>
  <si>
    <t>[C2MIM][NO3]</t>
  </si>
  <si>
    <t xml:space="preserve">[C4MIm][TOS] </t>
  </si>
  <si>
    <t>[C4MIm][PF6]</t>
  </si>
  <si>
    <t xml:space="preserve">[C8MIm][BF4] </t>
  </si>
  <si>
    <t>[C6MIm][PF6]</t>
  </si>
  <si>
    <t>[C6MIm][BF4]</t>
  </si>
  <si>
    <t>[CH2=C(CH3)C1MIm][BF4]</t>
  </si>
  <si>
    <t>[C4MPy][BF4]</t>
  </si>
  <si>
    <t>[CH3CHOHCH2MIm][BF4]</t>
  </si>
  <si>
    <t xml:space="preserve">[C4MIm][CF3SO3] </t>
  </si>
  <si>
    <t>[C20MIm][N(CN)2]</t>
  </si>
  <si>
    <t>[C3MPip][NTf2]</t>
  </si>
  <si>
    <t>[C4MPyr][FAP]</t>
  </si>
  <si>
    <t xml:space="preserve">[CH3OC2Mmor][NTf2] </t>
  </si>
  <si>
    <t>[HOCH2C2Py][FAP]</t>
  </si>
  <si>
    <t xml:space="preserve">[C2C1MIm][NTf2]    </t>
  </si>
  <si>
    <t>[N1,1,1,4][NTf2]</t>
  </si>
  <si>
    <t>[C2MIm][FAP]</t>
  </si>
  <si>
    <t xml:space="preserve">[HOCH2CH2Mmor][NTf2] </t>
  </si>
  <si>
    <t>[C4MPy][NTf2]</t>
  </si>
  <si>
    <t>[C2MIm][FAP]_x0001_</t>
  </si>
  <si>
    <t>[C4MIm]NTf2]_x0001_</t>
  </si>
  <si>
    <t>[C6MIm][FAP]</t>
  </si>
  <si>
    <t>[C6MIm][FAP]_x0001_</t>
  </si>
  <si>
    <t xml:space="preserve">[N1,1,1,4][NTf2]    </t>
  </si>
  <si>
    <t>[CH3CH2OHMIm][FAP]</t>
  </si>
  <si>
    <t>[C2MIm][NTf2]</t>
  </si>
  <si>
    <t>[C4MIm][NTf2]</t>
  </si>
  <si>
    <t xml:space="preserve">[C2MIm][NTf2]    </t>
  </si>
  <si>
    <t>[C2MIm][CH3SO3]</t>
  </si>
  <si>
    <t>[CH3OC2MPip][FAP]</t>
  </si>
  <si>
    <t>[CH3OC2MPip][NTf2]</t>
  </si>
  <si>
    <t>[C2MIm][B(CN)4]</t>
  </si>
  <si>
    <t>[C8MIm][NO3]</t>
  </si>
  <si>
    <t>[CH3OC2N1,1,2][FAP]</t>
  </si>
  <si>
    <t>[C5MPip][NTf2]</t>
  </si>
  <si>
    <t>[CH3CH(CH3)N1,1,3][NTf2]</t>
  </si>
  <si>
    <t>[CH3CH(CH3)N1,1,6][NTf2]</t>
  </si>
  <si>
    <t>[CH3CH(CH3)N1,1,C2OH][NTf2]</t>
  </si>
  <si>
    <t>[CH3CH(CH3)N1,1,CH2CN][NTf2]</t>
  </si>
  <si>
    <t>[C6MIm][B(CN)4]</t>
  </si>
  <si>
    <t>[C4MIm][Cl]</t>
  </si>
  <si>
    <t>[C4MIm][CH3SO3]</t>
  </si>
  <si>
    <t>[CH3OC2N1,2,2][NTf2]</t>
  </si>
  <si>
    <t>[CH2OHN1,1,2][NTf2]</t>
  </si>
  <si>
    <t>Note: the No. of the references in this table are listed in the main text.</t>
  </si>
  <si>
    <r>
      <t>Jingwen Wang,</t>
    </r>
    <r>
      <rPr>
        <vertAlign val="superscript"/>
        <sz val="12"/>
        <color theme="1"/>
        <rFont val="Times New Roman"/>
        <family val="1"/>
      </rPr>
      <t>a</t>
    </r>
    <r>
      <rPr>
        <sz val="12"/>
        <color theme="1"/>
        <rFont val="Times New Roman"/>
        <family val="1"/>
      </rPr>
      <t xml:space="preserve"> Zhen Song,</t>
    </r>
    <r>
      <rPr>
        <vertAlign val="superscript"/>
        <sz val="12"/>
        <color theme="1"/>
        <rFont val="Times New Roman"/>
        <family val="1"/>
      </rPr>
      <t>b,c,*</t>
    </r>
    <r>
      <rPr>
        <sz val="12"/>
        <color theme="1"/>
        <rFont val="Times New Roman"/>
        <family val="1"/>
      </rPr>
      <t xml:space="preserve"> Xinxin Li,</t>
    </r>
    <r>
      <rPr>
        <vertAlign val="superscript"/>
        <sz val="12"/>
        <color theme="1"/>
        <rFont val="Times New Roman"/>
        <family val="1"/>
      </rPr>
      <t>a</t>
    </r>
    <r>
      <rPr>
        <sz val="12"/>
        <color theme="1"/>
        <rFont val="Times New Roman"/>
        <family val="1"/>
      </rPr>
      <t xml:space="preserve"> Hongye Cheng,</t>
    </r>
    <r>
      <rPr>
        <vertAlign val="superscript"/>
        <sz val="12"/>
        <color theme="1"/>
        <rFont val="Times New Roman"/>
        <family val="1"/>
      </rPr>
      <t>a</t>
    </r>
    <r>
      <rPr>
        <sz val="12"/>
        <color theme="1"/>
        <rFont val="Times New Roman"/>
        <family val="1"/>
      </rPr>
      <t xml:space="preserve">  Lifang Chen,</t>
    </r>
    <r>
      <rPr>
        <vertAlign val="superscript"/>
        <sz val="12"/>
        <color theme="1"/>
        <rFont val="Times New Roman"/>
        <family val="1"/>
      </rPr>
      <t>a</t>
    </r>
    <r>
      <rPr>
        <sz val="12"/>
        <color theme="1"/>
        <rFont val="Times New Roman"/>
        <family val="1"/>
      </rPr>
      <t xml:space="preserve"> and Zhiwen Qi</t>
    </r>
    <r>
      <rPr>
        <vertAlign val="superscript"/>
        <sz val="12"/>
        <color theme="1"/>
        <rFont val="Times New Roman"/>
        <family val="1"/>
      </rPr>
      <t>a,*</t>
    </r>
  </si>
  <si>
    <t>Toward Rational Functionalization of Ionic Liquids for Enhanced Extractive Desulfurization: 
Computer-Aided Solvent Design and Molecular Dynamics Simulation</t>
    <phoneticPr fontId="10" type="noConversion"/>
  </si>
  <si>
    <t>[Pip]</t>
  </si>
  <si>
    <t>[MPip]</t>
  </si>
  <si>
    <t>[Mmorp]</t>
  </si>
  <si>
    <t>[iQui]</t>
  </si>
  <si>
    <t>[N]</t>
  </si>
  <si>
    <t>[CH3N]</t>
  </si>
  <si>
    <t>[C2H5N]</t>
  </si>
  <si>
    <t>[C3H7N]</t>
  </si>
  <si>
    <t>[C4H9N]</t>
  </si>
  <si>
    <t>(29)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</si>
</sst>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_ "/>
    <numFmt numFmtId="165" formatCode="0.00_);[Red]\(0.00\)"/>
    <numFmt numFmtId="166" formatCode="0.000_ "/>
    <numFmt numFmtId="167" formatCode="0_ "/>
    <numFmt numFmtId="168" formatCode="0.00;[Red]0.00"/>
    <numFmt numFmtId="169" formatCode="0.0000_);\(0.0000\)"/>
    <numFmt numFmtId="170" formatCode="0.0000;[Red]0.0000"/>
    <numFmt numFmtId="171" formatCode="0.0000"/>
    <numFmt numFmtId="172" formatCode="0.0000_);[Red]\(0.0000\)"/>
    <numFmt numFmtId="173" formatCode="0.0000_ "/>
  </numFmts>
  <fonts count="42">
    <font>
      <sz val="11"/>
      <color theme="1"/>
      <name val="Calibri"/>
      <family val="2"/>
      <scheme val="minor"/>
    </font>
    <font>
      <sz val="9"/>
      <name val="Calibri"/>
      <family val="3"/>
      <charset val="134"/>
      <scheme val="minor"/>
    </font>
    <font>
      <b/>
      <sz val="11"/>
      <color theme="1"/>
      <name val="Times New Roman"/>
      <family val="1"/>
    </font>
    <font>
      <sz val="11"/>
      <color theme="1"/>
      <name val="Times New Roman"/>
      <family val="1"/>
    </font>
    <font>
      <sz val="12"/>
      <color theme="1"/>
      <name val="Times New Roman"/>
      <family val="1"/>
    </font>
    <font>
      <vertAlign val="subscript"/>
      <sz val="12"/>
      <color theme="1"/>
      <name val="Times New Roman"/>
      <family val="1"/>
    </font>
    <font>
      <sz val="9"/>
      <name val="等线"/>
      <family val="3"/>
      <charset val="134"/>
    </font>
    <font>
      <sz val="12"/>
      <color rgb="FF000000"/>
      <name val="Times New Roman"/>
      <family val="1"/>
    </font>
    <font>
      <sz val="12"/>
      <color rgb="FFC00000"/>
      <name val="宋体"/>
      <family val="3"/>
      <charset val="134"/>
    </font>
    <font>
      <b/>
      <sz val="14"/>
      <name val="Times New Roman"/>
      <family val="1"/>
    </font>
    <font>
      <sz val="9"/>
      <name val="宋体"/>
      <family val="3"/>
      <charset val="134"/>
    </font>
    <font>
      <b/>
      <sz val="15"/>
      <name val="Times New Roman"/>
      <family val="1"/>
    </font>
    <font>
      <b/>
      <sz val="14"/>
      <color theme="1"/>
      <name val="Times New Roman"/>
      <family val="1"/>
    </font>
    <font>
      <vertAlign val="superscript"/>
      <sz val="12"/>
      <color theme="1"/>
      <name val="Times New Roman"/>
      <family val="1"/>
    </font>
    <font>
      <sz val="11"/>
      <name val="Times New Roman"/>
      <family val="1"/>
    </font>
    <font>
      <i/>
      <sz val="10.5"/>
      <name val="Times New Roman"/>
      <family val="1"/>
    </font>
    <font>
      <sz val="12"/>
      <color indexed="8"/>
      <name val="Times New Roman"/>
      <family val="1"/>
    </font>
    <font>
      <vertAlign val="superscript"/>
      <sz val="12"/>
      <color indexed="8"/>
      <name val="Times New Roman"/>
      <family val="1"/>
    </font>
    <font>
      <b/>
      <sz val="12"/>
      <color theme="1"/>
      <name val="Times New Roman"/>
      <family val="1"/>
    </font>
    <font>
      <b/>
      <i/>
      <sz val="12"/>
      <color theme="1"/>
      <name val="Times New Roman"/>
      <family val="1"/>
    </font>
    <font>
      <b/>
      <sz val="12"/>
      <color rgb="FF00B050"/>
      <name val="Times New Roman"/>
      <family val="1"/>
    </font>
    <font>
      <i/>
      <sz val="12"/>
      <color rgb="FF000000"/>
      <name val="Times New Roman"/>
      <family val="1"/>
    </font>
    <font>
      <vertAlign val="subscript"/>
      <sz val="12"/>
      <color rgb="FF000000"/>
      <name val="Times New Roman"/>
      <family val="1"/>
    </font>
    <font>
      <b/>
      <sz val="12"/>
      <color theme="1"/>
      <name val="宋体"/>
      <family val="3"/>
      <charset val="134"/>
    </font>
    <font>
      <sz val="12"/>
      <name val="Times New Roman"/>
      <family val="1"/>
    </font>
    <font>
      <i/>
      <vertAlign val="superscript"/>
      <sz val="12"/>
      <name val="Times New Roman"/>
      <family val="1"/>
    </font>
    <font>
      <i/>
      <sz val="12"/>
      <name val="Times New Roman"/>
      <family val="1"/>
    </font>
    <font>
      <sz val="10.5"/>
      <color theme="1"/>
      <name val="Calibri"/>
      <family val="3"/>
      <charset val="134"/>
      <scheme val="minor"/>
    </font>
    <font>
      <i/>
      <vertAlign val="subscript"/>
      <sz val="12"/>
      <color rgb="FF000000"/>
      <name val="Times New Roman"/>
      <family val="1"/>
    </font>
    <font>
      <sz val="9"/>
      <name val="Calibri"/>
      <family val="2"/>
      <charset val="134"/>
      <scheme val="minor"/>
    </font>
    <font>
      <sz val="10.5"/>
      <color rgb="FF000000"/>
      <name val="Times New Roman"/>
      <family val="1"/>
    </font>
    <font>
      <b/>
      <vertAlign val="subscript"/>
      <sz val="12"/>
      <color theme="1"/>
      <name val="Times New Roman"/>
      <family val="1"/>
    </font>
    <font>
      <sz val="12"/>
      <color theme="1"/>
      <name val="Calibri"/>
      <family val="2"/>
      <scheme val="minor"/>
    </font>
    <font>
      <i/>
      <sz val="12"/>
      <color theme="1"/>
      <name val="Times New Roman"/>
      <family val="1"/>
    </font>
    <font>
      <i/>
      <sz val="12"/>
      <color theme="1"/>
      <name val="宋体"/>
      <family val="3"/>
      <charset val="134"/>
    </font>
    <font>
      <b/>
      <sz val="12"/>
      <name val="Times New Roman"/>
      <family val="1"/>
    </font>
    <font>
      <b/>
      <i/>
      <sz val="12"/>
      <name val="Times New Roman"/>
      <family val="1"/>
    </font>
    <font>
      <b/>
      <vertAlign val="subscript"/>
      <sz val="12"/>
      <name val="Times New Roman"/>
      <family val="1"/>
    </font>
    <font>
      <sz val="12"/>
      <name val="Calibri"/>
      <family val="2"/>
      <charset val="134"/>
      <scheme val="minor"/>
    </font>
    <font>
      <sz val="12"/>
      <color theme="1"/>
      <name val="Calibri"/>
      <family val="2"/>
      <charset val="134"/>
      <scheme val="minor"/>
    </font>
    <font>
      <i/>
      <vertAlign val="subscript"/>
      <sz val="12"/>
      <color theme="1"/>
      <name val="Times New Roman"/>
      <family val="1"/>
    </font>
    <font>
      <b/>
      <sz val="16"/>
      <color rgb="FF000000"/>
      <name val="Times New Roman"/>
      <family val="1"/>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79">
    <xf numFmtId="0" fontId="0" fillId="0" borderId="0" xfId="0"/>
    <xf numFmtId="165" fontId="4"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horizontal="center" vertical="center" wrapText="1"/>
    </xf>
    <xf numFmtId="0" fontId="16" fillId="0" borderId="0" xfId="0" applyFont="1" applyAlignment="1">
      <alignment horizontal="left" vertical="center" indent="2"/>
    </xf>
    <xf numFmtId="0" fontId="16" fillId="0" borderId="0" xfId="0" applyFont="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0" fillId="0" borderId="0" xfId="0" applyAlignment="1">
      <alignment vertical="center"/>
    </xf>
    <xf numFmtId="0" fontId="18" fillId="0" borderId="0" xfId="0" applyFont="1" applyAlignment="1">
      <alignment vertical="center"/>
    </xf>
    <xf numFmtId="0" fontId="0" fillId="0" borderId="0" xfId="0" applyBorder="1" applyAlignment="1">
      <alignment vertical="center"/>
    </xf>
    <xf numFmtId="0" fontId="18" fillId="0" borderId="0" xfId="0" applyFont="1" applyBorder="1" applyAlignment="1">
      <alignment vertical="center"/>
    </xf>
    <xf numFmtId="0" fontId="18" fillId="0" borderId="0" xfId="0" applyFont="1" applyAlignment="1">
      <alignment horizontal="justify" vertical="center"/>
    </xf>
    <xf numFmtId="0" fontId="18" fillId="0" borderId="0" xfId="0" applyFont="1" applyAlignment="1">
      <alignment vertical="center" wrapText="1"/>
    </xf>
    <xf numFmtId="0" fontId="0" fillId="0" borderId="0" xfId="0" applyFont="1" applyAlignment="1">
      <alignment vertical="center"/>
    </xf>
    <xf numFmtId="0" fontId="20"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4" fillId="0" borderId="0" xfId="0" applyFont="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1" xfId="0" applyBorder="1"/>
    <xf numFmtId="0" fontId="0" fillId="0" borderId="0" xfId="0" applyAlignment="1">
      <alignment horizontal="center" vertical="center"/>
    </xf>
    <xf numFmtId="0" fontId="32" fillId="0" borderId="0" xfId="0" applyFont="1" applyFill="1" applyBorder="1" applyAlignment="1">
      <alignment horizontal="center" vertical="center"/>
    </xf>
    <xf numFmtId="0" fontId="4" fillId="0" borderId="0" xfId="0" applyFont="1" applyFill="1" applyBorder="1" applyAlignment="1">
      <alignment horizontal="center" vertical="center"/>
    </xf>
    <xf numFmtId="165"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5" fontId="18" fillId="0" borderId="0" xfId="0" applyNumberFormat="1" applyFont="1" applyFill="1" applyBorder="1" applyAlignment="1">
      <alignment horizontal="center" vertical="center"/>
    </xf>
    <xf numFmtId="0" fontId="4"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165" fontId="4" fillId="0" borderId="3" xfId="0" applyNumberFormat="1" applyFont="1" applyFill="1" applyBorder="1" applyAlignment="1">
      <alignment horizontal="center" vertical="center"/>
    </xf>
    <xf numFmtId="165" fontId="4" fillId="0" borderId="4"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32" fillId="0" borderId="5" xfId="0" applyFont="1" applyFill="1" applyBorder="1" applyAlignment="1">
      <alignment horizontal="center" vertical="center"/>
    </xf>
    <xf numFmtId="167" fontId="4" fillId="0" borderId="7" xfId="0" applyNumberFormat="1" applyFont="1" applyFill="1" applyBorder="1" applyAlignment="1">
      <alignment horizontal="center" vertical="center"/>
    </xf>
    <xf numFmtId="167" fontId="4" fillId="0" borderId="8" xfId="0" applyNumberFormat="1" applyFont="1" applyFill="1" applyBorder="1" applyAlignment="1">
      <alignment horizontal="center" vertical="center"/>
    </xf>
    <xf numFmtId="167" fontId="4" fillId="0" borderId="9" xfId="0" applyNumberFormat="1" applyFont="1" applyFill="1" applyBorder="1" applyAlignment="1">
      <alignment horizontal="center" vertical="center"/>
    </xf>
    <xf numFmtId="167" fontId="4" fillId="0" borderId="10" xfId="0" applyNumberFormat="1" applyFont="1" applyFill="1" applyBorder="1" applyAlignment="1">
      <alignment horizontal="center" vertical="center"/>
    </xf>
    <xf numFmtId="164" fontId="4" fillId="0" borderId="8"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0" fontId="32" fillId="0" borderId="2" xfId="0" applyFont="1" applyFill="1" applyBorder="1" applyAlignment="1">
      <alignment horizontal="center" vertical="center"/>
    </xf>
    <xf numFmtId="164" fontId="4" fillId="0" borderId="10" xfId="0" applyNumberFormat="1" applyFont="1" applyFill="1" applyBorder="1" applyAlignment="1">
      <alignment horizontal="center" vertical="center"/>
    </xf>
    <xf numFmtId="167" fontId="4" fillId="0" borderId="11" xfId="0" applyNumberFormat="1" applyFont="1" applyFill="1" applyBorder="1" applyAlignment="1">
      <alignment horizontal="center" vertical="center"/>
    </xf>
    <xf numFmtId="49" fontId="35" fillId="0" borderId="1" xfId="0" applyNumberFormat="1" applyFont="1" applyFill="1" applyBorder="1" applyAlignment="1">
      <alignment horizontal="center"/>
    </xf>
    <xf numFmtId="170" fontId="35" fillId="0" borderId="1" xfId="0" applyNumberFormat="1" applyFont="1" applyFill="1" applyBorder="1" applyAlignment="1">
      <alignment horizontal="center"/>
    </xf>
    <xf numFmtId="170" fontId="18" fillId="0" borderId="1" xfId="0" applyNumberFormat="1" applyFont="1" applyFill="1" applyBorder="1" applyAlignment="1">
      <alignment horizontal="center"/>
    </xf>
    <xf numFmtId="0" fontId="24" fillId="0" borderId="0" xfId="0" applyFont="1" applyFill="1" applyAlignment="1">
      <alignment horizontal="center" vertical="center"/>
    </xf>
    <xf numFmtId="168" fontId="24" fillId="0" borderId="0" xfId="0" applyNumberFormat="1" applyFont="1" applyFill="1" applyAlignment="1">
      <alignment horizontal="center" vertical="center"/>
    </xf>
    <xf numFmtId="170" fontId="24" fillId="0" borderId="0" xfId="0" applyNumberFormat="1" applyFont="1" applyFill="1" applyAlignment="1">
      <alignment horizontal="center" vertical="center"/>
    </xf>
    <xf numFmtId="170" fontId="4" fillId="0" borderId="0" xfId="0" applyNumberFormat="1" applyFont="1" applyFill="1" applyAlignment="1">
      <alignment horizontal="center" vertical="center"/>
    </xf>
    <xf numFmtId="169" fontId="4" fillId="0" borderId="0" xfId="0" applyNumberFormat="1" applyFont="1" applyFill="1" applyAlignment="1">
      <alignment horizontal="center" vertical="center"/>
    </xf>
    <xf numFmtId="0" fontId="24" fillId="0" borderId="0" xfId="0" applyFont="1" applyFill="1" applyBorder="1" applyAlignment="1">
      <alignment horizontal="center"/>
    </xf>
    <xf numFmtId="49" fontId="24" fillId="0" borderId="0" xfId="0" applyNumberFormat="1" applyFont="1" applyFill="1" applyBorder="1" applyAlignment="1">
      <alignment horizontal="center"/>
    </xf>
    <xf numFmtId="168" fontId="24" fillId="0" borderId="0" xfId="0" applyNumberFormat="1" applyFont="1" applyFill="1" applyBorder="1" applyAlignment="1">
      <alignment horizontal="center"/>
    </xf>
    <xf numFmtId="170" fontId="24" fillId="0" borderId="0" xfId="0" applyNumberFormat="1" applyFont="1" applyFill="1" applyBorder="1" applyAlignment="1">
      <alignment horizontal="center"/>
    </xf>
    <xf numFmtId="170" fontId="4" fillId="0" borderId="0" xfId="0" applyNumberFormat="1" applyFont="1" applyFill="1" applyBorder="1" applyAlignment="1">
      <alignment horizontal="center"/>
    </xf>
    <xf numFmtId="0" fontId="24" fillId="0" borderId="0" xfId="0" applyFont="1" applyFill="1" applyBorder="1" applyAlignment="1">
      <alignment horizontal="center" vertical="center"/>
    </xf>
    <xf numFmtId="168" fontId="24" fillId="0" borderId="0" xfId="0" applyNumberFormat="1" applyFont="1" applyFill="1" applyBorder="1" applyAlignment="1">
      <alignment horizontal="center" vertical="center"/>
    </xf>
    <xf numFmtId="170" fontId="24" fillId="0" borderId="0" xfId="0" applyNumberFormat="1" applyFont="1" applyFill="1" applyBorder="1" applyAlignment="1">
      <alignment horizontal="center" vertical="center"/>
    </xf>
    <xf numFmtId="170" fontId="4" fillId="0" borderId="0" xfId="0" applyNumberFormat="1" applyFont="1" applyFill="1" applyBorder="1" applyAlignment="1">
      <alignment horizontal="center" vertical="center"/>
    </xf>
    <xf numFmtId="169" fontId="4" fillId="0" borderId="0" xfId="0" applyNumberFormat="1" applyFont="1" applyAlignment="1">
      <alignment horizontal="center" vertical="center"/>
    </xf>
    <xf numFmtId="171" fontId="24" fillId="0" borderId="0" xfId="0" applyNumberFormat="1" applyFont="1" applyFill="1" applyBorder="1" applyAlignment="1">
      <alignment horizontal="center"/>
    </xf>
    <xf numFmtId="169" fontId="24" fillId="0" borderId="0" xfId="0" applyNumberFormat="1" applyFont="1" applyFill="1" applyBorder="1" applyAlignment="1">
      <alignment horizontal="center"/>
    </xf>
    <xf numFmtId="169" fontId="4" fillId="0" borderId="0" xfId="0" applyNumberFormat="1" applyFont="1" applyFill="1" applyBorder="1" applyAlignment="1">
      <alignment horizontal="center"/>
    </xf>
    <xf numFmtId="172" fontId="24" fillId="0" borderId="0" xfId="0" applyNumberFormat="1" applyFont="1" applyFill="1" applyBorder="1" applyAlignment="1">
      <alignment horizontal="center"/>
    </xf>
    <xf numFmtId="49" fontId="18" fillId="0" borderId="1" xfId="0" applyNumberFormat="1" applyFont="1" applyFill="1" applyBorder="1" applyAlignment="1">
      <alignment horizontal="center"/>
    </xf>
    <xf numFmtId="0" fontId="4" fillId="0" borderId="0" xfId="0" applyFont="1" applyFill="1" applyAlignment="1">
      <alignment horizontal="center" vertical="center"/>
    </xf>
    <xf numFmtId="49" fontId="4" fillId="0" borderId="0" xfId="0" applyNumberFormat="1" applyFont="1" applyFill="1" applyBorder="1" applyAlignment="1">
      <alignment horizontal="center"/>
    </xf>
    <xf numFmtId="0" fontId="4" fillId="0" borderId="0" xfId="0" applyFont="1" applyFill="1" applyBorder="1" applyAlignment="1">
      <alignment horizontal="center"/>
    </xf>
    <xf numFmtId="0" fontId="38" fillId="0" borderId="0" xfId="0" applyFont="1" applyFill="1" applyAlignment="1">
      <alignment horizontal="center" vertical="center"/>
    </xf>
    <xf numFmtId="166" fontId="4" fillId="0" borderId="0" xfId="0" applyNumberFormat="1" applyFont="1" applyFill="1" applyAlignment="1">
      <alignment horizontal="left" vertical="center"/>
    </xf>
    <xf numFmtId="0" fontId="4" fillId="0" borderId="5" xfId="0" applyFont="1" applyFill="1" applyBorder="1" applyAlignment="1">
      <alignment horizontal="center" vertical="center"/>
    </xf>
    <xf numFmtId="170" fontId="38" fillId="0" borderId="0" xfId="0" applyNumberFormat="1" applyFont="1" applyFill="1" applyAlignment="1">
      <alignment horizontal="center" vertical="center"/>
    </xf>
    <xf numFmtId="0" fontId="39" fillId="0" borderId="0" xfId="0" applyFont="1" applyFill="1" applyAlignment="1">
      <alignment horizontal="center" vertical="center"/>
    </xf>
    <xf numFmtId="168" fontId="38" fillId="0" borderId="0" xfId="0" applyNumberFormat="1" applyFont="1" applyFill="1" applyAlignment="1">
      <alignment horizontal="center" vertical="center"/>
    </xf>
    <xf numFmtId="170" fontId="32" fillId="0" borderId="0" xfId="0" applyNumberFormat="1" applyFont="1" applyFill="1" applyAlignment="1">
      <alignment horizontal="center" vertical="center"/>
    </xf>
    <xf numFmtId="172" fontId="38" fillId="0" borderId="0" xfId="0" applyNumberFormat="1" applyFont="1" applyFill="1" applyAlignment="1">
      <alignment horizontal="center" vertical="center"/>
    </xf>
    <xf numFmtId="0" fontId="18" fillId="0" borderId="0" xfId="0" applyFont="1" applyFill="1" applyBorder="1" applyAlignment="1">
      <alignment horizontal="left"/>
    </xf>
    <xf numFmtId="170" fontId="4" fillId="0" borderId="1" xfId="0" applyNumberFormat="1" applyFont="1" applyFill="1" applyBorder="1" applyAlignment="1">
      <alignment horizontal="center"/>
    </xf>
    <xf numFmtId="173" fontId="4" fillId="0" borderId="0" xfId="0" applyNumberFormat="1" applyFont="1" applyFill="1" applyAlignment="1">
      <alignment horizontal="center" vertical="center"/>
    </xf>
    <xf numFmtId="0" fontId="32" fillId="0" borderId="0" xfId="0" applyFont="1" applyFill="1"/>
    <xf numFmtId="0" fontId="32" fillId="0" borderId="0" xfId="0" applyFont="1" applyFill="1" applyAlignment="1">
      <alignment horizontal="center"/>
    </xf>
    <xf numFmtId="170" fontId="4" fillId="0" borderId="0" xfId="0" applyNumberFormat="1" applyFont="1" applyFill="1" applyAlignment="1">
      <alignment horizontal="center"/>
    </xf>
    <xf numFmtId="0" fontId="4" fillId="0" borderId="0" xfId="0" applyFont="1" applyFill="1" applyAlignment="1">
      <alignment horizontal="center"/>
    </xf>
    <xf numFmtId="173" fontId="4" fillId="0" borderId="1" xfId="0" applyNumberFormat="1" applyFont="1" applyFill="1" applyBorder="1" applyAlignment="1">
      <alignment horizontal="center" vertical="center"/>
    </xf>
    <xf numFmtId="170" fontId="4" fillId="0" borderId="1"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0" xfId="0" applyFont="1" applyFill="1"/>
    <xf numFmtId="0" fontId="4" fillId="0" borderId="0" xfId="0" applyFont="1"/>
    <xf numFmtId="168" fontId="4" fillId="0" borderId="0" xfId="0" applyNumberFormat="1" applyFont="1" applyFill="1" applyAlignment="1">
      <alignment horizontal="left" vertical="center"/>
    </xf>
    <xf numFmtId="168" fontId="4" fillId="0" borderId="0" xfId="0" applyNumberFormat="1" applyFont="1" applyFill="1" applyAlignment="1">
      <alignment horizontal="center" vertical="center"/>
    </xf>
    <xf numFmtId="168" fontId="4" fillId="0" borderId="0" xfId="0"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168" fontId="32" fillId="0" borderId="0" xfId="0" applyNumberFormat="1" applyFont="1" applyFill="1" applyAlignment="1">
      <alignment horizontal="center"/>
    </xf>
    <xf numFmtId="0" fontId="38" fillId="0" borderId="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 xfId="0" applyFont="1" applyFill="1" applyBorder="1" applyAlignment="1">
      <alignment horizontal="center" vertical="center"/>
    </xf>
    <xf numFmtId="0" fontId="24" fillId="0" borderId="1" xfId="0" applyFont="1" applyFill="1" applyBorder="1" applyAlignment="1">
      <alignment horizontal="center" vertical="center"/>
    </xf>
    <xf numFmtId="49" fontId="24"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168" fontId="24" fillId="0" borderId="1" xfId="0" applyNumberFormat="1" applyFont="1" applyFill="1" applyBorder="1" applyAlignment="1">
      <alignment horizontal="center"/>
    </xf>
    <xf numFmtId="172" fontId="24" fillId="0" borderId="1" xfId="0" applyNumberFormat="1" applyFont="1" applyFill="1" applyBorder="1" applyAlignment="1">
      <alignment horizontal="center"/>
    </xf>
    <xf numFmtId="169" fontId="4" fillId="0" borderId="1" xfId="0" applyNumberFormat="1" applyFont="1" applyFill="1" applyBorder="1" applyAlignment="1">
      <alignment horizontal="center" vertical="center"/>
    </xf>
    <xf numFmtId="0" fontId="4" fillId="0" borderId="1" xfId="0" applyFont="1" applyBorder="1"/>
    <xf numFmtId="0" fontId="24" fillId="0" borderId="1" xfId="0" applyFont="1" applyFill="1" applyBorder="1" applyAlignment="1">
      <alignment horizontal="center"/>
    </xf>
    <xf numFmtId="168" fontId="24" fillId="0" borderId="1" xfId="0" applyNumberFormat="1" applyFont="1" applyFill="1" applyBorder="1" applyAlignment="1">
      <alignment horizontal="center" vertical="center"/>
    </xf>
    <xf numFmtId="170" fontId="24" fillId="0" borderId="1" xfId="0" applyNumberFormat="1" applyFont="1" applyFill="1" applyBorder="1" applyAlignment="1">
      <alignment horizontal="center" vertical="center"/>
    </xf>
    <xf numFmtId="170" fontId="38" fillId="0" borderId="1" xfId="0" applyNumberFormat="1" applyFont="1" applyFill="1" applyBorder="1" applyAlignment="1">
      <alignment horizontal="center" vertical="center"/>
    </xf>
    <xf numFmtId="170" fontId="24" fillId="0" borderId="1" xfId="0" applyNumberFormat="1" applyFont="1" applyFill="1" applyBorder="1" applyAlignment="1">
      <alignment horizontal="center"/>
    </xf>
    <xf numFmtId="169" fontId="4" fillId="0" borderId="1" xfId="0" applyNumberFormat="1" applyFont="1" applyBorder="1" applyAlignment="1">
      <alignment horizontal="center" vertical="center"/>
    </xf>
    <xf numFmtId="0" fontId="4" fillId="0" borderId="1" xfId="0" applyFont="1" applyFill="1" applyBorder="1" applyAlignment="1">
      <alignment horizontal="center"/>
    </xf>
    <xf numFmtId="171" fontId="24" fillId="0" borderId="1" xfId="0" applyNumberFormat="1" applyFont="1" applyFill="1" applyBorder="1" applyAlignment="1">
      <alignment horizontal="center"/>
    </xf>
    <xf numFmtId="0" fontId="4" fillId="0" borderId="1" xfId="0" applyFont="1" applyFill="1" applyBorder="1"/>
    <xf numFmtId="0" fontId="32" fillId="0" borderId="1" xfId="0" applyFont="1" applyFill="1" applyBorder="1"/>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7" fillId="0" borderId="2" xfId="0" applyFont="1" applyBorder="1" applyAlignment="1">
      <alignment horizontal="center" vertical="center"/>
    </xf>
    <xf numFmtId="0" fontId="30" fillId="0" borderId="2" xfId="0" applyFont="1" applyBorder="1" applyAlignment="1">
      <alignment horizontal="center" vertical="center"/>
    </xf>
    <xf numFmtId="0" fontId="4" fillId="0" borderId="0" xfId="0" applyFont="1" applyAlignment="1">
      <alignment horizontal="center"/>
    </xf>
    <xf numFmtId="0" fontId="7" fillId="0" borderId="0" xfId="0" applyFont="1" applyBorder="1" applyAlignment="1">
      <alignment horizontal="center" vertical="center"/>
    </xf>
    <xf numFmtId="0" fontId="41" fillId="0" borderId="0" xfId="0" applyFont="1" applyAlignment="1">
      <alignment horizontal="center" vertical="center" wrapText="1"/>
    </xf>
    <xf numFmtId="0" fontId="0" fillId="0" borderId="0" xfId="0" applyBorder="1"/>
    <xf numFmtId="165" fontId="18" fillId="0" borderId="0" xfId="0" applyNumberFormat="1" applyFont="1" applyFill="1" applyBorder="1" applyAlignment="1">
      <alignment horizontal="left" vertical="center" wrapText="1"/>
    </xf>
    <xf numFmtId="0" fontId="3" fillId="0" borderId="5" xfId="0" applyFont="1" applyBorder="1" applyAlignment="1">
      <alignment horizontal="left"/>
    </xf>
    <xf numFmtId="0" fontId="27" fillId="0" borderId="0" xfId="0" applyFont="1" applyBorder="1" applyAlignment="1">
      <alignment vertical="center"/>
    </xf>
    <xf numFmtId="0" fontId="7" fillId="0" borderId="0" xfId="0" applyFont="1" applyBorder="1" applyAlignment="1">
      <alignment horizontal="center" vertical="center"/>
    </xf>
    <xf numFmtId="165" fontId="4" fillId="0" borderId="0" xfId="0" applyNumberFormat="1" applyFont="1" applyFill="1" applyBorder="1" applyAlignment="1">
      <alignment horizontal="left" vertical="center" wrapText="1"/>
    </xf>
    <xf numFmtId="167" fontId="4" fillId="0" borderId="6" xfId="0" applyNumberFormat="1" applyFont="1" applyFill="1" applyBorder="1" applyAlignment="1">
      <alignment horizontal="center" vertical="center"/>
    </xf>
    <xf numFmtId="167" fontId="4" fillId="0" borderId="17" xfId="0" applyNumberFormat="1" applyFont="1" applyFill="1" applyBorder="1" applyAlignment="1">
      <alignment horizontal="center" vertical="center"/>
    </xf>
    <xf numFmtId="165" fontId="4" fillId="0" borderId="12"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165" fontId="4" fillId="0" borderId="13" xfId="0" applyNumberFormat="1" applyFont="1" applyFill="1" applyBorder="1" applyAlignment="1">
      <alignment horizontal="center" vertical="center"/>
    </xf>
    <xf numFmtId="164" fontId="33" fillId="0" borderId="5" xfId="0" applyNumberFormat="1" applyFont="1" applyFill="1" applyBorder="1" applyAlignment="1">
      <alignment horizontal="center" vertical="center" wrapText="1"/>
    </xf>
    <xf numFmtId="167" fontId="4" fillId="0" borderId="14" xfId="0" applyNumberFormat="1" applyFont="1" applyFill="1" applyBorder="1" applyAlignment="1">
      <alignment horizontal="center" vertical="center"/>
    </xf>
    <xf numFmtId="167" fontId="4" fillId="0" borderId="4" xfId="0" applyNumberFormat="1" applyFont="1" applyFill="1" applyBorder="1" applyAlignment="1">
      <alignment horizontal="center" vertical="center"/>
    </xf>
    <xf numFmtId="167" fontId="4" fillId="0" borderId="16" xfId="0" applyNumberFormat="1" applyFont="1" applyFill="1" applyBorder="1" applyAlignment="1">
      <alignment horizontal="center" vertical="center"/>
    </xf>
    <xf numFmtId="167" fontId="4" fillId="0" borderId="15" xfId="0" applyNumberFormat="1" applyFont="1" applyFill="1" applyBorder="1" applyAlignment="1">
      <alignment horizontal="center" vertical="center"/>
    </xf>
    <xf numFmtId="166" fontId="18" fillId="0" borderId="0" xfId="0" applyNumberFormat="1" applyFont="1" applyFill="1" applyAlignment="1">
      <alignment horizontal="left" vertical="center"/>
    </xf>
    <xf numFmtId="166" fontId="4" fillId="0" borderId="0" xfId="0" applyNumberFormat="1" applyFont="1" applyFill="1" applyAlignment="1">
      <alignment horizontal="left" vertical="center"/>
    </xf>
    <xf numFmtId="169" fontId="4" fillId="0" borderId="5" xfId="0" applyNumberFormat="1" applyFont="1" applyFill="1" applyBorder="1" applyAlignment="1">
      <alignment horizontal="center" vertical="center"/>
    </xf>
    <xf numFmtId="169" fontId="4" fillId="0" borderId="0" xfId="0" applyNumberFormat="1" applyFont="1" applyFill="1" applyBorder="1" applyAlignment="1">
      <alignment horizontal="center" vertical="center"/>
    </xf>
    <xf numFmtId="169" fontId="4" fillId="0" borderId="1" xfId="0" applyNumberFormat="1" applyFont="1" applyFill="1" applyBorder="1" applyAlignment="1">
      <alignment horizontal="center" vertical="center"/>
    </xf>
    <xf numFmtId="0" fontId="3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5" fillId="0" borderId="0" xfId="0" applyFont="1" applyFill="1" applyBorder="1" applyAlignment="1">
      <alignment horizontal="left"/>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 xfId="0" applyFont="1" applyFill="1" applyBorder="1" applyAlignment="1">
      <alignment horizontal="center" vertical="center"/>
    </xf>
    <xf numFmtId="166" fontId="4" fillId="0" borderId="5"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168" fontId="4" fillId="0" borderId="5"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169" fontId="33" fillId="0" borderId="5" xfId="0" applyNumberFormat="1" applyFont="1" applyFill="1" applyBorder="1" applyAlignment="1">
      <alignment horizontal="center" vertical="center"/>
    </xf>
    <xf numFmtId="0" fontId="4" fillId="0" borderId="5"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vertical="center"/>
    </xf>
    <xf numFmtId="170" fontId="4" fillId="0" borderId="2" xfId="0" applyNumberFormat="1" applyFont="1" applyFill="1" applyBorder="1" applyAlignment="1">
      <alignment horizontal="center"/>
    </xf>
    <xf numFmtId="170" fontId="33" fillId="0" borderId="5" xfId="0" applyNumberFormat="1" applyFont="1" applyFill="1" applyBorder="1" applyAlignment="1">
      <alignment horizontal="center" vertical="center"/>
    </xf>
    <xf numFmtId="170" fontId="33" fillId="0" borderId="1" xfId="0" applyNumberFormat="1" applyFont="1" applyFill="1" applyBorder="1" applyAlignment="1">
      <alignment horizontal="center" vertical="center"/>
    </xf>
    <xf numFmtId="0" fontId="18" fillId="0" borderId="0" xfId="0" applyFont="1" applyFill="1" applyBorder="1" applyAlignment="1">
      <alignment horizontal="left"/>
    </xf>
    <xf numFmtId="170" fontId="18" fillId="0" borderId="1" xfId="0" applyNumberFormat="1" applyFont="1" applyFill="1" applyBorder="1" applyAlignment="1">
      <alignment horizontal="center" vertical="center"/>
    </xf>
    <xf numFmtId="170" fontId="33" fillId="0"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3333FF"/>
      <color rgb="FF000000"/>
      <color rgb="FFC7A1E3"/>
      <color rgb="FFB17ED8"/>
      <color rgb="FF33CC33"/>
      <color rgb="FFFFFF99"/>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3" sqref="A3"/>
    </sheetView>
  </sheetViews>
  <sheetFormatPr defaultColWidth="8.7109375" defaultRowHeight="15"/>
  <cols>
    <col min="1" max="1" width="138.7109375" style="6" customWidth="1"/>
    <col min="2" max="16384" width="8.7109375" style="6"/>
  </cols>
  <sheetData>
    <row r="1" spans="1:1" ht="18.75">
      <c r="A1" s="3" t="s">
        <v>104</v>
      </c>
    </row>
    <row r="2" spans="1:1" ht="19.5">
      <c r="A2" s="4"/>
    </row>
    <row r="3" spans="1:1" ht="72.75" customHeight="1">
      <c r="A3" s="131" t="s">
        <v>428</v>
      </c>
    </row>
    <row r="5" spans="1:1" ht="18.75">
      <c r="A5" s="5" t="s">
        <v>427</v>
      </c>
    </row>
    <row r="7" spans="1:1" ht="93" customHeight="1">
      <c r="A7" s="7" t="s">
        <v>107</v>
      </c>
    </row>
    <row r="8" spans="1:1" ht="15.75">
      <c r="A8" s="8"/>
    </row>
    <row r="9" spans="1:1" ht="18.75">
      <c r="A9" s="9" t="s">
        <v>106</v>
      </c>
    </row>
    <row r="11" spans="1:1" ht="15.75">
      <c r="A11" s="23" t="s">
        <v>327</v>
      </c>
    </row>
    <row r="12" spans="1:1">
      <c r="A12" s="10"/>
    </row>
  </sheetData>
  <phoneticPr fontId="10" type="noConversion"/>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4"/>
  <sheetViews>
    <sheetView workbookViewId="0">
      <selection activeCell="A13" sqref="A13"/>
    </sheetView>
  </sheetViews>
  <sheetFormatPr defaultColWidth="9" defaultRowHeight="15"/>
  <cols>
    <col min="1" max="1" width="131.7109375" style="13" customWidth="1"/>
    <col min="2" max="2" width="9.140625" style="13" customWidth="1"/>
    <col min="3" max="16384" width="9" style="13"/>
  </cols>
  <sheetData>
    <row r="1" spans="1:13" ht="18.75">
      <c r="A1" s="11" t="s">
        <v>105</v>
      </c>
    </row>
    <row r="2" spans="1:13" ht="18.75">
      <c r="A2" s="12"/>
    </row>
    <row r="3" spans="1:13" ht="17.25">
      <c r="A3" s="14" t="s">
        <v>333</v>
      </c>
    </row>
    <row r="4" spans="1:13" ht="14.25" customHeight="1">
      <c r="A4" s="11"/>
    </row>
    <row r="5" spans="1:13" ht="15.75">
      <c r="A5" s="14" t="s">
        <v>328</v>
      </c>
    </row>
    <row r="7" spans="1:13" ht="15.75">
      <c r="A7" s="14" t="s">
        <v>330</v>
      </c>
    </row>
    <row r="8" spans="1:13" ht="15.75">
      <c r="A8" s="14"/>
    </row>
    <row r="9" spans="1:13" ht="15.75">
      <c r="A9" s="14" t="s">
        <v>332</v>
      </c>
    </row>
    <row r="10" spans="1:13" ht="15.75">
      <c r="A10" s="14"/>
      <c r="B10" s="14"/>
      <c r="C10" s="14"/>
      <c r="D10" s="14"/>
      <c r="E10" s="14"/>
      <c r="F10" s="14"/>
      <c r="G10" s="14"/>
      <c r="H10" s="14"/>
      <c r="I10" s="14"/>
      <c r="J10" s="14"/>
      <c r="K10" s="14"/>
      <c r="L10" s="14"/>
      <c r="M10" s="14"/>
    </row>
    <row r="11" spans="1:13" ht="15.75">
      <c r="A11" s="14" t="s">
        <v>349</v>
      </c>
      <c r="B11" s="14"/>
      <c r="C11" s="14"/>
      <c r="D11" s="14"/>
      <c r="E11" s="14"/>
      <c r="F11" s="14"/>
      <c r="G11" s="14"/>
      <c r="H11" s="14"/>
      <c r="I11" s="14"/>
      <c r="J11" s="14"/>
      <c r="K11" s="14"/>
      <c r="L11" s="14"/>
      <c r="M11" s="14"/>
    </row>
    <row r="12" spans="1:13" ht="15.75">
      <c r="A12" s="14"/>
    </row>
    <row r="13" spans="1:13" ht="15.75">
      <c r="A13" s="14"/>
    </row>
    <row r="14" spans="1:13" ht="15.75">
      <c r="A14" s="14"/>
    </row>
    <row r="16" spans="1:13" ht="15.75">
      <c r="A16" s="14"/>
      <c r="B16" s="15"/>
    </row>
    <row r="17" spans="1:16384" ht="15.75">
      <c r="A17" s="16"/>
      <c r="B17" s="15"/>
    </row>
    <row r="18" spans="1:16384" ht="15.75">
      <c r="A18" s="14"/>
      <c r="B18" s="14"/>
      <c r="C18" s="17"/>
      <c r="D18" s="17"/>
      <c r="E18" s="17"/>
      <c r="F18" s="17"/>
      <c r="G18" s="17"/>
      <c r="H18" s="17"/>
      <c r="I18" s="17"/>
      <c r="J18" s="17"/>
      <c r="K18" s="17"/>
      <c r="L18" s="17"/>
      <c r="M18" s="17"/>
      <c r="N18" s="17"/>
      <c r="O18" s="17"/>
    </row>
    <row r="19" spans="1:16384" ht="15.75">
      <c r="B19" s="14"/>
      <c r="C19" s="17"/>
      <c r="D19" s="17"/>
      <c r="E19" s="17"/>
      <c r="F19" s="17"/>
      <c r="G19" s="17"/>
      <c r="H19" s="17"/>
      <c r="I19" s="17"/>
      <c r="J19" s="17"/>
      <c r="K19" s="17"/>
      <c r="L19" s="17"/>
      <c r="M19" s="17"/>
      <c r="N19" s="17"/>
      <c r="O19" s="17"/>
    </row>
    <row r="20" spans="1:16384" ht="15.75">
      <c r="A20" s="16"/>
      <c r="B20" s="14"/>
      <c r="C20" s="14"/>
    </row>
    <row r="21" spans="1:16384" ht="15.75">
      <c r="A21" s="16"/>
      <c r="B21" s="14"/>
      <c r="C21" s="14"/>
    </row>
    <row r="22" spans="1:16384" ht="15.7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c r="MX22" s="16"/>
      <c r="MY22" s="16"/>
      <c r="MZ22" s="16"/>
      <c r="NA22" s="16"/>
      <c r="NB22" s="16"/>
      <c r="NC22" s="16"/>
      <c r="ND22" s="16"/>
      <c r="NE22" s="16"/>
      <c r="NF22" s="16"/>
      <c r="NG22" s="16"/>
      <c r="NH22" s="16"/>
      <c r="NI22" s="16"/>
      <c r="NJ22" s="16"/>
      <c r="NK22" s="16"/>
      <c r="NL22" s="16"/>
      <c r="NM22" s="16"/>
      <c r="NN22" s="16"/>
      <c r="NO22" s="16"/>
      <c r="NP22" s="16"/>
      <c r="NQ22" s="16"/>
      <c r="NR22" s="16"/>
      <c r="NS22" s="16"/>
      <c r="NT22" s="16"/>
      <c r="NU22" s="16"/>
      <c r="NV22" s="16"/>
      <c r="NW22" s="16"/>
      <c r="NX22" s="16"/>
      <c r="NY22" s="16"/>
      <c r="NZ22" s="16"/>
      <c r="OA22" s="16"/>
      <c r="OB22" s="16"/>
      <c r="OC22" s="16"/>
      <c r="OD22" s="16"/>
      <c r="OE22" s="16"/>
      <c r="OF22" s="16"/>
      <c r="OG22" s="16"/>
      <c r="OH22" s="16"/>
      <c r="OI22" s="16"/>
      <c r="OJ22" s="16"/>
      <c r="OK22" s="16"/>
      <c r="OL22" s="16"/>
      <c r="OM22" s="16"/>
      <c r="ON22" s="16"/>
      <c r="OO22" s="16"/>
      <c r="OP22" s="16"/>
      <c r="OQ22" s="16"/>
      <c r="OR22" s="16"/>
      <c r="OS22" s="16"/>
      <c r="OT22" s="16"/>
      <c r="OU22" s="16"/>
      <c r="OV22" s="16"/>
      <c r="OW22" s="16"/>
      <c r="OX22" s="16"/>
      <c r="OY22" s="16"/>
      <c r="OZ22" s="16"/>
      <c r="PA22" s="16"/>
      <c r="PB22" s="16"/>
      <c r="PC22" s="16"/>
      <c r="PD22" s="16"/>
      <c r="PE22" s="16"/>
      <c r="PF22" s="16"/>
      <c r="PG22" s="16"/>
      <c r="PH22" s="16"/>
      <c r="PI22" s="16"/>
      <c r="PJ22" s="16"/>
      <c r="PK22" s="16"/>
      <c r="PL22" s="16"/>
      <c r="PM22" s="16"/>
      <c r="PN22" s="16"/>
      <c r="PO22" s="16"/>
      <c r="PP22" s="16"/>
      <c r="PQ22" s="16"/>
      <c r="PR22" s="16"/>
      <c r="PS22" s="16"/>
      <c r="PT22" s="16"/>
      <c r="PU22" s="16"/>
      <c r="PV22" s="16"/>
      <c r="PW22" s="16"/>
      <c r="PX22" s="16"/>
      <c r="PY22" s="16"/>
      <c r="PZ22" s="16"/>
      <c r="QA22" s="16"/>
      <c r="QB22" s="16"/>
      <c r="QC22" s="16"/>
      <c r="QD22" s="16"/>
      <c r="QE22" s="16"/>
      <c r="QF22" s="16"/>
      <c r="QG22" s="16"/>
      <c r="QH22" s="16"/>
      <c r="QI22" s="16"/>
      <c r="QJ22" s="16"/>
      <c r="QK22" s="16"/>
      <c r="QL22" s="16"/>
      <c r="QM22" s="16"/>
      <c r="QN22" s="16"/>
      <c r="QO22" s="16"/>
      <c r="QP22" s="16"/>
      <c r="QQ22" s="16"/>
      <c r="QR22" s="16"/>
      <c r="QS22" s="16"/>
      <c r="QT22" s="16"/>
      <c r="QU22" s="16"/>
      <c r="QV22" s="16"/>
      <c r="QW22" s="16"/>
      <c r="QX22" s="16"/>
      <c r="QY22" s="16"/>
      <c r="QZ22" s="16"/>
      <c r="RA22" s="16"/>
      <c r="RB22" s="16"/>
      <c r="RC22" s="16"/>
      <c r="RD22" s="16"/>
      <c r="RE22" s="16"/>
      <c r="RF22" s="16"/>
      <c r="RG22" s="16"/>
      <c r="RH22" s="16"/>
      <c r="RI22" s="16"/>
      <c r="RJ22" s="16"/>
      <c r="RK22" s="16"/>
      <c r="RL22" s="16"/>
      <c r="RM22" s="16"/>
      <c r="RN22" s="16"/>
      <c r="RO22" s="16"/>
      <c r="RP22" s="16"/>
      <c r="RQ22" s="16"/>
      <c r="RR22" s="16"/>
      <c r="RS22" s="16"/>
      <c r="RT22" s="16"/>
      <c r="RU22" s="16"/>
      <c r="RV22" s="16"/>
      <c r="RW22" s="16"/>
      <c r="RX22" s="16"/>
      <c r="RY22" s="16"/>
      <c r="RZ22" s="16"/>
      <c r="SA22" s="16"/>
      <c r="SB22" s="16"/>
      <c r="SC22" s="16"/>
      <c r="SD22" s="16"/>
      <c r="SE22" s="16"/>
      <c r="SF22" s="16"/>
      <c r="SG22" s="16"/>
      <c r="SH22" s="16"/>
      <c r="SI22" s="16"/>
      <c r="SJ22" s="16"/>
      <c r="SK22" s="16"/>
      <c r="SL22" s="16"/>
      <c r="SM22" s="16"/>
      <c r="SN22" s="16"/>
      <c r="SO22" s="16"/>
      <c r="SP22" s="16"/>
      <c r="SQ22" s="16"/>
      <c r="SR22" s="16"/>
      <c r="SS22" s="16"/>
      <c r="ST22" s="16"/>
      <c r="SU22" s="16"/>
      <c r="SV22" s="16"/>
      <c r="SW22" s="16"/>
      <c r="SX22" s="16"/>
      <c r="SY22" s="16"/>
      <c r="SZ22" s="16"/>
      <c r="TA22" s="16"/>
      <c r="TB22" s="16"/>
      <c r="TC22" s="16"/>
      <c r="TD22" s="16"/>
      <c r="TE22" s="16"/>
      <c r="TF22" s="16"/>
      <c r="TG22" s="16"/>
      <c r="TH22" s="16"/>
      <c r="TI22" s="16"/>
      <c r="TJ22" s="16"/>
      <c r="TK22" s="16"/>
      <c r="TL22" s="16"/>
      <c r="TM22" s="16"/>
      <c r="TN22" s="16"/>
      <c r="TO22" s="16"/>
      <c r="TP22" s="16"/>
      <c r="TQ22" s="16"/>
      <c r="TR22" s="16"/>
      <c r="TS22" s="16"/>
      <c r="TT22" s="16"/>
      <c r="TU22" s="16"/>
      <c r="TV22" s="16"/>
      <c r="TW22" s="16"/>
      <c r="TX22" s="16"/>
      <c r="TY22" s="16"/>
      <c r="TZ22" s="16"/>
      <c r="UA22" s="16"/>
      <c r="UB22" s="16"/>
      <c r="UC22" s="16"/>
      <c r="UD22" s="16"/>
      <c r="UE22" s="16"/>
      <c r="UF22" s="16"/>
      <c r="UG22" s="16"/>
      <c r="UH22" s="16"/>
      <c r="UI22" s="16"/>
      <c r="UJ22" s="16"/>
      <c r="UK22" s="16"/>
      <c r="UL22" s="16"/>
      <c r="UM22" s="16"/>
      <c r="UN22" s="16"/>
      <c r="UO22" s="16"/>
      <c r="UP22" s="16"/>
      <c r="UQ22" s="16"/>
      <c r="UR22" s="16"/>
      <c r="US22" s="16"/>
      <c r="UT22" s="16"/>
      <c r="UU22" s="16"/>
      <c r="UV22" s="16"/>
      <c r="UW22" s="16"/>
      <c r="UX22" s="16"/>
      <c r="UY22" s="16"/>
      <c r="UZ22" s="16"/>
      <c r="VA22" s="16"/>
      <c r="VB22" s="16"/>
      <c r="VC22" s="16"/>
      <c r="VD22" s="16"/>
      <c r="VE22" s="16"/>
      <c r="VF22" s="16"/>
      <c r="VG22" s="16"/>
      <c r="VH22" s="16"/>
      <c r="VI22" s="16"/>
      <c r="VJ22" s="16"/>
      <c r="VK22" s="16"/>
      <c r="VL22" s="16"/>
      <c r="VM22" s="16"/>
      <c r="VN22" s="16"/>
      <c r="VO22" s="16"/>
      <c r="VP22" s="16"/>
      <c r="VQ22" s="16"/>
      <c r="VR22" s="16"/>
      <c r="VS22" s="16"/>
      <c r="VT22" s="16"/>
      <c r="VU22" s="16"/>
      <c r="VV22" s="16"/>
      <c r="VW22" s="16"/>
      <c r="VX22" s="16"/>
      <c r="VY22" s="16"/>
      <c r="VZ22" s="16"/>
      <c r="WA22" s="16"/>
      <c r="WB22" s="16"/>
      <c r="WC22" s="16"/>
      <c r="WD22" s="16"/>
      <c r="WE22" s="16"/>
      <c r="WF22" s="16"/>
      <c r="WG22" s="16"/>
      <c r="WH22" s="16"/>
      <c r="WI22" s="16"/>
      <c r="WJ22" s="16"/>
      <c r="WK22" s="16"/>
      <c r="WL22" s="16"/>
      <c r="WM22" s="16"/>
      <c r="WN22" s="16"/>
      <c r="WO22" s="16"/>
      <c r="WP22" s="16"/>
      <c r="WQ22" s="16"/>
      <c r="WR22" s="16"/>
      <c r="WS22" s="16"/>
      <c r="WT22" s="16"/>
      <c r="WU22" s="16"/>
      <c r="WV22" s="16"/>
      <c r="WW22" s="16"/>
      <c r="WX22" s="16"/>
      <c r="WY22" s="16"/>
      <c r="WZ22" s="16"/>
      <c r="XA22" s="16"/>
      <c r="XB22" s="16"/>
      <c r="XC22" s="16"/>
      <c r="XD22" s="16"/>
      <c r="XE22" s="16"/>
      <c r="XF22" s="16"/>
      <c r="XG22" s="16"/>
      <c r="XH22" s="16"/>
      <c r="XI22" s="16"/>
      <c r="XJ22" s="16"/>
      <c r="XK22" s="16"/>
      <c r="XL22" s="16"/>
      <c r="XM22" s="16"/>
      <c r="XN22" s="16"/>
      <c r="XO22" s="16"/>
      <c r="XP22" s="16"/>
      <c r="XQ22" s="16"/>
      <c r="XR22" s="16"/>
      <c r="XS22" s="16"/>
      <c r="XT22" s="16"/>
      <c r="XU22" s="16"/>
      <c r="XV22" s="16"/>
      <c r="XW22" s="16"/>
      <c r="XX22" s="16"/>
      <c r="XY22" s="16"/>
      <c r="XZ22" s="16"/>
      <c r="YA22" s="16"/>
      <c r="YB22" s="16"/>
      <c r="YC22" s="16"/>
      <c r="YD22" s="16"/>
      <c r="YE22" s="16"/>
      <c r="YF22" s="16"/>
      <c r="YG22" s="16"/>
      <c r="YH22" s="16"/>
      <c r="YI22" s="16"/>
      <c r="YJ22" s="16"/>
      <c r="YK22" s="16"/>
      <c r="YL22" s="16"/>
      <c r="YM22" s="16"/>
      <c r="YN22" s="16"/>
      <c r="YO22" s="16"/>
      <c r="YP22" s="16"/>
      <c r="YQ22" s="16"/>
      <c r="YR22" s="16"/>
      <c r="YS22" s="16"/>
      <c r="YT22" s="16"/>
      <c r="YU22" s="16"/>
      <c r="YV22" s="16"/>
      <c r="YW22" s="16"/>
      <c r="YX22" s="16"/>
      <c r="YY22" s="16"/>
      <c r="YZ22" s="16"/>
      <c r="ZA22" s="16"/>
      <c r="ZB22" s="16"/>
      <c r="ZC22" s="16"/>
      <c r="ZD22" s="16"/>
      <c r="ZE22" s="16"/>
      <c r="ZF22" s="16"/>
      <c r="ZG22" s="16"/>
      <c r="ZH22" s="16"/>
      <c r="ZI22" s="16"/>
      <c r="ZJ22" s="16"/>
      <c r="ZK22" s="16"/>
      <c r="ZL22" s="16"/>
      <c r="ZM22" s="16"/>
      <c r="ZN22" s="16"/>
      <c r="ZO22" s="16"/>
      <c r="ZP22" s="16"/>
      <c r="ZQ22" s="16"/>
      <c r="ZR22" s="16"/>
      <c r="ZS22" s="16"/>
      <c r="ZT22" s="16"/>
      <c r="ZU22" s="16"/>
      <c r="ZV22" s="16"/>
      <c r="ZW22" s="16"/>
      <c r="ZX22" s="16"/>
      <c r="ZY22" s="16"/>
      <c r="ZZ22" s="16"/>
      <c r="AAA22" s="16"/>
      <c r="AAB22" s="16"/>
      <c r="AAC22" s="16"/>
      <c r="AAD22" s="16"/>
      <c r="AAE22" s="16"/>
      <c r="AAF22" s="16"/>
      <c r="AAG22" s="16"/>
      <c r="AAH22" s="16"/>
      <c r="AAI22" s="16"/>
      <c r="AAJ22" s="16"/>
      <c r="AAK22" s="16"/>
      <c r="AAL22" s="16"/>
      <c r="AAM22" s="16"/>
      <c r="AAN22" s="16"/>
      <c r="AAO22" s="16"/>
      <c r="AAP22" s="16"/>
      <c r="AAQ22" s="16"/>
      <c r="AAR22" s="16"/>
      <c r="AAS22" s="16"/>
      <c r="AAT22" s="16"/>
      <c r="AAU22" s="16"/>
      <c r="AAV22" s="16"/>
      <c r="AAW22" s="16"/>
      <c r="AAX22" s="16"/>
      <c r="AAY22" s="16"/>
      <c r="AAZ22" s="16"/>
      <c r="ABA22" s="16"/>
      <c r="ABB22" s="16"/>
      <c r="ABC22" s="16"/>
      <c r="ABD22" s="16"/>
      <c r="ABE22" s="16"/>
      <c r="ABF22" s="16"/>
      <c r="ABG22" s="16"/>
      <c r="ABH22" s="16"/>
      <c r="ABI22" s="16"/>
      <c r="ABJ22" s="16"/>
      <c r="ABK22" s="16"/>
      <c r="ABL22" s="16"/>
      <c r="ABM22" s="16"/>
      <c r="ABN22" s="16"/>
      <c r="ABO22" s="16"/>
      <c r="ABP22" s="16"/>
      <c r="ABQ22" s="16"/>
      <c r="ABR22" s="16"/>
      <c r="ABS22" s="16"/>
      <c r="ABT22" s="16"/>
      <c r="ABU22" s="16"/>
      <c r="ABV22" s="16"/>
      <c r="ABW22" s="16"/>
      <c r="ABX22" s="16"/>
      <c r="ABY22" s="16"/>
      <c r="ABZ22" s="16"/>
      <c r="ACA22" s="16"/>
      <c r="ACB22" s="16"/>
      <c r="ACC22" s="16"/>
      <c r="ACD22" s="16"/>
      <c r="ACE22" s="16"/>
      <c r="ACF22" s="16"/>
      <c r="ACG22" s="16"/>
      <c r="ACH22" s="16"/>
      <c r="ACI22" s="16"/>
      <c r="ACJ22" s="16"/>
      <c r="ACK22" s="16"/>
      <c r="ACL22" s="16"/>
      <c r="ACM22" s="16"/>
      <c r="ACN22" s="16"/>
      <c r="ACO22" s="16"/>
      <c r="ACP22" s="16"/>
      <c r="ACQ22" s="16"/>
      <c r="ACR22" s="16"/>
      <c r="ACS22" s="16"/>
      <c r="ACT22" s="16"/>
      <c r="ACU22" s="16"/>
      <c r="ACV22" s="16"/>
      <c r="ACW22" s="16"/>
      <c r="ACX22" s="16"/>
      <c r="ACY22" s="16"/>
      <c r="ACZ22" s="16"/>
      <c r="ADA22" s="16"/>
      <c r="ADB22" s="16"/>
      <c r="ADC22" s="16"/>
      <c r="ADD22" s="16"/>
      <c r="ADE22" s="16"/>
      <c r="ADF22" s="16"/>
      <c r="ADG22" s="16"/>
      <c r="ADH22" s="16"/>
      <c r="ADI22" s="16"/>
      <c r="ADJ22" s="16"/>
      <c r="ADK22" s="16"/>
      <c r="ADL22" s="16"/>
      <c r="ADM22" s="16"/>
      <c r="ADN22" s="16"/>
      <c r="ADO22" s="16"/>
      <c r="ADP22" s="16"/>
      <c r="ADQ22" s="16"/>
      <c r="ADR22" s="16"/>
      <c r="ADS22" s="16"/>
      <c r="ADT22" s="16"/>
      <c r="ADU22" s="16"/>
      <c r="ADV22" s="16"/>
      <c r="ADW22" s="16"/>
      <c r="ADX22" s="16"/>
      <c r="ADY22" s="16"/>
      <c r="ADZ22" s="16"/>
      <c r="AEA22" s="16"/>
      <c r="AEB22" s="16"/>
      <c r="AEC22" s="16"/>
      <c r="AED22" s="16"/>
      <c r="AEE22" s="16"/>
      <c r="AEF22" s="16"/>
      <c r="AEG22" s="16"/>
      <c r="AEH22" s="16"/>
      <c r="AEI22" s="16"/>
      <c r="AEJ22" s="16"/>
      <c r="AEK22" s="16"/>
      <c r="AEL22" s="16"/>
      <c r="AEM22" s="16"/>
      <c r="AEN22" s="16"/>
      <c r="AEO22" s="16"/>
      <c r="AEP22" s="16"/>
      <c r="AEQ22" s="16"/>
      <c r="AER22" s="16"/>
      <c r="AES22" s="16"/>
      <c r="AET22" s="16"/>
      <c r="AEU22" s="16"/>
      <c r="AEV22" s="16"/>
      <c r="AEW22" s="16"/>
      <c r="AEX22" s="16"/>
      <c r="AEY22" s="16"/>
      <c r="AEZ22" s="16"/>
      <c r="AFA22" s="16"/>
      <c r="AFB22" s="16"/>
      <c r="AFC22" s="16"/>
      <c r="AFD22" s="16"/>
      <c r="AFE22" s="16"/>
      <c r="AFF22" s="16"/>
      <c r="AFG22" s="16"/>
      <c r="AFH22" s="16"/>
      <c r="AFI22" s="16"/>
      <c r="AFJ22" s="16"/>
      <c r="AFK22" s="16"/>
      <c r="AFL22" s="16"/>
      <c r="AFM22" s="16"/>
      <c r="AFN22" s="16"/>
      <c r="AFO22" s="16"/>
      <c r="AFP22" s="16"/>
      <c r="AFQ22" s="16"/>
      <c r="AFR22" s="16"/>
      <c r="AFS22" s="16"/>
      <c r="AFT22" s="16"/>
      <c r="AFU22" s="16"/>
      <c r="AFV22" s="16"/>
      <c r="AFW22" s="16"/>
      <c r="AFX22" s="16"/>
      <c r="AFY22" s="16"/>
      <c r="AFZ22" s="16"/>
      <c r="AGA22" s="16"/>
      <c r="AGB22" s="16"/>
      <c r="AGC22" s="16"/>
      <c r="AGD22" s="16"/>
      <c r="AGE22" s="16"/>
      <c r="AGF22" s="16"/>
      <c r="AGG22" s="16"/>
      <c r="AGH22" s="16"/>
      <c r="AGI22" s="16"/>
      <c r="AGJ22" s="16"/>
      <c r="AGK22" s="16"/>
      <c r="AGL22" s="16"/>
      <c r="AGM22" s="16"/>
      <c r="AGN22" s="16"/>
      <c r="AGO22" s="16"/>
      <c r="AGP22" s="16"/>
      <c r="AGQ22" s="16"/>
      <c r="AGR22" s="16"/>
      <c r="AGS22" s="16"/>
      <c r="AGT22" s="16"/>
      <c r="AGU22" s="16"/>
      <c r="AGV22" s="16"/>
      <c r="AGW22" s="16"/>
      <c r="AGX22" s="16"/>
      <c r="AGY22" s="16"/>
      <c r="AGZ22" s="16"/>
      <c r="AHA22" s="16"/>
      <c r="AHB22" s="16"/>
      <c r="AHC22" s="16"/>
      <c r="AHD22" s="16"/>
      <c r="AHE22" s="16"/>
      <c r="AHF22" s="16"/>
      <c r="AHG22" s="16"/>
      <c r="AHH22" s="16"/>
      <c r="AHI22" s="16"/>
      <c r="AHJ22" s="16"/>
      <c r="AHK22" s="16"/>
      <c r="AHL22" s="16"/>
      <c r="AHM22" s="16"/>
      <c r="AHN22" s="16"/>
      <c r="AHO22" s="16"/>
      <c r="AHP22" s="16"/>
      <c r="AHQ22" s="16"/>
      <c r="AHR22" s="16"/>
      <c r="AHS22" s="16"/>
      <c r="AHT22" s="16"/>
      <c r="AHU22" s="16"/>
      <c r="AHV22" s="16"/>
      <c r="AHW22" s="16"/>
      <c r="AHX22" s="16"/>
      <c r="AHY22" s="16"/>
      <c r="AHZ22" s="16"/>
      <c r="AIA22" s="16"/>
      <c r="AIB22" s="16"/>
      <c r="AIC22" s="16"/>
      <c r="AID22" s="16"/>
      <c r="AIE22" s="16"/>
      <c r="AIF22" s="16"/>
      <c r="AIG22" s="16"/>
      <c r="AIH22" s="16"/>
      <c r="AII22" s="16"/>
      <c r="AIJ22" s="16"/>
      <c r="AIK22" s="16"/>
      <c r="AIL22" s="16"/>
      <c r="AIM22" s="16"/>
      <c r="AIN22" s="16"/>
      <c r="AIO22" s="16"/>
      <c r="AIP22" s="16"/>
      <c r="AIQ22" s="16"/>
      <c r="AIR22" s="16"/>
      <c r="AIS22" s="16"/>
      <c r="AIT22" s="16"/>
      <c r="AIU22" s="16"/>
      <c r="AIV22" s="16"/>
      <c r="AIW22" s="16"/>
      <c r="AIX22" s="16"/>
      <c r="AIY22" s="16"/>
      <c r="AIZ22" s="16"/>
      <c r="AJA22" s="16"/>
      <c r="AJB22" s="16"/>
      <c r="AJC22" s="16"/>
      <c r="AJD22" s="16"/>
      <c r="AJE22" s="16"/>
      <c r="AJF22" s="16"/>
      <c r="AJG22" s="16"/>
      <c r="AJH22" s="16"/>
      <c r="AJI22" s="16"/>
      <c r="AJJ22" s="16"/>
      <c r="AJK22" s="16"/>
      <c r="AJL22" s="16"/>
      <c r="AJM22" s="16"/>
      <c r="AJN22" s="16"/>
      <c r="AJO22" s="16"/>
      <c r="AJP22" s="16"/>
      <c r="AJQ22" s="16"/>
      <c r="AJR22" s="16"/>
      <c r="AJS22" s="16"/>
      <c r="AJT22" s="16"/>
      <c r="AJU22" s="16"/>
      <c r="AJV22" s="16"/>
      <c r="AJW22" s="16"/>
      <c r="AJX22" s="16"/>
      <c r="AJY22" s="16"/>
      <c r="AJZ22" s="16"/>
      <c r="AKA22" s="16"/>
      <c r="AKB22" s="16"/>
      <c r="AKC22" s="16"/>
      <c r="AKD22" s="16"/>
      <c r="AKE22" s="16"/>
      <c r="AKF22" s="16"/>
      <c r="AKG22" s="16"/>
      <c r="AKH22" s="16"/>
      <c r="AKI22" s="16"/>
      <c r="AKJ22" s="16"/>
      <c r="AKK22" s="16"/>
      <c r="AKL22" s="16"/>
      <c r="AKM22" s="16"/>
      <c r="AKN22" s="16"/>
      <c r="AKO22" s="16"/>
      <c r="AKP22" s="16"/>
      <c r="AKQ22" s="16"/>
      <c r="AKR22" s="16"/>
      <c r="AKS22" s="16"/>
      <c r="AKT22" s="16"/>
      <c r="AKU22" s="16"/>
      <c r="AKV22" s="16"/>
      <c r="AKW22" s="16"/>
      <c r="AKX22" s="16"/>
      <c r="AKY22" s="16"/>
      <c r="AKZ22" s="16"/>
      <c r="ALA22" s="16"/>
      <c r="ALB22" s="16"/>
      <c r="ALC22" s="16"/>
      <c r="ALD22" s="16"/>
      <c r="ALE22" s="16"/>
      <c r="ALF22" s="16"/>
      <c r="ALG22" s="16"/>
      <c r="ALH22" s="16"/>
      <c r="ALI22" s="16"/>
      <c r="ALJ22" s="16"/>
      <c r="ALK22" s="16"/>
      <c r="ALL22" s="16"/>
      <c r="ALM22" s="16"/>
      <c r="ALN22" s="16"/>
      <c r="ALO22" s="16"/>
      <c r="ALP22" s="16"/>
      <c r="ALQ22" s="16"/>
      <c r="ALR22" s="16"/>
      <c r="ALS22" s="16"/>
      <c r="ALT22" s="16"/>
      <c r="ALU22" s="16"/>
      <c r="ALV22" s="16"/>
      <c r="ALW22" s="16"/>
      <c r="ALX22" s="16"/>
      <c r="ALY22" s="16"/>
      <c r="ALZ22" s="16"/>
      <c r="AMA22" s="16"/>
      <c r="AMB22" s="16"/>
      <c r="AMC22" s="16"/>
      <c r="AMD22" s="16"/>
      <c r="AME22" s="16"/>
      <c r="AMF22" s="16"/>
      <c r="AMG22" s="16"/>
      <c r="AMH22" s="16"/>
      <c r="AMI22" s="16"/>
      <c r="AMJ22" s="16"/>
      <c r="AMK22" s="16"/>
      <c r="AML22" s="16"/>
      <c r="AMM22" s="16"/>
      <c r="AMN22" s="16"/>
      <c r="AMO22" s="16"/>
      <c r="AMP22" s="16"/>
      <c r="AMQ22" s="16"/>
      <c r="AMR22" s="16"/>
      <c r="AMS22" s="16"/>
      <c r="AMT22" s="16"/>
      <c r="AMU22" s="16"/>
      <c r="AMV22" s="16"/>
      <c r="AMW22" s="16"/>
      <c r="AMX22" s="16"/>
      <c r="AMY22" s="16"/>
      <c r="AMZ22" s="16"/>
      <c r="ANA22" s="16"/>
      <c r="ANB22" s="16"/>
      <c r="ANC22" s="16"/>
      <c r="AND22" s="16"/>
      <c r="ANE22" s="16"/>
      <c r="ANF22" s="16"/>
      <c r="ANG22" s="16"/>
      <c r="ANH22" s="16"/>
      <c r="ANI22" s="16"/>
      <c r="ANJ22" s="16"/>
      <c r="ANK22" s="16"/>
      <c r="ANL22" s="16"/>
      <c r="ANM22" s="16"/>
      <c r="ANN22" s="16"/>
      <c r="ANO22" s="16"/>
      <c r="ANP22" s="16"/>
      <c r="ANQ22" s="16"/>
      <c r="ANR22" s="16"/>
      <c r="ANS22" s="16"/>
      <c r="ANT22" s="16"/>
      <c r="ANU22" s="16"/>
      <c r="ANV22" s="16"/>
      <c r="ANW22" s="16"/>
      <c r="ANX22" s="16"/>
      <c r="ANY22" s="16"/>
      <c r="ANZ22" s="16"/>
      <c r="AOA22" s="16"/>
      <c r="AOB22" s="16"/>
      <c r="AOC22" s="16"/>
      <c r="AOD22" s="16"/>
      <c r="AOE22" s="16"/>
      <c r="AOF22" s="16"/>
      <c r="AOG22" s="16"/>
      <c r="AOH22" s="16"/>
      <c r="AOI22" s="16"/>
      <c r="AOJ22" s="16"/>
      <c r="AOK22" s="16"/>
      <c r="AOL22" s="16"/>
      <c r="AOM22" s="16"/>
      <c r="AON22" s="16"/>
      <c r="AOO22" s="16"/>
      <c r="AOP22" s="16"/>
      <c r="AOQ22" s="16"/>
      <c r="AOR22" s="16"/>
      <c r="AOS22" s="16"/>
      <c r="AOT22" s="16"/>
      <c r="AOU22" s="16"/>
      <c r="AOV22" s="16"/>
      <c r="AOW22" s="16"/>
      <c r="AOX22" s="16"/>
      <c r="AOY22" s="16"/>
      <c r="AOZ22" s="16"/>
      <c r="APA22" s="16"/>
      <c r="APB22" s="16"/>
      <c r="APC22" s="16"/>
      <c r="APD22" s="16"/>
      <c r="APE22" s="16"/>
      <c r="APF22" s="16"/>
      <c r="APG22" s="16"/>
      <c r="APH22" s="16"/>
      <c r="API22" s="16"/>
      <c r="APJ22" s="16"/>
      <c r="APK22" s="16"/>
      <c r="APL22" s="16"/>
      <c r="APM22" s="16"/>
      <c r="APN22" s="16"/>
      <c r="APO22" s="16"/>
      <c r="APP22" s="16"/>
      <c r="APQ22" s="16"/>
      <c r="APR22" s="16"/>
      <c r="APS22" s="16"/>
      <c r="APT22" s="16"/>
      <c r="APU22" s="16"/>
      <c r="APV22" s="16"/>
      <c r="APW22" s="16"/>
      <c r="APX22" s="16"/>
      <c r="APY22" s="16"/>
      <c r="APZ22" s="16"/>
      <c r="AQA22" s="16"/>
      <c r="AQB22" s="16"/>
      <c r="AQC22" s="16"/>
      <c r="AQD22" s="16"/>
      <c r="AQE22" s="16"/>
      <c r="AQF22" s="16"/>
      <c r="AQG22" s="16"/>
      <c r="AQH22" s="16"/>
      <c r="AQI22" s="16"/>
      <c r="AQJ22" s="16"/>
      <c r="AQK22" s="16"/>
      <c r="AQL22" s="16"/>
      <c r="AQM22" s="16"/>
      <c r="AQN22" s="16"/>
      <c r="AQO22" s="16"/>
      <c r="AQP22" s="16"/>
      <c r="AQQ22" s="16"/>
      <c r="AQR22" s="16"/>
      <c r="AQS22" s="16"/>
      <c r="AQT22" s="16"/>
      <c r="AQU22" s="16"/>
      <c r="AQV22" s="16"/>
      <c r="AQW22" s="16"/>
      <c r="AQX22" s="16"/>
      <c r="AQY22" s="16"/>
      <c r="AQZ22" s="16"/>
      <c r="ARA22" s="16"/>
      <c r="ARB22" s="16"/>
      <c r="ARC22" s="16"/>
      <c r="ARD22" s="16"/>
      <c r="ARE22" s="16"/>
      <c r="ARF22" s="16"/>
      <c r="ARG22" s="16"/>
      <c r="ARH22" s="16"/>
      <c r="ARI22" s="16"/>
      <c r="ARJ22" s="16"/>
      <c r="ARK22" s="16"/>
      <c r="ARL22" s="16"/>
      <c r="ARM22" s="16"/>
      <c r="ARN22" s="16"/>
      <c r="ARO22" s="16"/>
      <c r="ARP22" s="16"/>
      <c r="ARQ22" s="16"/>
      <c r="ARR22" s="16"/>
      <c r="ARS22" s="16"/>
      <c r="ART22" s="16"/>
      <c r="ARU22" s="16"/>
      <c r="ARV22" s="16"/>
      <c r="ARW22" s="16"/>
      <c r="ARX22" s="16"/>
      <c r="ARY22" s="16"/>
      <c r="ARZ22" s="16"/>
      <c r="ASA22" s="16"/>
      <c r="ASB22" s="16"/>
      <c r="ASC22" s="16"/>
      <c r="ASD22" s="16"/>
      <c r="ASE22" s="16"/>
      <c r="ASF22" s="16"/>
      <c r="ASG22" s="16"/>
      <c r="ASH22" s="16"/>
      <c r="ASI22" s="16"/>
      <c r="ASJ22" s="16"/>
      <c r="ASK22" s="16"/>
      <c r="ASL22" s="16"/>
      <c r="ASM22" s="16"/>
      <c r="ASN22" s="16"/>
      <c r="ASO22" s="16"/>
      <c r="ASP22" s="16"/>
      <c r="ASQ22" s="16"/>
      <c r="ASR22" s="16"/>
      <c r="ASS22" s="16"/>
      <c r="AST22" s="16"/>
      <c r="ASU22" s="16"/>
      <c r="ASV22" s="16"/>
      <c r="ASW22" s="16"/>
      <c r="ASX22" s="16"/>
      <c r="ASY22" s="16"/>
      <c r="ASZ22" s="16"/>
      <c r="ATA22" s="16"/>
      <c r="ATB22" s="16"/>
      <c r="ATC22" s="16"/>
      <c r="ATD22" s="16"/>
      <c r="ATE22" s="16"/>
      <c r="ATF22" s="16"/>
      <c r="ATG22" s="16"/>
      <c r="ATH22" s="16"/>
      <c r="ATI22" s="16"/>
      <c r="ATJ22" s="16"/>
      <c r="ATK22" s="16"/>
      <c r="ATL22" s="16"/>
      <c r="ATM22" s="16"/>
      <c r="ATN22" s="16"/>
      <c r="ATO22" s="16"/>
      <c r="ATP22" s="16"/>
      <c r="ATQ22" s="16"/>
      <c r="ATR22" s="16"/>
      <c r="ATS22" s="16"/>
      <c r="ATT22" s="16"/>
      <c r="ATU22" s="16"/>
      <c r="ATV22" s="16"/>
      <c r="ATW22" s="16"/>
      <c r="ATX22" s="16"/>
      <c r="ATY22" s="16"/>
      <c r="ATZ22" s="16"/>
      <c r="AUA22" s="16"/>
      <c r="AUB22" s="16"/>
      <c r="AUC22" s="16"/>
      <c r="AUD22" s="16"/>
      <c r="AUE22" s="16"/>
      <c r="AUF22" s="16"/>
      <c r="AUG22" s="16"/>
      <c r="AUH22" s="16"/>
      <c r="AUI22" s="16"/>
      <c r="AUJ22" s="16"/>
      <c r="AUK22" s="16"/>
      <c r="AUL22" s="16"/>
      <c r="AUM22" s="16"/>
      <c r="AUN22" s="16"/>
      <c r="AUO22" s="16"/>
      <c r="AUP22" s="16"/>
      <c r="AUQ22" s="16"/>
      <c r="AUR22" s="16"/>
      <c r="AUS22" s="16"/>
      <c r="AUT22" s="16"/>
      <c r="AUU22" s="16"/>
      <c r="AUV22" s="16"/>
      <c r="AUW22" s="16"/>
      <c r="AUX22" s="16"/>
      <c r="AUY22" s="16"/>
      <c r="AUZ22" s="16"/>
      <c r="AVA22" s="16"/>
      <c r="AVB22" s="16"/>
      <c r="AVC22" s="16"/>
      <c r="AVD22" s="16"/>
      <c r="AVE22" s="16"/>
      <c r="AVF22" s="16"/>
      <c r="AVG22" s="16"/>
      <c r="AVH22" s="16"/>
      <c r="AVI22" s="16"/>
      <c r="AVJ22" s="16"/>
      <c r="AVK22" s="16"/>
      <c r="AVL22" s="16"/>
      <c r="AVM22" s="16"/>
      <c r="AVN22" s="16"/>
      <c r="AVO22" s="16"/>
      <c r="AVP22" s="16"/>
      <c r="AVQ22" s="16"/>
      <c r="AVR22" s="16"/>
      <c r="AVS22" s="16"/>
      <c r="AVT22" s="16"/>
      <c r="AVU22" s="16"/>
      <c r="AVV22" s="16"/>
      <c r="AVW22" s="16"/>
      <c r="AVX22" s="16"/>
      <c r="AVY22" s="16"/>
      <c r="AVZ22" s="16"/>
      <c r="AWA22" s="16"/>
      <c r="AWB22" s="16"/>
      <c r="AWC22" s="16"/>
      <c r="AWD22" s="16"/>
      <c r="AWE22" s="16"/>
      <c r="AWF22" s="16"/>
      <c r="AWG22" s="16"/>
      <c r="AWH22" s="16"/>
      <c r="AWI22" s="16"/>
      <c r="AWJ22" s="16"/>
      <c r="AWK22" s="16"/>
      <c r="AWL22" s="16"/>
      <c r="AWM22" s="16"/>
      <c r="AWN22" s="16"/>
      <c r="AWO22" s="16"/>
      <c r="AWP22" s="16"/>
      <c r="AWQ22" s="16"/>
      <c r="AWR22" s="16"/>
      <c r="AWS22" s="16"/>
      <c r="AWT22" s="16"/>
      <c r="AWU22" s="16"/>
      <c r="AWV22" s="16"/>
      <c r="AWW22" s="16"/>
      <c r="AWX22" s="16"/>
      <c r="AWY22" s="16"/>
      <c r="AWZ22" s="16"/>
      <c r="AXA22" s="16"/>
      <c r="AXB22" s="16"/>
      <c r="AXC22" s="16"/>
      <c r="AXD22" s="16"/>
      <c r="AXE22" s="16"/>
      <c r="AXF22" s="16"/>
      <c r="AXG22" s="16"/>
      <c r="AXH22" s="16"/>
      <c r="AXI22" s="16"/>
      <c r="AXJ22" s="16"/>
      <c r="AXK22" s="16"/>
      <c r="AXL22" s="16"/>
      <c r="AXM22" s="16"/>
      <c r="AXN22" s="16"/>
      <c r="AXO22" s="16"/>
      <c r="AXP22" s="16"/>
      <c r="AXQ22" s="16"/>
      <c r="AXR22" s="16"/>
      <c r="AXS22" s="16"/>
      <c r="AXT22" s="16"/>
      <c r="AXU22" s="16"/>
      <c r="AXV22" s="16"/>
      <c r="AXW22" s="16"/>
      <c r="AXX22" s="16"/>
      <c r="AXY22" s="16"/>
      <c r="AXZ22" s="16"/>
      <c r="AYA22" s="16"/>
      <c r="AYB22" s="16"/>
      <c r="AYC22" s="16"/>
      <c r="AYD22" s="16"/>
      <c r="AYE22" s="16"/>
      <c r="AYF22" s="16"/>
      <c r="AYG22" s="16"/>
      <c r="AYH22" s="16"/>
      <c r="AYI22" s="16"/>
      <c r="AYJ22" s="16"/>
      <c r="AYK22" s="16"/>
      <c r="AYL22" s="16"/>
      <c r="AYM22" s="16"/>
      <c r="AYN22" s="16"/>
      <c r="AYO22" s="16"/>
      <c r="AYP22" s="16"/>
      <c r="AYQ22" s="16"/>
      <c r="AYR22" s="16"/>
      <c r="AYS22" s="16"/>
      <c r="AYT22" s="16"/>
      <c r="AYU22" s="16"/>
      <c r="AYV22" s="16"/>
      <c r="AYW22" s="16"/>
      <c r="AYX22" s="16"/>
      <c r="AYY22" s="16"/>
      <c r="AYZ22" s="16"/>
      <c r="AZA22" s="16"/>
      <c r="AZB22" s="16"/>
      <c r="AZC22" s="16"/>
      <c r="AZD22" s="16"/>
      <c r="AZE22" s="16"/>
      <c r="AZF22" s="16"/>
      <c r="AZG22" s="16"/>
      <c r="AZH22" s="16"/>
      <c r="AZI22" s="16"/>
      <c r="AZJ22" s="16"/>
      <c r="AZK22" s="16"/>
      <c r="AZL22" s="16"/>
      <c r="AZM22" s="16"/>
      <c r="AZN22" s="16"/>
      <c r="AZO22" s="16"/>
      <c r="AZP22" s="16"/>
      <c r="AZQ22" s="16"/>
      <c r="AZR22" s="16"/>
      <c r="AZS22" s="16"/>
      <c r="AZT22" s="16"/>
      <c r="AZU22" s="16"/>
      <c r="AZV22" s="16"/>
      <c r="AZW22" s="16"/>
      <c r="AZX22" s="16"/>
      <c r="AZY22" s="16"/>
      <c r="AZZ22" s="16"/>
      <c r="BAA22" s="16"/>
      <c r="BAB22" s="16"/>
      <c r="BAC22" s="16"/>
      <c r="BAD22" s="16"/>
      <c r="BAE22" s="16"/>
      <c r="BAF22" s="16"/>
      <c r="BAG22" s="16"/>
      <c r="BAH22" s="16"/>
      <c r="BAI22" s="16"/>
      <c r="BAJ22" s="16"/>
      <c r="BAK22" s="16"/>
      <c r="BAL22" s="16"/>
      <c r="BAM22" s="16"/>
      <c r="BAN22" s="16"/>
      <c r="BAO22" s="16"/>
      <c r="BAP22" s="16"/>
      <c r="BAQ22" s="16"/>
      <c r="BAR22" s="16"/>
      <c r="BAS22" s="16"/>
      <c r="BAT22" s="16"/>
      <c r="BAU22" s="16"/>
      <c r="BAV22" s="16"/>
      <c r="BAW22" s="16"/>
      <c r="BAX22" s="16"/>
      <c r="BAY22" s="16"/>
      <c r="BAZ22" s="16"/>
      <c r="BBA22" s="16"/>
      <c r="BBB22" s="16"/>
      <c r="BBC22" s="16"/>
      <c r="BBD22" s="16"/>
      <c r="BBE22" s="16"/>
      <c r="BBF22" s="16"/>
      <c r="BBG22" s="16"/>
      <c r="BBH22" s="16"/>
      <c r="BBI22" s="16"/>
      <c r="BBJ22" s="16"/>
      <c r="BBK22" s="16"/>
      <c r="BBL22" s="16"/>
      <c r="BBM22" s="16"/>
      <c r="BBN22" s="16"/>
      <c r="BBO22" s="16"/>
      <c r="BBP22" s="16"/>
      <c r="BBQ22" s="16"/>
      <c r="BBR22" s="16"/>
      <c r="BBS22" s="16"/>
      <c r="BBT22" s="16"/>
      <c r="BBU22" s="16"/>
      <c r="BBV22" s="16"/>
      <c r="BBW22" s="16"/>
      <c r="BBX22" s="16"/>
      <c r="BBY22" s="16"/>
      <c r="BBZ22" s="16"/>
      <c r="BCA22" s="16"/>
      <c r="BCB22" s="16"/>
      <c r="BCC22" s="16"/>
      <c r="BCD22" s="16"/>
      <c r="BCE22" s="16"/>
      <c r="BCF22" s="16"/>
      <c r="BCG22" s="16"/>
      <c r="BCH22" s="16"/>
      <c r="BCI22" s="16"/>
      <c r="BCJ22" s="16"/>
      <c r="BCK22" s="16"/>
      <c r="BCL22" s="16"/>
      <c r="BCM22" s="16"/>
      <c r="BCN22" s="16"/>
      <c r="BCO22" s="16"/>
      <c r="BCP22" s="16"/>
      <c r="BCQ22" s="16"/>
      <c r="BCR22" s="16"/>
      <c r="BCS22" s="16"/>
      <c r="BCT22" s="16"/>
      <c r="BCU22" s="16"/>
      <c r="BCV22" s="16"/>
      <c r="BCW22" s="16"/>
      <c r="BCX22" s="16"/>
      <c r="BCY22" s="16"/>
      <c r="BCZ22" s="16"/>
      <c r="BDA22" s="16"/>
      <c r="BDB22" s="16"/>
      <c r="BDC22" s="16"/>
      <c r="BDD22" s="16"/>
      <c r="BDE22" s="16"/>
      <c r="BDF22" s="16"/>
      <c r="BDG22" s="16"/>
      <c r="BDH22" s="16"/>
      <c r="BDI22" s="16"/>
      <c r="BDJ22" s="16"/>
      <c r="BDK22" s="16"/>
      <c r="BDL22" s="16"/>
      <c r="BDM22" s="16"/>
      <c r="BDN22" s="16"/>
      <c r="BDO22" s="16"/>
      <c r="BDP22" s="16"/>
      <c r="BDQ22" s="16"/>
      <c r="BDR22" s="16"/>
      <c r="BDS22" s="16"/>
      <c r="BDT22" s="16"/>
      <c r="BDU22" s="16"/>
      <c r="BDV22" s="16"/>
      <c r="BDW22" s="16"/>
      <c r="BDX22" s="16"/>
      <c r="BDY22" s="16"/>
      <c r="BDZ22" s="16"/>
      <c r="BEA22" s="16"/>
      <c r="BEB22" s="16"/>
      <c r="BEC22" s="16"/>
      <c r="BED22" s="16"/>
      <c r="BEE22" s="16"/>
      <c r="BEF22" s="16"/>
      <c r="BEG22" s="16"/>
      <c r="BEH22" s="16"/>
      <c r="BEI22" s="16"/>
      <c r="BEJ22" s="16"/>
      <c r="BEK22" s="16"/>
      <c r="BEL22" s="16"/>
      <c r="BEM22" s="16"/>
      <c r="BEN22" s="16"/>
      <c r="BEO22" s="16"/>
      <c r="BEP22" s="16"/>
      <c r="BEQ22" s="16"/>
      <c r="BER22" s="16"/>
      <c r="BES22" s="16"/>
      <c r="BET22" s="16"/>
      <c r="BEU22" s="16"/>
      <c r="BEV22" s="16"/>
      <c r="BEW22" s="16"/>
      <c r="BEX22" s="16"/>
      <c r="BEY22" s="16"/>
      <c r="BEZ22" s="16"/>
      <c r="BFA22" s="16"/>
      <c r="BFB22" s="16"/>
      <c r="BFC22" s="16"/>
      <c r="BFD22" s="16"/>
      <c r="BFE22" s="16"/>
      <c r="BFF22" s="16"/>
      <c r="BFG22" s="16"/>
      <c r="BFH22" s="16"/>
      <c r="BFI22" s="16"/>
      <c r="BFJ22" s="16"/>
      <c r="BFK22" s="16"/>
      <c r="BFL22" s="16"/>
      <c r="BFM22" s="16"/>
      <c r="BFN22" s="16"/>
      <c r="BFO22" s="16"/>
      <c r="BFP22" s="16"/>
      <c r="BFQ22" s="16"/>
      <c r="BFR22" s="16"/>
      <c r="BFS22" s="16"/>
      <c r="BFT22" s="16"/>
      <c r="BFU22" s="16"/>
      <c r="BFV22" s="16"/>
      <c r="BFW22" s="16"/>
      <c r="BFX22" s="16"/>
      <c r="BFY22" s="16"/>
      <c r="BFZ22" s="16"/>
      <c r="BGA22" s="16"/>
      <c r="BGB22" s="16"/>
      <c r="BGC22" s="16"/>
      <c r="BGD22" s="16"/>
      <c r="BGE22" s="16"/>
      <c r="BGF22" s="16"/>
      <c r="BGG22" s="16"/>
      <c r="BGH22" s="16"/>
      <c r="BGI22" s="16"/>
      <c r="BGJ22" s="16"/>
      <c r="BGK22" s="16"/>
      <c r="BGL22" s="16"/>
      <c r="BGM22" s="16"/>
      <c r="BGN22" s="16"/>
      <c r="BGO22" s="16"/>
      <c r="BGP22" s="16"/>
      <c r="BGQ22" s="16"/>
      <c r="BGR22" s="16"/>
      <c r="BGS22" s="16"/>
      <c r="BGT22" s="16"/>
      <c r="BGU22" s="16"/>
      <c r="BGV22" s="16"/>
      <c r="BGW22" s="16"/>
      <c r="BGX22" s="16"/>
      <c r="BGY22" s="16"/>
      <c r="BGZ22" s="16"/>
      <c r="BHA22" s="16"/>
      <c r="BHB22" s="16"/>
      <c r="BHC22" s="16"/>
      <c r="BHD22" s="16"/>
      <c r="BHE22" s="16"/>
      <c r="BHF22" s="16"/>
      <c r="BHG22" s="16"/>
      <c r="BHH22" s="16"/>
      <c r="BHI22" s="16"/>
      <c r="BHJ22" s="16"/>
      <c r="BHK22" s="16"/>
      <c r="BHL22" s="16"/>
      <c r="BHM22" s="16"/>
      <c r="BHN22" s="16"/>
      <c r="BHO22" s="16"/>
      <c r="BHP22" s="16"/>
      <c r="BHQ22" s="16"/>
      <c r="BHR22" s="16"/>
      <c r="BHS22" s="16"/>
      <c r="BHT22" s="16"/>
      <c r="BHU22" s="16"/>
      <c r="BHV22" s="16"/>
      <c r="BHW22" s="16"/>
      <c r="BHX22" s="16"/>
      <c r="BHY22" s="16"/>
      <c r="BHZ22" s="16"/>
      <c r="BIA22" s="16"/>
      <c r="BIB22" s="16"/>
      <c r="BIC22" s="16"/>
      <c r="BID22" s="16"/>
      <c r="BIE22" s="16"/>
      <c r="BIF22" s="16"/>
      <c r="BIG22" s="16"/>
      <c r="BIH22" s="16"/>
      <c r="BII22" s="16"/>
      <c r="BIJ22" s="16"/>
      <c r="BIK22" s="16"/>
      <c r="BIL22" s="16"/>
      <c r="BIM22" s="16"/>
      <c r="BIN22" s="16"/>
      <c r="BIO22" s="16"/>
      <c r="BIP22" s="16"/>
      <c r="BIQ22" s="16"/>
      <c r="BIR22" s="16"/>
      <c r="BIS22" s="16"/>
      <c r="BIT22" s="16"/>
      <c r="BIU22" s="16"/>
      <c r="BIV22" s="16"/>
      <c r="BIW22" s="16"/>
      <c r="BIX22" s="16"/>
      <c r="BIY22" s="16"/>
      <c r="BIZ22" s="16"/>
      <c r="BJA22" s="16"/>
      <c r="BJB22" s="16"/>
      <c r="BJC22" s="16"/>
      <c r="BJD22" s="16"/>
      <c r="BJE22" s="16"/>
      <c r="BJF22" s="16"/>
      <c r="BJG22" s="16"/>
      <c r="BJH22" s="16"/>
      <c r="BJI22" s="16"/>
      <c r="BJJ22" s="16"/>
      <c r="BJK22" s="16"/>
      <c r="BJL22" s="16"/>
      <c r="BJM22" s="16"/>
      <c r="BJN22" s="16"/>
      <c r="BJO22" s="16"/>
      <c r="BJP22" s="16"/>
      <c r="BJQ22" s="16"/>
      <c r="BJR22" s="16"/>
      <c r="BJS22" s="16"/>
      <c r="BJT22" s="16"/>
      <c r="BJU22" s="16"/>
      <c r="BJV22" s="16"/>
      <c r="BJW22" s="16"/>
      <c r="BJX22" s="16"/>
      <c r="BJY22" s="16"/>
      <c r="BJZ22" s="16"/>
      <c r="BKA22" s="16"/>
      <c r="BKB22" s="16"/>
      <c r="BKC22" s="16"/>
      <c r="BKD22" s="16"/>
      <c r="BKE22" s="16"/>
      <c r="BKF22" s="16"/>
      <c r="BKG22" s="16"/>
      <c r="BKH22" s="16"/>
      <c r="BKI22" s="16"/>
      <c r="BKJ22" s="16"/>
      <c r="BKK22" s="16"/>
      <c r="BKL22" s="16"/>
      <c r="BKM22" s="16"/>
      <c r="BKN22" s="16"/>
      <c r="BKO22" s="16"/>
      <c r="BKP22" s="16"/>
      <c r="BKQ22" s="16"/>
      <c r="BKR22" s="16"/>
      <c r="BKS22" s="16"/>
      <c r="BKT22" s="16"/>
      <c r="BKU22" s="16"/>
      <c r="BKV22" s="16"/>
      <c r="BKW22" s="16"/>
      <c r="BKX22" s="16"/>
      <c r="BKY22" s="16"/>
      <c r="BKZ22" s="16"/>
      <c r="BLA22" s="16"/>
      <c r="BLB22" s="16"/>
      <c r="BLC22" s="16"/>
      <c r="BLD22" s="16"/>
      <c r="BLE22" s="16"/>
      <c r="BLF22" s="16"/>
      <c r="BLG22" s="16"/>
      <c r="BLH22" s="16"/>
      <c r="BLI22" s="16"/>
      <c r="BLJ22" s="16"/>
      <c r="BLK22" s="16"/>
      <c r="BLL22" s="16"/>
      <c r="BLM22" s="16"/>
      <c r="BLN22" s="16"/>
      <c r="BLO22" s="16"/>
      <c r="BLP22" s="16"/>
      <c r="BLQ22" s="16"/>
      <c r="BLR22" s="16"/>
      <c r="BLS22" s="16"/>
      <c r="BLT22" s="16"/>
      <c r="BLU22" s="16"/>
      <c r="BLV22" s="16"/>
      <c r="BLW22" s="16"/>
      <c r="BLX22" s="16"/>
      <c r="BLY22" s="16"/>
      <c r="BLZ22" s="16"/>
      <c r="BMA22" s="16"/>
      <c r="BMB22" s="16"/>
      <c r="BMC22" s="16"/>
      <c r="BMD22" s="16"/>
      <c r="BME22" s="16"/>
      <c r="BMF22" s="16"/>
      <c r="BMG22" s="16"/>
      <c r="BMH22" s="16"/>
      <c r="BMI22" s="16"/>
      <c r="BMJ22" s="16"/>
      <c r="BMK22" s="16"/>
      <c r="BML22" s="16"/>
      <c r="BMM22" s="16"/>
      <c r="BMN22" s="16"/>
      <c r="BMO22" s="16"/>
      <c r="BMP22" s="16"/>
      <c r="BMQ22" s="16"/>
      <c r="BMR22" s="16"/>
      <c r="BMS22" s="16"/>
      <c r="BMT22" s="16"/>
      <c r="BMU22" s="16"/>
      <c r="BMV22" s="16"/>
      <c r="BMW22" s="16"/>
      <c r="BMX22" s="16"/>
      <c r="BMY22" s="16"/>
      <c r="BMZ22" s="16"/>
      <c r="BNA22" s="16"/>
      <c r="BNB22" s="16"/>
      <c r="BNC22" s="16"/>
      <c r="BND22" s="16"/>
      <c r="BNE22" s="16"/>
      <c r="BNF22" s="16"/>
      <c r="BNG22" s="16"/>
      <c r="BNH22" s="16"/>
      <c r="BNI22" s="16"/>
      <c r="BNJ22" s="16"/>
      <c r="BNK22" s="16"/>
      <c r="BNL22" s="16"/>
      <c r="BNM22" s="16"/>
      <c r="BNN22" s="16"/>
      <c r="BNO22" s="16"/>
      <c r="BNP22" s="16"/>
      <c r="BNQ22" s="16"/>
      <c r="BNR22" s="16"/>
      <c r="BNS22" s="16"/>
      <c r="BNT22" s="16"/>
      <c r="BNU22" s="16"/>
      <c r="BNV22" s="16"/>
      <c r="BNW22" s="16"/>
      <c r="BNX22" s="16"/>
      <c r="BNY22" s="16"/>
      <c r="BNZ22" s="16"/>
      <c r="BOA22" s="16"/>
      <c r="BOB22" s="16"/>
      <c r="BOC22" s="16"/>
      <c r="BOD22" s="16"/>
      <c r="BOE22" s="16"/>
      <c r="BOF22" s="16"/>
      <c r="BOG22" s="16"/>
      <c r="BOH22" s="16"/>
      <c r="BOI22" s="16"/>
      <c r="BOJ22" s="16"/>
      <c r="BOK22" s="16"/>
      <c r="BOL22" s="16"/>
      <c r="BOM22" s="16"/>
      <c r="BON22" s="16"/>
      <c r="BOO22" s="16"/>
      <c r="BOP22" s="16"/>
      <c r="BOQ22" s="16"/>
      <c r="BOR22" s="16"/>
      <c r="BOS22" s="16"/>
      <c r="BOT22" s="16"/>
      <c r="BOU22" s="16"/>
      <c r="BOV22" s="16"/>
      <c r="BOW22" s="16"/>
      <c r="BOX22" s="16"/>
      <c r="BOY22" s="16"/>
      <c r="BOZ22" s="16"/>
      <c r="BPA22" s="16"/>
      <c r="BPB22" s="16"/>
      <c r="BPC22" s="16"/>
      <c r="BPD22" s="16"/>
      <c r="BPE22" s="16"/>
      <c r="BPF22" s="16"/>
      <c r="BPG22" s="16"/>
      <c r="BPH22" s="16"/>
      <c r="BPI22" s="16"/>
      <c r="BPJ22" s="16"/>
      <c r="BPK22" s="16"/>
      <c r="BPL22" s="16"/>
      <c r="BPM22" s="16"/>
      <c r="BPN22" s="16"/>
      <c r="BPO22" s="16"/>
      <c r="BPP22" s="16"/>
      <c r="BPQ22" s="16"/>
      <c r="BPR22" s="16"/>
      <c r="BPS22" s="16"/>
      <c r="BPT22" s="16"/>
      <c r="BPU22" s="16"/>
      <c r="BPV22" s="16"/>
      <c r="BPW22" s="16"/>
      <c r="BPX22" s="16"/>
      <c r="BPY22" s="16"/>
      <c r="BPZ22" s="16"/>
      <c r="BQA22" s="16"/>
      <c r="BQB22" s="16"/>
      <c r="BQC22" s="16"/>
      <c r="BQD22" s="16"/>
      <c r="BQE22" s="16"/>
      <c r="BQF22" s="16"/>
      <c r="BQG22" s="16"/>
      <c r="BQH22" s="16"/>
      <c r="BQI22" s="16"/>
      <c r="BQJ22" s="16"/>
      <c r="BQK22" s="16"/>
      <c r="BQL22" s="16"/>
      <c r="BQM22" s="16"/>
      <c r="BQN22" s="16"/>
      <c r="BQO22" s="16"/>
      <c r="BQP22" s="16"/>
      <c r="BQQ22" s="16"/>
      <c r="BQR22" s="16"/>
      <c r="BQS22" s="16"/>
      <c r="BQT22" s="16"/>
      <c r="BQU22" s="16"/>
      <c r="BQV22" s="16"/>
      <c r="BQW22" s="16"/>
      <c r="BQX22" s="16"/>
      <c r="BQY22" s="16"/>
      <c r="BQZ22" s="16"/>
      <c r="BRA22" s="16"/>
      <c r="BRB22" s="16"/>
      <c r="BRC22" s="16"/>
      <c r="BRD22" s="16"/>
      <c r="BRE22" s="16"/>
      <c r="BRF22" s="16"/>
      <c r="BRG22" s="16"/>
      <c r="BRH22" s="16"/>
      <c r="BRI22" s="16"/>
      <c r="BRJ22" s="16"/>
      <c r="BRK22" s="16"/>
      <c r="BRL22" s="16"/>
      <c r="BRM22" s="16"/>
      <c r="BRN22" s="16"/>
      <c r="BRO22" s="16"/>
      <c r="BRP22" s="16"/>
      <c r="BRQ22" s="16"/>
      <c r="BRR22" s="16"/>
      <c r="BRS22" s="16"/>
      <c r="BRT22" s="16"/>
      <c r="BRU22" s="16"/>
      <c r="BRV22" s="16"/>
      <c r="BRW22" s="16"/>
      <c r="BRX22" s="16"/>
      <c r="BRY22" s="16"/>
      <c r="BRZ22" s="16"/>
      <c r="BSA22" s="16"/>
      <c r="BSB22" s="16"/>
      <c r="BSC22" s="16"/>
      <c r="BSD22" s="16"/>
      <c r="BSE22" s="16"/>
      <c r="BSF22" s="16"/>
      <c r="BSG22" s="16"/>
      <c r="BSH22" s="16"/>
      <c r="BSI22" s="16"/>
      <c r="BSJ22" s="16"/>
      <c r="BSK22" s="16"/>
      <c r="BSL22" s="16"/>
      <c r="BSM22" s="16"/>
      <c r="BSN22" s="16"/>
      <c r="BSO22" s="16"/>
      <c r="BSP22" s="16"/>
      <c r="BSQ22" s="16"/>
      <c r="BSR22" s="16"/>
      <c r="BSS22" s="16"/>
      <c r="BST22" s="16"/>
      <c r="BSU22" s="16"/>
      <c r="BSV22" s="16"/>
      <c r="BSW22" s="16"/>
      <c r="BSX22" s="16"/>
      <c r="BSY22" s="16"/>
      <c r="BSZ22" s="16"/>
      <c r="BTA22" s="16"/>
      <c r="BTB22" s="16"/>
      <c r="BTC22" s="16"/>
      <c r="BTD22" s="16"/>
      <c r="BTE22" s="16"/>
      <c r="BTF22" s="16"/>
      <c r="BTG22" s="16"/>
      <c r="BTH22" s="16"/>
      <c r="BTI22" s="16"/>
      <c r="BTJ22" s="16"/>
      <c r="BTK22" s="16"/>
      <c r="BTL22" s="16"/>
      <c r="BTM22" s="16"/>
      <c r="BTN22" s="16"/>
      <c r="BTO22" s="16"/>
      <c r="BTP22" s="16"/>
      <c r="BTQ22" s="16"/>
      <c r="BTR22" s="16"/>
      <c r="BTS22" s="16"/>
      <c r="BTT22" s="16"/>
      <c r="BTU22" s="16"/>
      <c r="BTV22" s="16"/>
      <c r="BTW22" s="16"/>
      <c r="BTX22" s="16"/>
      <c r="BTY22" s="16"/>
      <c r="BTZ22" s="16"/>
      <c r="BUA22" s="16"/>
      <c r="BUB22" s="16"/>
      <c r="BUC22" s="16"/>
      <c r="BUD22" s="16"/>
      <c r="BUE22" s="16"/>
      <c r="BUF22" s="16"/>
      <c r="BUG22" s="16"/>
      <c r="BUH22" s="16"/>
      <c r="BUI22" s="16"/>
      <c r="BUJ22" s="16"/>
      <c r="BUK22" s="16"/>
      <c r="BUL22" s="16"/>
      <c r="BUM22" s="16"/>
      <c r="BUN22" s="16"/>
      <c r="BUO22" s="16"/>
      <c r="BUP22" s="16"/>
      <c r="BUQ22" s="16"/>
      <c r="BUR22" s="16"/>
      <c r="BUS22" s="16"/>
      <c r="BUT22" s="16"/>
      <c r="BUU22" s="16"/>
      <c r="BUV22" s="16"/>
      <c r="BUW22" s="16"/>
      <c r="BUX22" s="16"/>
      <c r="BUY22" s="16"/>
      <c r="BUZ22" s="16"/>
      <c r="BVA22" s="16"/>
      <c r="BVB22" s="16"/>
      <c r="BVC22" s="16"/>
      <c r="BVD22" s="16"/>
      <c r="BVE22" s="16"/>
      <c r="BVF22" s="16"/>
      <c r="BVG22" s="16"/>
      <c r="BVH22" s="16"/>
      <c r="BVI22" s="16"/>
      <c r="BVJ22" s="16"/>
      <c r="BVK22" s="16"/>
      <c r="BVL22" s="16"/>
      <c r="BVM22" s="16"/>
      <c r="BVN22" s="16"/>
      <c r="BVO22" s="16"/>
      <c r="BVP22" s="16"/>
      <c r="BVQ22" s="16"/>
      <c r="BVR22" s="16"/>
      <c r="BVS22" s="16"/>
      <c r="BVT22" s="16"/>
      <c r="BVU22" s="16"/>
      <c r="BVV22" s="16"/>
      <c r="BVW22" s="16"/>
      <c r="BVX22" s="16"/>
      <c r="BVY22" s="16"/>
      <c r="BVZ22" s="16"/>
      <c r="BWA22" s="16"/>
      <c r="BWB22" s="16"/>
      <c r="BWC22" s="16"/>
      <c r="BWD22" s="16"/>
      <c r="BWE22" s="16"/>
      <c r="BWF22" s="16"/>
      <c r="BWG22" s="16"/>
      <c r="BWH22" s="16"/>
      <c r="BWI22" s="16"/>
      <c r="BWJ22" s="16"/>
      <c r="BWK22" s="16"/>
      <c r="BWL22" s="16"/>
      <c r="BWM22" s="16"/>
      <c r="BWN22" s="16"/>
      <c r="BWO22" s="16"/>
      <c r="BWP22" s="16"/>
      <c r="BWQ22" s="16"/>
      <c r="BWR22" s="16"/>
      <c r="BWS22" s="16"/>
      <c r="BWT22" s="16"/>
      <c r="BWU22" s="16"/>
      <c r="BWV22" s="16"/>
      <c r="BWW22" s="16"/>
      <c r="BWX22" s="16"/>
      <c r="BWY22" s="16"/>
      <c r="BWZ22" s="16"/>
      <c r="BXA22" s="16"/>
      <c r="BXB22" s="16"/>
      <c r="BXC22" s="16"/>
      <c r="BXD22" s="16"/>
      <c r="BXE22" s="16"/>
      <c r="BXF22" s="16"/>
      <c r="BXG22" s="16"/>
      <c r="BXH22" s="16"/>
      <c r="BXI22" s="16"/>
      <c r="BXJ22" s="16"/>
      <c r="BXK22" s="16"/>
      <c r="BXL22" s="16"/>
      <c r="BXM22" s="16"/>
      <c r="BXN22" s="16"/>
      <c r="BXO22" s="16"/>
      <c r="BXP22" s="16"/>
      <c r="BXQ22" s="16"/>
      <c r="BXR22" s="16"/>
      <c r="BXS22" s="16"/>
      <c r="BXT22" s="16"/>
      <c r="BXU22" s="16"/>
      <c r="BXV22" s="16"/>
      <c r="BXW22" s="16"/>
      <c r="BXX22" s="16"/>
      <c r="BXY22" s="16"/>
      <c r="BXZ22" s="16"/>
      <c r="BYA22" s="16"/>
      <c r="BYB22" s="16"/>
      <c r="BYC22" s="16"/>
      <c r="BYD22" s="16"/>
      <c r="BYE22" s="16"/>
      <c r="BYF22" s="16"/>
      <c r="BYG22" s="16"/>
      <c r="BYH22" s="16"/>
      <c r="BYI22" s="16"/>
      <c r="BYJ22" s="16"/>
      <c r="BYK22" s="16"/>
      <c r="BYL22" s="16"/>
      <c r="BYM22" s="16"/>
      <c r="BYN22" s="16"/>
      <c r="BYO22" s="16"/>
      <c r="BYP22" s="16"/>
      <c r="BYQ22" s="16"/>
      <c r="BYR22" s="16"/>
      <c r="BYS22" s="16"/>
      <c r="BYT22" s="16"/>
      <c r="BYU22" s="16"/>
      <c r="BYV22" s="16"/>
      <c r="BYW22" s="16"/>
      <c r="BYX22" s="16"/>
      <c r="BYY22" s="16"/>
      <c r="BYZ22" s="16"/>
      <c r="BZA22" s="16"/>
      <c r="BZB22" s="16"/>
      <c r="BZC22" s="16"/>
      <c r="BZD22" s="16"/>
      <c r="BZE22" s="16"/>
      <c r="BZF22" s="16"/>
      <c r="BZG22" s="16"/>
      <c r="BZH22" s="16"/>
      <c r="BZI22" s="16"/>
      <c r="BZJ22" s="16"/>
      <c r="BZK22" s="16"/>
      <c r="BZL22" s="16"/>
      <c r="BZM22" s="16"/>
      <c r="BZN22" s="16"/>
      <c r="BZO22" s="16"/>
      <c r="BZP22" s="16"/>
      <c r="BZQ22" s="16"/>
      <c r="BZR22" s="16"/>
      <c r="BZS22" s="16"/>
      <c r="BZT22" s="16"/>
      <c r="BZU22" s="16"/>
      <c r="BZV22" s="16"/>
      <c r="BZW22" s="16"/>
      <c r="BZX22" s="16"/>
      <c r="BZY22" s="16"/>
      <c r="BZZ22" s="16"/>
      <c r="CAA22" s="16"/>
      <c r="CAB22" s="16"/>
      <c r="CAC22" s="16"/>
      <c r="CAD22" s="16"/>
      <c r="CAE22" s="16"/>
      <c r="CAF22" s="16"/>
      <c r="CAG22" s="16"/>
      <c r="CAH22" s="16"/>
      <c r="CAI22" s="16"/>
      <c r="CAJ22" s="16"/>
      <c r="CAK22" s="16"/>
      <c r="CAL22" s="16"/>
      <c r="CAM22" s="16"/>
      <c r="CAN22" s="16"/>
      <c r="CAO22" s="16"/>
      <c r="CAP22" s="16"/>
      <c r="CAQ22" s="16"/>
      <c r="CAR22" s="16"/>
      <c r="CAS22" s="16"/>
      <c r="CAT22" s="16"/>
      <c r="CAU22" s="16"/>
      <c r="CAV22" s="16"/>
      <c r="CAW22" s="16"/>
      <c r="CAX22" s="16"/>
      <c r="CAY22" s="16"/>
      <c r="CAZ22" s="16"/>
      <c r="CBA22" s="16"/>
      <c r="CBB22" s="16"/>
      <c r="CBC22" s="16"/>
      <c r="CBD22" s="16"/>
      <c r="CBE22" s="16"/>
      <c r="CBF22" s="16"/>
      <c r="CBG22" s="16"/>
      <c r="CBH22" s="16"/>
      <c r="CBI22" s="16"/>
      <c r="CBJ22" s="16"/>
      <c r="CBK22" s="16"/>
      <c r="CBL22" s="16"/>
      <c r="CBM22" s="16"/>
      <c r="CBN22" s="16"/>
      <c r="CBO22" s="16"/>
      <c r="CBP22" s="16"/>
      <c r="CBQ22" s="16"/>
      <c r="CBR22" s="16"/>
      <c r="CBS22" s="16"/>
      <c r="CBT22" s="16"/>
      <c r="CBU22" s="16"/>
      <c r="CBV22" s="16"/>
      <c r="CBW22" s="16"/>
      <c r="CBX22" s="16"/>
      <c r="CBY22" s="16"/>
      <c r="CBZ22" s="16"/>
      <c r="CCA22" s="16"/>
      <c r="CCB22" s="16"/>
      <c r="CCC22" s="16"/>
      <c r="CCD22" s="16"/>
      <c r="CCE22" s="16"/>
      <c r="CCF22" s="16"/>
      <c r="CCG22" s="16"/>
      <c r="CCH22" s="16"/>
      <c r="CCI22" s="16"/>
      <c r="CCJ22" s="16"/>
      <c r="CCK22" s="16"/>
      <c r="CCL22" s="16"/>
      <c r="CCM22" s="16"/>
      <c r="CCN22" s="16"/>
      <c r="CCO22" s="16"/>
      <c r="CCP22" s="16"/>
      <c r="CCQ22" s="16"/>
      <c r="CCR22" s="16"/>
      <c r="CCS22" s="16"/>
      <c r="CCT22" s="16"/>
      <c r="CCU22" s="16"/>
      <c r="CCV22" s="16"/>
      <c r="CCW22" s="16"/>
      <c r="CCX22" s="16"/>
      <c r="CCY22" s="16"/>
      <c r="CCZ22" s="16"/>
      <c r="CDA22" s="16"/>
      <c r="CDB22" s="16"/>
      <c r="CDC22" s="16"/>
      <c r="CDD22" s="16"/>
      <c r="CDE22" s="16"/>
      <c r="CDF22" s="16"/>
      <c r="CDG22" s="16"/>
      <c r="CDH22" s="16"/>
      <c r="CDI22" s="16"/>
      <c r="CDJ22" s="16"/>
      <c r="CDK22" s="16"/>
      <c r="CDL22" s="16"/>
      <c r="CDM22" s="16"/>
      <c r="CDN22" s="16"/>
      <c r="CDO22" s="16"/>
      <c r="CDP22" s="16"/>
      <c r="CDQ22" s="16"/>
      <c r="CDR22" s="16"/>
      <c r="CDS22" s="16"/>
      <c r="CDT22" s="16"/>
      <c r="CDU22" s="16"/>
      <c r="CDV22" s="16"/>
      <c r="CDW22" s="16"/>
      <c r="CDX22" s="16"/>
      <c r="CDY22" s="16"/>
      <c r="CDZ22" s="16"/>
      <c r="CEA22" s="16"/>
      <c r="CEB22" s="16"/>
      <c r="CEC22" s="16"/>
      <c r="CED22" s="16"/>
      <c r="CEE22" s="16"/>
      <c r="CEF22" s="16"/>
      <c r="CEG22" s="16"/>
      <c r="CEH22" s="16"/>
      <c r="CEI22" s="16"/>
      <c r="CEJ22" s="16"/>
      <c r="CEK22" s="16"/>
      <c r="CEL22" s="16"/>
      <c r="CEM22" s="16"/>
      <c r="CEN22" s="16"/>
      <c r="CEO22" s="16"/>
      <c r="CEP22" s="16"/>
      <c r="CEQ22" s="16"/>
      <c r="CER22" s="16"/>
      <c r="CES22" s="16"/>
      <c r="CET22" s="16"/>
      <c r="CEU22" s="16"/>
      <c r="CEV22" s="16"/>
      <c r="CEW22" s="16"/>
      <c r="CEX22" s="16"/>
      <c r="CEY22" s="16"/>
      <c r="CEZ22" s="16"/>
      <c r="CFA22" s="16"/>
      <c r="CFB22" s="16"/>
      <c r="CFC22" s="16"/>
      <c r="CFD22" s="16"/>
      <c r="CFE22" s="16"/>
      <c r="CFF22" s="16"/>
      <c r="CFG22" s="16"/>
      <c r="CFH22" s="16"/>
      <c r="CFI22" s="16"/>
      <c r="CFJ22" s="16"/>
      <c r="CFK22" s="16"/>
      <c r="CFL22" s="16"/>
      <c r="CFM22" s="16"/>
      <c r="CFN22" s="16"/>
      <c r="CFO22" s="16"/>
      <c r="CFP22" s="16"/>
      <c r="CFQ22" s="16"/>
      <c r="CFR22" s="16"/>
      <c r="CFS22" s="16"/>
      <c r="CFT22" s="16"/>
      <c r="CFU22" s="16"/>
      <c r="CFV22" s="16"/>
      <c r="CFW22" s="16"/>
      <c r="CFX22" s="16"/>
      <c r="CFY22" s="16"/>
      <c r="CFZ22" s="16"/>
      <c r="CGA22" s="16"/>
      <c r="CGB22" s="16"/>
      <c r="CGC22" s="16"/>
      <c r="CGD22" s="16"/>
      <c r="CGE22" s="16"/>
      <c r="CGF22" s="16"/>
      <c r="CGG22" s="16"/>
      <c r="CGH22" s="16"/>
      <c r="CGI22" s="16"/>
      <c r="CGJ22" s="16"/>
      <c r="CGK22" s="16"/>
      <c r="CGL22" s="16"/>
      <c r="CGM22" s="16"/>
      <c r="CGN22" s="16"/>
      <c r="CGO22" s="16"/>
      <c r="CGP22" s="16"/>
      <c r="CGQ22" s="16"/>
      <c r="CGR22" s="16"/>
      <c r="CGS22" s="16"/>
      <c r="CGT22" s="16"/>
      <c r="CGU22" s="16"/>
      <c r="CGV22" s="16"/>
      <c r="CGW22" s="16"/>
      <c r="CGX22" s="16"/>
      <c r="CGY22" s="16"/>
      <c r="CGZ22" s="16"/>
      <c r="CHA22" s="16"/>
      <c r="CHB22" s="16"/>
      <c r="CHC22" s="16"/>
      <c r="CHD22" s="16"/>
      <c r="CHE22" s="16"/>
      <c r="CHF22" s="16"/>
      <c r="CHG22" s="16"/>
      <c r="CHH22" s="16"/>
      <c r="CHI22" s="16"/>
      <c r="CHJ22" s="16"/>
      <c r="CHK22" s="16"/>
      <c r="CHL22" s="16"/>
      <c r="CHM22" s="16"/>
      <c r="CHN22" s="16"/>
      <c r="CHO22" s="16"/>
      <c r="CHP22" s="16"/>
      <c r="CHQ22" s="16"/>
      <c r="CHR22" s="16"/>
      <c r="CHS22" s="16"/>
      <c r="CHT22" s="16"/>
      <c r="CHU22" s="16"/>
      <c r="CHV22" s="16"/>
      <c r="CHW22" s="16"/>
      <c r="CHX22" s="16"/>
      <c r="CHY22" s="16"/>
      <c r="CHZ22" s="16"/>
      <c r="CIA22" s="16"/>
      <c r="CIB22" s="16"/>
      <c r="CIC22" s="16"/>
      <c r="CID22" s="16"/>
      <c r="CIE22" s="16"/>
      <c r="CIF22" s="16"/>
      <c r="CIG22" s="16"/>
      <c r="CIH22" s="16"/>
      <c r="CII22" s="16"/>
      <c r="CIJ22" s="16"/>
      <c r="CIK22" s="16"/>
      <c r="CIL22" s="16"/>
      <c r="CIM22" s="16"/>
      <c r="CIN22" s="16"/>
      <c r="CIO22" s="16"/>
      <c r="CIP22" s="16"/>
      <c r="CIQ22" s="16"/>
      <c r="CIR22" s="16"/>
      <c r="CIS22" s="16"/>
      <c r="CIT22" s="16"/>
      <c r="CIU22" s="16"/>
      <c r="CIV22" s="16"/>
      <c r="CIW22" s="16"/>
      <c r="CIX22" s="16"/>
      <c r="CIY22" s="16"/>
      <c r="CIZ22" s="16"/>
      <c r="CJA22" s="16"/>
      <c r="CJB22" s="16"/>
      <c r="CJC22" s="16"/>
      <c r="CJD22" s="16"/>
      <c r="CJE22" s="16"/>
      <c r="CJF22" s="16"/>
      <c r="CJG22" s="16"/>
      <c r="CJH22" s="16"/>
      <c r="CJI22" s="16"/>
      <c r="CJJ22" s="16"/>
      <c r="CJK22" s="16"/>
      <c r="CJL22" s="16"/>
      <c r="CJM22" s="16"/>
      <c r="CJN22" s="16"/>
      <c r="CJO22" s="16"/>
      <c r="CJP22" s="16"/>
      <c r="CJQ22" s="16"/>
      <c r="CJR22" s="16"/>
      <c r="CJS22" s="16"/>
      <c r="CJT22" s="16"/>
      <c r="CJU22" s="16"/>
      <c r="CJV22" s="16"/>
      <c r="CJW22" s="16"/>
      <c r="CJX22" s="16"/>
      <c r="CJY22" s="16"/>
      <c r="CJZ22" s="16"/>
      <c r="CKA22" s="16"/>
      <c r="CKB22" s="16"/>
      <c r="CKC22" s="16"/>
      <c r="CKD22" s="16"/>
      <c r="CKE22" s="16"/>
      <c r="CKF22" s="16"/>
      <c r="CKG22" s="16"/>
      <c r="CKH22" s="16"/>
      <c r="CKI22" s="16"/>
      <c r="CKJ22" s="16"/>
      <c r="CKK22" s="16"/>
      <c r="CKL22" s="16"/>
      <c r="CKM22" s="16"/>
      <c r="CKN22" s="16"/>
      <c r="CKO22" s="16"/>
      <c r="CKP22" s="16"/>
      <c r="CKQ22" s="16"/>
      <c r="CKR22" s="16"/>
      <c r="CKS22" s="16"/>
      <c r="CKT22" s="16"/>
      <c r="CKU22" s="16"/>
      <c r="CKV22" s="16"/>
      <c r="CKW22" s="16"/>
      <c r="CKX22" s="16"/>
      <c r="CKY22" s="16"/>
      <c r="CKZ22" s="16"/>
      <c r="CLA22" s="16"/>
      <c r="CLB22" s="16"/>
      <c r="CLC22" s="16"/>
      <c r="CLD22" s="16"/>
      <c r="CLE22" s="16"/>
      <c r="CLF22" s="16"/>
      <c r="CLG22" s="16"/>
      <c r="CLH22" s="16"/>
      <c r="CLI22" s="16"/>
      <c r="CLJ22" s="16"/>
      <c r="CLK22" s="16"/>
      <c r="CLL22" s="16"/>
      <c r="CLM22" s="16"/>
      <c r="CLN22" s="16"/>
      <c r="CLO22" s="16"/>
      <c r="CLP22" s="16"/>
      <c r="CLQ22" s="16"/>
      <c r="CLR22" s="16"/>
      <c r="CLS22" s="16"/>
      <c r="CLT22" s="16"/>
      <c r="CLU22" s="16"/>
      <c r="CLV22" s="16"/>
      <c r="CLW22" s="16"/>
      <c r="CLX22" s="16"/>
      <c r="CLY22" s="16"/>
      <c r="CLZ22" s="16"/>
      <c r="CMA22" s="16"/>
      <c r="CMB22" s="16"/>
      <c r="CMC22" s="16"/>
      <c r="CMD22" s="16"/>
      <c r="CME22" s="16"/>
      <c r="CMF22" s="16"/>
      <c r="CMG22" s="16"/>
      <c r="CMH22" s="16"/>
      <c r="CMI22" s="16"/>
      <c r="CMJ22" s="16"/>
      <c r="CMK22" s="16"/>
      <c r="CML22" s="16"/>
      <c r="CMM22" s="16"/>
      <c r="CMN22" s="16"/>
      <c r="CMO22" s="16"/>
      <c r="CMP22" s="16"/>
      <c r="CMQ22" s="16"/>
      <c r="CMR22" s="16"/>
      <c r="CMS22" s="16"/>
      <c r="CMT22" s="16"/>
      <c r="CMU22" s="16"/>
      <c r="CMV22" s="16"/>
      <c r="CMW22" s="16"/>
      <c r="CMX22" s="16"/>
      <c r="CMY22" s="16"/>
      <c r="CMZ22" s="16"/>
      <c r="CNA22" s="16"/>
      <c r="CNB22" s="16"/>
      <c r="CNC22" s="16"/>
      <c r="CND22" s="16"/>
      <c r="CNE22" s="16"/>
      <c r="CNF22" s="16"/>
      <c r="CNG22" s="16"/>
      <c r="CNH22" s="16"/>
      <c r="CNI22" s="16"/>
      <c r="CNJ22" s="16"/>
      <c r="CNK22" s="16"/>
      <c r="CNL22" s="16"/>
      <c r="CNM22" s="16"/>
      <c r="CNN22" s="16"/>
      <c r="CNO22" s="16"/>
      <c r="CNP22" s="16"/>
      <c r="CNQ22" s="16"/>
      <c r="CNR22" s="16"/>
      <c r="CNS22" s="16"/>
      <c r="CNT22" s="16"/>
      <c r="CNU22" s="16"/>
      <c r="CNV22" s="16"/>
      <c r="CNW22" s="16"/>
      <c r="CNX22" s="16"/>
      <c r="CNY22" s="16"/>
      <c r="CNZ22" s="16"/>
      <c r="COA22" s="16"/>
      <c r="COB22" s="16"/>
      <c r="COC22" s="16"/>
      <c r="COD22" s="16"/>
      <c r="COE22" s="16"/>
      <c r="COF22" s="16"/>
      <c r="COG22" s="16"/>
      <c r="COH22" s="16"/>
      <c r="COI22" s="16"/>
      <c r="COJ22" s="16"/>
      <c r="COK22" s="16"/>
      <c r="COL22" s="16"/>
      <c r="COM22" s="16"/>
      <c r="CON22" s="16"/>
      <c r="COO22" s="16"/>
      <c r="COP22" s="16"/>
      <c r="COQ22" s="16"/>
      <c r="COR22" s="16"/>
      <c r="COS22" s="16"/>
      <c r="COT22" s="16"/>
      <c r="COU22" s="16"/>
      <c r="COV22" s="16"/>
      <c r="COW22" s="16"/>
      <c r="COX22" s="16"/>
      <c r="COY22" s="16"/>
      <c r="COZ22" s="16"/>
      <c r="CPA22" s="16"/>
      <c r="CPB22" s="16"/>
      <c r="CPC22" s="16"/>
      <c r="CPD22" s="16"/>
      <c r="CPE22" s="16"/>
      <c r="CPF22" s="16"/>
      <c r="CPG22" s="16"/>
      <c r="CPH22" s="16"/>
      <c r="CPI22" s="16"/>
      <c r="CPJ22" s="16"/>
      <c r="CPK22" s="16"/>
      <c r="CPL22" s="16"/>
      <c r="CPM22" s="16"/>
      <c r="CPN22" s="16"/>
      <c r="CPO22" s="16"/>
      <c r="CPP22" s="16"/>
      <c r="CPQ22" s="16"/>
      <c r="CPR22" s="16"/>
      <c r="CPS22" s="16"/>
      <c r="CPT22" s="16"/>
      <c r="CPU22" s="16"/>
      <c r="CPV22" s="16"/>
      <c r="CPW22" s="16"/>
      <c r="CPX22" s="16"/>
      <c r="CPY22" s="16"/>
      <c r="CPZ22" s="16"/>
      <c r="CQA22" s="16"/>
      <c r="CQB22" s="16"/>
      <c r="CQC22" s="16"/>
      <c r="CQD22" s="16"/>
      <c r="CQE22" s="16"/>
      <c r="CQF22" s="16"/>
      <c r="CQG22" s="16"/>
      <c r="CQH22" s="16"/>
      <c r="CQI22" s="16"/>
      <c r="CQJ22" s="16"/>
      <c r="CQK22" s="16"/>
      <c r="CQL22" s="16"/>
      <c r="CQM22" s="16"/>
      <c r="CQN22" s="16"/>
      <c r="CQO22" s="16"/>
      <c r="CQP22" s="16"/>
      <c r="CQQ22" s="16"/>
      <c r="CQR22" s="16"/>
      <c r="CQS22" s="16"/>
      <c r="CQT22" s="16"/>
      <c r="CQU22" s="16"/>
      <c r="CQV22" s="16"/>
      <c r="CQW22" s="16"/>
      <c r="CQX22" s="16"/>
      <c r="CQY22" s="16"/>
      <c r="CQZ22" s="16"/>
      <c r="CRA22" s="16"/>
      <c r="CRB22" s="16"/>
      <c r="CRC22" s="16"/>
      <c r="CRD22" s="16"/>
      <c r="CRE22" s="16"/>
      <c r="CRF22" s="16"/>
      <c r="CRG22" s="16"/>
      <c r="CRH22" s="16"/>
      <c r="CRI22" s="16"/>
      <c r="CRJ22" s="16"/>
      <c r="CRK22" s="16"/>
      <c r="CRL22" s="16"/>
      <c r="CRM22" s="16"/>
      <c r="CRN22" s="16"/>
      <c r="CRO22" s="16"/>
      <c r="CRP22" s="16"/>
      <c r="CRQ22" s="16"/>
      <c r="CRR22" s="16"/>
      <c r="CRS22" s="16"/>
      <c r="CRT22" s="16"/>
      <c r="CRU22" s="16"/>
      <c r="CRV22" s="16"/>
      <c r="CRW22" s="16"/>
      <c r="CRX22" s="16"/>
      <c r="CRY22" s="16"/>
      <c r="CRZ22" s="16"/>
      <c r="CSA22" s="16"/>
      <c r="CSB22" s="16"/>
      <c r="CSC22" s="16"/>
      <c r="CSD22" s="16"/>
      <c r="CSE22" s="16"/>
      <c r="CSF22" s="16"/>
      <c r="CSG22" s="16"/>
      <c r="CSH22" s="16"/>
      <c r="CSI22" s="16"/>
      <c r="CSJ22" s="16"/>
      <c r="CSK22" s="16"/>
      <c r="CSL22" s="16"/>
      <c r="CSM22" s="16"/>
      <c r="CSN22" s="16"/>
      <c r="CSO22" s="16"/>
      <c r="CSP22" s="16"/>
      <c r="CSQ22" s="16"/>
      <c r="CSR22" s="16"/>
      <c r="CSS22" s="16"/>
      <c r="CST22" s="16"/>
      <c r="CSU22" s="16"/>
      <c r="CSV22" s="16"/>
      <c r="CSW22" s="16"/>
      <c r="CSX22" s="16"/>
      <c r="CSY22" s="16"/>
      <c r="CSZ22" s="16"/>
      <c r="CTA22" s="16"/>
      <c r="CTB22" s="16"/>
      <c r="CTC22" s="16"/>
      <c r="CTD22" s="16"/>
      <c r="CTE22" s="16"/>
      <c r="CTF22" s="16"/>
      <c r="CTG22" s="16"/>
      <c r="CTH22" s="16"/>
      <c r="CTI22" s="16"/>
      <c r="CTJ22" s="16"/>
      <c r="CTK22" s="16"/>
      <c r="CTL22" s="16"/>
      <c r="CTM22" s="16"/>
      <c r="CTN22" s="16"/>
      <c r="CTO22" s="16"/>
      <c r="CTP22" s="16"/>
      <c r="CTQ22" s="16"/>
      <c r="CTR22" s="16"/>
      <c r="CTS22" s="16"/>
      <c r="CTT22" s="16"/>
      <c r="CTU22" s="16"/>
      <c r="CTV22" s="16"/>
      <c r="CTW22" s="16"/>
      <c r="CTX22" s="16"/>
      <c r="CTY22" s="16"/>
      <c r="CTZ22" s="16"/>
      <c r="CUA22" s="16"/>
      <c r="CUB22" s="16"/>
      <c r="CUC22" s="16"/>
      <c r="CUD22" s="16"/>
      <c r="CUE22" s="16"/>
      <c r="CUF22" s="16"/>
      <c r="CUG22" s="16"/>
      <c r="CUH22" s="16"/>
      <c r="CUI22" s="16"/>
      <c r="CUJ22" s="16"/>
      <c r="CUK22" s="16"/>
      <c r="CUL22" s="16"/>
      <c r="CUM22" s="16"/>
      <c r="CUN22" s="16"/>
      <c r="CUO22" s="16"/>
      <c r="CUP22" s="16"/>
      <c r="CUQ22" s="16"/>
      <c r="CUR22" s="16"/>
      <c r="CUS22" s="16"/>
      <c r="CUT22" s="16"/>
      <c r="CUU22" s="16"/>
      <c r="CUV22" s="16"/>
      <c r="CUW22" s="16"/>
      <c r="CUX22" s="16"/>
      <c r="CUY22" s="16"/>
      <c r="CUZ22" s="16"/>
      <c r="CVA22" s="16"/>
      <c r="CVB22" s="16"/>
      <c r="CVC22" s="16"/>
      <c r="CVD22" s="16"/>
      <c r="CVE22" s="16"/>
      <c r="CVF22" s="16"/>
      <c r="CVG22" s="16"/>
      <c r="CVH22" s="16"/>
      <c r="CVI22" s="16"/>
      <c r="CVJ22" s="16"/>
      <c r="CVK22" s="16"/>
      <c r="CVL22" s="16"/>
      <c r="CVM22" s="16"/>
      <c r="CVN22" s="16"/>
      <c r="CVO22" s="16"/>
      <c r="CVP22" s="16"/>
      <c r="CVQ22" s="16"/>
      <c r="CVR22" s="16"/>
      <c r="CVS22" s="16"/>
      <c r="CVT22" s="16"/>
      <c r="CVU22" s="16"/>
      <c r="CVV22" s="16"/>
      <c r="CVW22" s="16"/>
      <c r="CVX22" s="16"/>
      <c r="CVY22" s="16"/>
      <c r="CVZ22" s="16"/>
      <c r="CWA22" s="16"/>
      <c r="CWB22" s="16"/>
      <c r="CWC22" s="16"/>
      <c r="CWD22" s="16"/>
      <c r="CWE22" s="16"/>
      <c r="CWF22" s="16"/>
      <c r="CWG22" s="16"/>
      <c r="CWH22" s="16"/>
      <c r="CWI22" s="16"/>
      <c r="CWJ22" s="16"/>
      <c r="CWK22" s="16"/>
      <c r="CWL22" s="16"/>
      <c r="CWM22" s="16"/>
      <c r="CWN22" s="16"/>
      <c r="CWO22" s="16"/>
      <c r="CWP22" s="16"/>
      <c r="CWQ22" s="16"/>
      <c r="CWR22" s="16"/>
      <c r="CWS22" s="16"/>
      <c r="CWT22" s="16"/>
      <c r="CWU22" s="16"/>
      <c r="CWV22" s="16"/>
      <c r="CWW22" s="16"/>
      <c r="CWX22" s="16"/>
      <c r="CWY22" s="16"/>
      <c r="CWZ22" s="16"/>
      <c r="CXA22" s="16"/>
      <c r="CXB22" s="16"/>
      <c r="CXC22" s="16"/>
      <c r="CXD22" s="16"/>
      <c r="CXE22" s="16"/>
      <c r="CXF22" s="16"/>
      <c r="CXG22" s="16"/>
      <c r="CXH22" s="16"/>
      <c r="CXI22" s="16"/>
      <c r="CXJ22" s="16"/>
      <c r="CXK22" s="16"/>
      <c r="CXL22" s="16"/>
      <c r="CXM22" s="16"/>
      <c r="CXN22" s="16"/>
      <c r="CXO22" s="16"/>
      <c r="CXP22" s="16"/>
      <c r="CXQ22" s="16"/>
      <c r="CXR22" s="16"/>
      <c r="CXS22" s="16"/>
      <c r="CXT22" s="16"/>
      <c r="CXU22" s="16"/>
      <c r="CXV22" s="16"/>
      <c r="CXW22" s="16"/>
      <c r="CXX22" s="16"/>
      <c r="CXY22" s="16"/>
      <c r="CXZ22" s="16"/>
      <c r="CYA22" s="16"/>
      <c r="CYB22" s="16"/>
      <c r="CYC22" s="16"/>
      <c r="CYD22" s="16"/>
      <c r="CYE22" s="16"/>
      <c r="CYF22" s="16"/>
      <c r="CYG22" s="16"/>
      <c r="CYH22" s="16"/>
      <c r="CYI22" s="16"/>
      <c r="CYJ22" s="16"/>
      <c r="CYK22" s="16"/>
      <c r="CYL22" s="16"/>
      <c r="CYM22" s="16"/>
      <c r="CYN22" s="16"/>
      <c r="CYO22" s="16"/>
      <c r="CYP22" s="16"/>
      <c r="CYQ22" s="16"/>
      <c r="CYR22" s="16"/>
      <c r="CYS22" s="16"/>
      <c r="CYT22" s="16"/>
      <c r="CYU22" s="16"/>
      <c r="CYV22" s="16"/>
      <c r="CYW22" s="16"/>
      <c r="CYX22" s="16"/>
      <c r="CYY22" s="16"/>
      <c r="CYZ22" s="16"/>
      <c r="CZA22" s="16"/>
      <c r="CZB22" s="16"/>
      <c r="CZC22" s="16"/>
      <c r="CZD22" s="16"/>
      <c r="CZE22" s="16"/>
      <c r="CZF22" s="16"/>
      <c r="CZG22" s="16"/>
      <c r="CZH22" s="16"/>
      <c r="CZI22" s="16"/>
      <c r="CZJ22" s="16"/>
      <c r="CZK22" s="16"/>
      <c r="CZL22" s="16"/>
      <c r="CZM22" s="16"/>
      <c r="CZN22" s="16"/>
      <c r="CZO22" s="16"/>
      <c r="CZP22" s="16"/>
      <c r="CZQ22" s="16"/>
      <c r="CZR22" s="16"/>
      <c r="CZS22" s="16"/>
      <c r="CZT22" s="16"/>
      <c r="CZU22" s="16"/>
      <c r="CZV22" s="16"/>
      <c r="CZW22" s="16"/>
      <c r="CZX22" s="16"/>
      <c r="CZY22" s="16"/>
      <c r="CZZ22" s="16"/>
      <c r="DAA22" s="16"/>
      <c r="DAB22" s="16"/>
      <c r="DAC22" s="16"/>
      <c r="DAD22" s="16"/>
      <c r="DAE22" s="16"/>
      <c r="DAF22" s="16"/>
      <c r="DAG22" s="16"/>
      <c r="DAH22" s="16"/>
      <c r="DAI22" s="16"/>
      <c r="DAJ22" s="16"/>
      <c r="DAK22" s="16"/>
      <c r="DAL22" s="16"/>
      <c r="DAM22" s="16"/>
      <c r="DAN22" s="16"/>
      <c r="DAO22" s="16"/>
      <c r="DAP22" s="16"/>
      <c r="DAQ22" s="16"/>
      <c r="DAR22" s="16"/>
      <c r="DAS22" s="16"/>
      <c r="DAT22" s="16"/>
      <c r="DAU22" s="16"/>
      <c r="DAV22" s="16"/>
      <c r="DAW22" s="16"/>
      <c r="DAX22" s="16"/>
      <c r="DAY22" s="16"/>
      <c r="DAZ22" s="16"/>
      <c r="DBA22" s="16"/>
      <c r="DBB22" s="16"/>
      <c r="DBC22" s="16"/>
      <c r="DBD22" s="16"/>
      <c r="DBE22" s="16"/>
      <c r="DBF22" s="16"/>
      <c r="DBG22" s="16"/>
      <c r="DBH22" s="16"/>
      <c r="DBI22" s="16"/>
      <c r="DBJ22" s="16"/>
      <c r="DBK22" s="16"/>
      <c r="DBL22" s="16"/>
      <c r="DBM22" s="16"/>
      <c r="DBN22" s="16"/>
      <c r="DBO22" s="16"/>
      <c r="DBP22" s="16"/>
      <c r="DBQ22" s="16"/>
      <c r="DBR22" s="16"/>
      <c r="DBS22" s="16"/>
      <c r="DBT22" s="16"/>
      <c r="DBU22" s="16"/>
      <c r="DBV22" s="16"/>
      <c r="DBW22" s="16"/>
      <c r="DBX22" s="16"/>
      <c r="DBY22" s="16"/>
      <c r="DBZ22" s="16"/>
      <c r="DCA22" s="16"/>
      <c r="DCB22" s="16"/>
      <c r="DCC22" s="16"/>
      <c r="DCD22" s="16"/>
      <c r="DCE22" s="16"/>
      <c r="DCF22" s="16"/>
      <c r="DCG22" s="16"/>
      <c r="DCH22" s="16"/>
      <c r="DCI22" s="16"/>
      <c r="DCJ22" s="16"/>
      <c r="DCK22" s="16"/>
      <c r="DCL22" s="16"/>
      <c r="DCM22" s="16"/>
      <c r="DCN22" s="16"/>
      <c r="DCO22" s="16"/>
      <c r="DCP22" s="16"/>
      <c r="DCQ22" s="16"/>
      <c r="DCR22" s="16"/>
      <c r="DCS22" s="16"/>
      <c r="DCT22" s="16"/>
      <c r="DCU22" s="16"/>
      <c r="DCV22" s="16"/>
      <c r="DCW22" s="16"/>
      <c r="DCX22" s="16"/>
      <c r="DCY22" s="16"/>
      <c r="DCZ22" s="16"/>
      <c r="DDA22" s="16"/>
      <c r="DDB22" s="16"/>
      <c r="DDC22" s="16"/>
      <c r="DDD22" s="16"/>
      <c r="DDE22" s="16"/>
      <c r="DDF22" s="16"/>
      <c r="DDG22" s="16"/>
      <c r="DDH22" s="16"/>
      <c r="DDI22" s="16"/>
      <c r="DDJ22" s="16"/>
      <c r="DDK22" s="16"/>
      <c r="DDL22" s="16"/>
      <c r="DDM22" s="16"/>
      <c r="DDN22" s="16"/>
      <c r="DDO22" s="16"/>
      <c r="DDP22" s="16"/>
      <c r="DDQ22" s="16"/>
      <c r="DDR22" s="16"/>
      <c r="DDS22" s="16"/>
      <c r="DDT22" s="16"/>
      <c r="DDU22" s="16"/>
      <c r="DDV22" s="16"/>
      <c r="DDW22" s="16"/>
      <c r="DDX22" s="16"/>
      <c r="DDY22" s="16"/>
      <c r="DDZ22" s="16"/>
      <c r="DEA22" s="16"/>
      <c r="DEB22" s="16"/>
      <c r="DEC22" s="16"/>
      <c r="DED22" s="16"/>
      <c r="DEE22" s="16"/>
      <c r="DEF22" s="16"/>
      <c r="DEG22" s="16"/>
      <c r="DEH22" s="16"/>
      <c r="DEI22" s="16"/>
      <c r="DEJ22" s="16"/>
      <c r="DEK22" s="16"/>
      <c r="DEL22" s="16"/>
      <c r="DEM22" s="16"/>
      <c r="DEN22" s="16"/>
      <c r="DEO22" s="16"/>
      <c r="DEP22" s="16"/>
      <c r="DEQ22" s="16"/>
      <c r="DER22" s="16"/>
      <c r="DES22" s="16"/>
      <c r="DET22" s="16"/>
      <c r="DEU22" s="16"/>
      <c r="DEV22" s="16"/>
      <c r="DEW22" s="16"/>
      <c r="DEX22" s="16"/>
      <c r="DEY22" s="16"/>
      <c r="DEZ22" s="16"/>
      <c r="DFA22" s="16"/>
      <c r="DFB22" s="16"/>
      <c r="DFC22" s="16"/>
      <c r="DFD22" s="16"/>
      <c r="DFE22" s="16"/>
      <c r="DFF22" s="16"/>
      <c r="DFG22" s="16"/>
      <c r="DFH22" s="16"/>
      <c r="DFI22" s="16"/>
      <c r="DFJ22" s="16"/>
      <c r="DFK22" s="16"/>
      <c r="DFL22" s="16"/>
      <c r="DFM22" s="16"/>
      <c r="DFN22" s="16"/>
      <c r="DFO22" s="16"/>
      <c r="DFP22" s="16"/>
      <c r="DFQ22" s="16"/>
      <c r="DFR22" s="16"/>
      <c r="DFS22" s="16"/>
      <c r="DFT22" s="16"/>
      <c r="DFU22" s="16"/>
      <c r="DFV22" s="16"/>
      <c r="DFW22" s="16"/>
      <c r="DFX22" s="16"/>
      <c r="DFY22" s="16"/>
      <c r="DFZ22" s="16"/>
      <c r="DGA22" s="16"/>
      <c r="DGB22" s="16"/>
      <c r="DGC22" s="16"/>
      <c r="DGD22" s="16"/>
      <c r="DGE22" s="16"/>
      <c r="DGF22" s="16"/>
      <c r="DGG22" s="16"/>
      <c r="DGH22" s="16"/>
      <c r="DGI22" s="16"/>
      <c r="DGJ22" s="16"/>
      <c r="DGK22" s="16"/>
      <c r="DGL22" s="16"/>
      <c r="DGM22" s="16"/>
      <c r="DGN22" s="16"/>
      <c r="DGO22" s="16"/>
      <c r="DGP22" s="16"/>
      <c r="DGQ22" s="16"/>
      <c r="DGR22" s="16"/>
      <c r="DGS22" s="16"/>
      <c r="DGT22" s="16"/>
      <c r="DGU22" s="16"/>
      <c r="DGV22" s="16"/>
      <c r="DGW22" s="16"/>
      <c r="DGX22" s="16"/>
      <c r="DGY22" s="16"/>
      <c r="DGZ22" s="16"/>
      <c r="DHA22" s="16"/>
      <c r="DHB22" s="16"/>
      <c r="DHC22" s="16"/>
      <c r="DHD22" s="16"/>
      <c r="DHE22" s="16"/>
      <c r="DHF22" s="16"/>
      <c r="DHG22" s="16"/>
      <c r="DHH22" s="16"/>
      <c r="DHI22" s="16"/>
      <c r="DHJ22" s="16"/>
      <c r="DHK22" s="16"/>
      <c r="DHL22" s="16"/>
      <c r="DHM22" s="16"/>
      <c r="DHN22" s="16"/>
      <c r="DHO22" s="16"/>
      <c r="DHP22" s="16"/>
      <c r="DHQ22" s="16"/>
      <c r="DHR22" s="16"/>
      <c r="DHS22" s="16"/>
      <c r="DHT22" s="16"/>
      <c r="DHU22" s="16"/>
      <c r="DHV22" s="16"/>
      <c r="DHW22" s="16"/>
      <c r="DHX22" s="16"/>
      <c r="DHY22" s="16"/>
      <c r="DHZ22" s="16"/>
      <c r="DIA22" s="16"/>
      <c r="DIB22" s="16"/>
      <c r="DIC22" s="16"/>
      <c r="DID22" s="16"/>
      <c r="DIE22" s="16"/>
      <c r="DIF22" s="16"/>
      <c r="DIG22" s="16"/>
      <c r="DIH22" s="16"/>
      <c r="DII22" s="16"/>
      <c r="DIJ22" s="16"/>
      <c r="DIK22" s="16"/>
      <c r="DIL22" s="16"/>
      <c r="DIM22" s="16"/>
      <c r="DIN22" s="16"/>
      <c r="DIO22" s="16"/>
      <c r="DIP22" s="16"/>
      <c r="DIQ22" s="16"/>
      <c r="DIR22" s="16"/>
      <c r="DIS22" s="16"/>
      <c r="DIT22" s="16"/>
      <c r="DIU22" s="16"/>
      <c r="DIV22" s="16"/>
      <c r="DIW22" s="16"/>
      <c r="DIX22" s="16"/>
      <c r="DIY22" s="16"/>
      <c r="DIZ22" s="16"/>
      <c r="DJA22" s="16"/>
      <c r="DJB22" s="16"/>
      <c r="DJC22" s="16"/>
      <c r="DJD22" s="16"/>
      <c r="DJE22" s="16"/>
      <c r="DJF22" s="16"/>
      <c r="DJG22" s="16"/>
      <c r="DJH22" s="16"/>
      <c r="DJI22" s="16"/>
      <c r="DJJ22" s="16"/>
      <c r="DJK22" s="16"/>
      <c r="DJL22" s="16"/>
      <c r="DJM22" s="16"/>
      <c r="DJN22" s="16"/>
      <c r="DJO22" s="16"/>
      <c r="DJP22" s="16"/>
      <c r="DJQ22" s="16"/>
      <c r="DJR22" s="16"/>
      <c r="DJS22" s="16"/>
      <c r="DJT22" s="16"/>
      <c r="DJU22" s="16"/>
      <c r="DJV22" s="16"/>
      <c r="DJW22" s="16"/>
      <c r="DJX22" s="16"/>
      <c r="DJY22" s="16"/>
      <c r="DJZ22" s="16"/>
      <c r="DKA22" s="16"/>
      <c r="DKB22" s="16"/>
      <c r="DKC22" s="16"/>
      <c r="DKD22" s="16"/>
      <c r="DKE22" s="16"/>
      <c r="DKF22" s="16"/>
      <c r="DKG22" s="16"/>
      <c r="DKH22" s="16"/>
      <c r="DKI22" s="16"/>
      <c r="DKJ22" s="16"/>
      <c r="DKK22" s="16"/>
      <c r="DKL22" s="16"/>
      <c r="DKM22" s="16"/>
      <c r="DKN22" s="16"/>
      <c r="DKO22" s="16"/>
      <c r="DKP22" s="16"/>
      <c r="DKQ22" s="16"/>
      <c r="DKR22" s="16"/>
      <c r="DKS22" s="16"/>
      <c r="DKT22" s="16"/>
      <c r="DKU22" s="16"/>
      <c r="DKV22" s="16"/>
      <c r="DKW22" s="16"/>
      <c r="DKX22" s="16"/>
      <c r="DKY22" s="16"/>
      <c r="DKZ22" s="16"/>
      <c r="DLA22" s="16"/>
      <c r="DLB22" s="16"/>
      <c r="DLC22" s="16"/>
      <c r="DLD22" s="16"/>
      <c r="DLE22" s="16"/>
      <c r="DLF22" s="16"/>
      <c r="DLG22" s="16"/>
      <c r="DLH22" s="16"/>
      <c r="DLI22" s="16"/>
      <c r="DLJ22" s="16"/>
      <c r="DLK22" s="16"/>
      <c r="DLL22" s="16"/>
      <c r="DLM22" s="16"/>
      <c r="DLN22" s="16"/>
      <c r="DLO22" s="16"/>
      <c r="DLP22" s="16"/>
      <c r="DLQ22" s="16"/>
      <c r="DLR22" s="16"/>
      <c r="DLS22" s="16"/>
      <c r="DLT22" s="16"/>
      <c r="DLU22" s="16"/>
      <c r="DLV22" s="16"/>
      <c r="DLW22" s="16"/>
      <c r="DLX22" s="16"/>
      <c r="DLY22" s="16"/>
      <c r="DLZ22" s="16"/>
      <c r="DMA22" s="16"/>
      <c r="DMB22" s="16"/>
      <c r="DMC22" s="16"/>
      <c r="DMD22" s="16"/>
      <c r="DME22" s="16"/>
      <c r="DMF22" s="16"/>
      <c r="DMG22" s="16"/>
      <c r="DMH22" s="16"/>
      <c r="DMI22" s="16"/>
      <c r="DMJ22" s="16"/>
      <c r="DMK22" s="16"/>
      <c r="DML22" s="16"/>
      <c r="DMM22" s="16"/>
      <c r="DMN22" s="16"/>
      <c r="DMO22" s="16"/>
      <c r="DMP22" s="16"/>
      <c r="DMQ22" s="16"/>
      <c r="DMR22" s="16"/>
      <c r="DMS22" s="16"/>
      <c r="DMT22" s="16"/>
      <c r="DMU22" s="16"/>
      <c r="DMV22" s="16"/>
      <c r="DMW22" s="16"/>
      <c r="DMX22" s="16"/>
      <c r="DMY22" s="16"/>
      <c r="DMZ22" s="16"/>
      <c r="DNA22" s="16"/>
      <c r="DNB22" s="16"/>
      <c r="DNC22" s="16"/>
      <c r="DND22" s="16"/>
      <c r="DNE22" s="16"/>
      <c r="DNF22" s="16"/>
      <c r="DNG22" s="16"/>
      <c r="DNH22" s="16"/>
      <c r="DNI22" s="16"/>
      <c r="DNJ22" s="16"/>
      <c r="DNK22" s="16"/>
      <c r="DNL22" s="16"/>
      <c r="DNM22" s="16"/>
      <c r="DNN22" s="16"/>
      <c r="DNO22" s="16"/>
      <c r="DNP22" s="16"/>
      <c r="DNQ22" s="16"/>
      <c r="DNR22" s="16"/>
      <c r="DNS22" s="16"/>
      <c r="DNT22" s="16"/>
      <c r="DNU22" s="16"/>
      <c r="DNV22" s="16"/>
      <c r="DNW22" s="16"/>
      <c r="DNX22" s="16"/>
      <c r="DNY22" s="16"/>
      <c r="DNZ22" s="16"/>
      <c r="DOA22" s="16"/>
      <c r="DOB22" s="16"/>
      <c r="DOC22" s="16"/>
      <c r="DOD22" s="16"/>
      <c r="DOE22" s="16"/>
      <c r="DOF22" s="16"/>
      <c r="DOG22" s="16"/>
      <c r="DOH22" s="16"/>
      <c r="DOI22" s="16"/>
      <c r="DOJ22" s="16"/>
      <c r="DOK22" s="16"/>
      <c r="DOL22" s="16"/>
      <c r="DOM22" s="16"/>
      <c r="DON22" s="16"/>
      <c r="DOO22" s="16"/>
      <c r="DOP22" s="16"/>
      <c r="DOQ22" s="16"/>
      <c r="DOR22" s="16"/>
      <c r="DOS22" s="16"/>
      <c r="DOT22" s="16"/>
      <c r="DOU22" s="16"/>
      <c r="DOV22" s="16"/>
      <c r="DOW22" s="16"/>
      <c r="DOX22" s="16"/>
      <c r="DOY22" s="16"/>
      <c r="DOZ22" s="16"/>
      <c r="DPA22" s="16"/>
      <c r="DPB22" s="16"/>
      <c r="DPC22" s="16"/>
      <c r="DPD22" s="16"/>
      <c r="DPE22" s="16"/>
      <c r="DPF22" s="16"/>
      <c r="DPG22" s="16"/>
      <c r="DPH22" s="16"/>
      <c r="DPI22" s="16"/>
      <c r="DPJ22" s="16"/>
      <c r="DPK22" s="16"/>
      <c r="DPL22" s="16"/>
      <c r="DPM22" s="16"/>
      <c r="DPN22" s="16"/>
      <c r="DPO22" s="16"/>
      <c r="DPP22" s="16"/>
      <c r="DPQ22" s="16"/>
      <c r="DPR22" s="16"/>
      <c r="DPS22" s="16"/>
      <c r="DPT22" s="16"/>
      <c r="DPU22" s="16"/>
      <c r="DPV22" s="16"/>
      <c r="DPW22" s="16"/>
      <c r="DPX22" s="16"/>
      <c r="DPY22" s="16"/>
      <c r="DPZ22" s="16"/>
      <c r="DQA22" s="16"/>
      <c r="DQB22" s="16"/>
      <c r="DQC22" s="16"/>
      <c r="DQD22" s="16"/>
      <c r="DQE22" s="16"/>
      <c r="DQF22" s="16"/>
      <c r="DQG22" s="16"/>
      <c r="DQH22" s="16"/>
      <c r="DQI22" s="16"/>
      <c r="DQJ22" s="16"/>
      <c r="DQK22" s="16"/>
      <c r="DQL22" s="16"/>
      <c r="DQM22" s="16"/>
      <c r="DQN22" s="16"/>
      <c r="DQO22" s="16"/>
      <c r="DQP22" s="16"/>
      <c r="DQQ22" s="16"/>
      <c r="DQR22" s="16"/>
      <c r="DQS22" s="16"/>
      <c r="DQT22" s="16"/>
      <c r="DQU22" s="16"/>
      <c r="DQV22" s="16"/>
      <c r="DQW22" s="16"/>
      <c r="DQX22" s="16"/>
      <c r="DQY22" s="16"/>
      <c r="DQZ22" s="16"/>
      <c r="DRA22" s="16"/>
      <c r="DRB22" s="16"/>
      <c r="DRC22" s="16"/>
      <c r="DRD22" s="16"/>
      <c r="DRE22" s="16"/>
      <c r="DRF22" s="16"/>
      <c r="DRG22" s="16"/>
      <c r="DRH22" s="16"/>
      <c r="DRI22" s="16"/>
      <c r="DRJ22" s="16"/>
      <c r="DRK22" s="16"/>
      <c r="DRL22" s="16"/>
      <c r="DRM22" s="16"/>
      <c r="DRN22" s="16"/>
      <c r="DRO22" s="16"/>
      <c r="DRP22" s="16"/>
      <c r="DRQ22" s="16"/>
      <c r="DRR22" s="16"/>
      <c r="DRS22" s="16"/>
      <c r="DRT22" s="16"/>
      <c r="DRU22" s="16"/>
      <c r="DRV22" s="16"/>
      <c r="DRW22" s="16"/>
      <c r="DRX22" s="16"/>
      <c r="DRY22" s="16"/>
      <c r="DRZ22" s="16"/>
      <c r="DSA22" s="16"/>
      <c r="DSB22" s="16"/>
      <c r="DSC22" s="16"/>
      <c r="DSD22" s="16"/>
      <c r="DSE22" s="16"/>
      <c r="DSF22" s="16"/>
      <c r="DSG22" s="16"/>
      <c r="DSH22" s="16"/>
      <c r="DSI22" s="16"/>
      <c r="DSJ22" s="16"/>
      <c r="DSK22" s="16"/>
      <c r="DSL22" s="16"/>
      <c r="DSM22" s="16"/>
      <c r="DSN22" s="16"/>
      <c r="DSO22" s="16"/>
      <c r="DSP22" s="16"/>
      <c r="DSQ22" s="16"/>
      <c r="DSR22" s="16"/>
      <c r="DSS22" s="16"/>
      <c r="DST22" s="16"/>
      <c r="DSU22" s="16"/>
      <c r="DSV22" s="16"/>
      <c r="DSW22" s="16"/>
      <c r="DSX22" s="16"/>
      <c r="DSY22" s="16"/>
      <c r="DSZ22" s="16"/>
      <c r="DTA22" s="16"/>
      <c r="DTB22" s="16"/>
      <c r="DTC22" s="16"/>
      <c r="DTD22" s="16"/>
      <c r="DTE22" s="16"/>
      <c r="DTF22" s="16"/>
      <c r="DTG22" s="16"/>
      <c r="DTH22" s="16"/>
      <c r="DTI22" s="16"/>
      <c r="DTJ22" s="16"/>
      <c r="DTK22" s="16"/>
      <c r="DTL22" s="16"/>
      <c r="DTM22" s="16"/>
      <c r="DTN22" s="16"/>
      <c r="DTO22" s="16"/>
      <c r="DTP22" s="16"/>
      <c r="DTQ22" s="16"/>
      <c r="DTR22" s="16"/>
      <c r="DTS22" s="16"/>
      <c r="DTT22" s="16"/>
      <c r="DTU22" s="16"/>
      <c r="DTV22" s="16"/>
      <c r="DTW22" s="16"/>
      <c r="DTX22" s="16"/>
      <c r="DTY22" s="16"/>
      <c r="DTZ22" s="16"/>
      <c r="DUA22" s="16"/>
      <c r="DUB22" s="16"/>
      <c r="DUC22" s="16"/>
      <c r="DUD22" s="16"/>
      <c r="DUE22" s="16"/>
      <c r="DUF22" s="16"/>
      <c r="DUG22" s="16"/>
      <c r="DUH22" s="16"/>
      <c r="DUI22" s="16"/>
      <c r="DUJ22" s="16"/>
      <c r="DUK22" s="16"/>
      <c r="DUL22" s="16"/>
      <c r="DUM22" s="16"/>
      <c r="DUN22" s="16"/>
      <c r="DUO22" s="16"/>
      <c r="DUP22" s="16"/>
      <c r="DUQ22" s="16"/>
      <c r="DUR22" s="16"/>
      <c r="DUS22" s="16"/>
      <c r="DUT22" s="16"/>
      <c r="DUU22" s="16"/>
      <c r="DUV22" s="16"/>
      <c r="DUW22" s="16"/>
      <c r="DUX22" s="16"/>
      <c r="DUY22" s="16"/>
      <c r="DUZ22" s="16"/>
      <c r="DVA22" s="16"/>
      <c r="DVB22" s="16"/>
      <c r="DVC22" s="16"/>
      <c r="DVD22" s="16"/>
      <c r="DVE22" s="16"/>
      <c r="DVF22" s="16"/>
      <c r="DVG22" s="16"/>
      <c r="DVH22" s="16"/>
      <c r="DVI22" s="16"/>
      <c r="DVJ22" s="16"/>
      <c r="DVK22" s="16"/>
      <c r="DVL22" s="16"/>
      <c r="DVM22" s="16"/>
      <c r="DVN22" s="16"/>
      <c r="DVO22" s="16"/>
      <c r="DVP22" s="16"/>
      <c r="DVQ22" s="16"/>
      <c r="DVR22" s="16"/>
      <c r="DVS22" s="16"/>
      <c r="DVT22" s="16"/>
      <c r="DVU22" s="16"/>
      <c r="DVV22" s="16"/>
      <c r="DVW22" s="16"/>
      <c r="DVX22" s="16"/>
      <c r="DVY22" s="16"/>
      <c r="DVZ22" s="16"/>
      <c r="DWA22" s="16"/>
      <c r="DWB22" s="16"/>
      <c r="DWC22" s="16"/>
      <c r="DWD22" s="16"/>
      <c r="DWE22" s="16"/>
      <c r="DWF22" s="16"/>
      <c r="DWG22" s="16"/>
      <c r="DWH22" s="16"/>
      <c r="DWI22" s="16"/>
      <c r="DWJ22" s="16"/>
      <c r="DWK22" s="16"/>
      <c r="DWL22" s="16"/>
      <c r="DWM22" s="16"/>
      <c r="DWN22" s="16"/>
      <c r="DWO22" s="16"/>
      <c r="DWP22" s="16"/>
      <c r="DWQ22" s="16"/>
      <c r="DWR22" s="16"/>
      <c r="DWS22" s="16"/>
      <c r="DWT22" s="16"/>
      <c r="DWU22" s="16"/>
      <c r="DWV22" s="16"/>
      <c r="DWW22" s="16"/>
      <c r="DWX22" s="16"/>
      <c r="DWY22" s="16"/>
      <c r="DWZ22" s="16"/>
      <c r="DXA22" s="16"/>
      <c r="DXB22" s="16"/>
      <c r="DXC22" s="16"/>
      <c r="DXD22" s="16"/>
      <c r="DXE22" s="16"/>
      <c r="DXF22" s="16"/>
      <c r="DXG22" s="16"/>
      <c r="DXH22" s="16"/>
      <c r="DXI22" s="16"/>
      <c r="DXJ22" s="16"/>
      <c r="DXK22" s="16"/>
      <c r="DXL22" s="16"/>
      <c r="DXM22" s="16"/>
      <c r="DXN22" s="16"/>
      <c r="DXO22" s="16"/>
      <c r="DXP22" s="16"/>
      <c r="DXQ22" s="16"/>
      <c r="DXR22" s="16"/>
      <c r="DXS22" s="16"/>
      <c r="DXT22" s="16"/>
      <c r="DXU22" s="16"/>
      <c r="DXV22" s="16"/>
      <c r="DXW22" s="16"/>
      <c r="DXX22" s="16"/>
      <c r="DXY22" s="16"/>
      <c r="DXZ22" s="16"/>
      <c r="DYA22" s="16"/>
      <c r="DYB22" s="16"/>
      <c r="DYC22" s="16"/>
      <c r="DYD22" s="16"/>
      <c r="DYE22" s="16"/>
      <c r="DYF22" s="16"/>
      <c r="DYG22" s="16"/>
      <c r="DYH22" s="16"/>
      <c r="DYI22" s="16"/>
      <c r="DYJ22" s="16"/>
      <c r="DYK22" s="16"/>
      <c r="DYL22" s="16"/>
      <c r="DYM22" s="16"/>
      <c r="DYN22" s="16"/>
      <c r="DYO22" s="16"/>
      <c r="DYP22" s="16"/>
      <c r="DYQ22" s="16"/>
      <c r="DYR22" s="16"/>
      <c r="DYS22" s="16"/>
      <c r="DYT22" s="16"/>
      <c r="DYU22" s="16"/>
      <c r="DYV22" s="16"/>
      <c r="DYW22" s="16"/>
      <c r="DYX22" s="16"/>
      <c r="DYY22" s="16"/>
      <c r="DYZ22" s="16"/>
      <c r="DZA22" s="16"/>
      <c r="DZB22" s="16"/>
      <c r="DZC22" s="16"/>
      <c r="DZD22" s="16"/>
      <c r="DZE22" s="16"/>
      <c r="DZF22" s="16"/>
      <c r="DZG22" s="16"/>
      <c r="DZH22" s="16"/>
      <c r="DZI22" s="16"/>
      <c r="DZJ22" s="16"/>
      <c r="DZK22" s="16"/>
      <c r="DZL22" s="16"/>
      <c r="DZM22" s="16"/>
      <c r="DZN22" s="16"/>
      <c r="DZO22" s="16"/>
      <c r="DZP22" s="16"/>
      <c r="DZQ22" s="16"/>
      <c r="DZR22" s="16"/>
      <c r="DZS22" s="16"/>
      <c r="DZT22" s="16"/>
      <c r="DZU22" s="16"/>
      <c r="DZV22" s="16"/>
      <c r="DZW22" s="16"/>
      <c r="DZX22" s="16"/>
      <c r="DZY22" s="16"/>
      <c r="DZZ22" s="16"/>
      <c r="EAA22" s="16"/>
      <c r="EAB22" s="16"/>
      <c r="EAC22" s="16"/>
      <c r="EAD22" s="16"/>
      <c r="EAE22" s="16"/>
      <c r="EAF22" s="16"/>
      <c r="EAG22" s="16"/>
      <c r="EAH22" s="16"/>
      <c r="EAI22" s="16"/>
      <c r="EAJ22" s="16"/>
      <c r="EAK22" s="16"/>
      <c r="EAL22" s="16"/>
      <c r="EAM22" s="16"/>
      <c r="EAN22" s="16"/>
      <c r="EAO22" s="16"/>
      <c r="EAP22" s="16"/>
      <c r="EAQ22" s="16"/>
      <c r="EAR22" s="16"/>
      <c r="EAS22" s="16"/>
      <c r="EAT22" s="16"/>
      <c r="EAU22" s="16"/>
      <c r="EAV22" s="16"/>
      <c r="EAW22" s="16"/>
      <c r="EAX22" s="16"/>
      <c r="EAY22" s="16"/>
      <c r="EAZ22" s="16"/>
      <c r="EBA22" s="16"/>
      <c r="EBB22" s="16"/>
      <c r="EBC22" s="16"/>
      <c r="EBD22" s="16"/>
      <c r="EBE22" s="16"/>
      <c r="EBF22" s="16"/>
      <c r="EBG22" s="16"/>
      <c r="EBH22" s="16"/>
      <c r="EBI22" s="16"/>
      <c r="EBJ22" s="16"/>
      <c r="EBK22" s="16"/>
      <c r="EBL22" s="16"/>
      <c r="EBM22" s="16"/>
      <c r="EBN22" s="16"/>
      <c r="EBO22" s="16"/>
      <c r="EBP22" s="16"/>
      <c r="EBQ22" s="16"/>
      <c r="EBR22" s="16"/>
      <c r="EBS22" s="16"/>
      <c r="EBT22" s="16"/>
      <c r="EBU22" s="16"/>
      <c r="EBV22" s="16"/>
      <c r="EBW22" s="16"/>
      <c r="EBX22" s="16"/>
      <c r="EBY22" s="16"/>
      <c r="EBZ22" s="16"/>
      <c r="ECA22" s="16"/>
      <c r="ECB22" s="16"/>
      <c r="ECC22" s="16"/>
      <c r="ECD22" s="16"/>
      <c r="ECE22" s="16"/>
      <c r="ECF22" s="16"/>
      <c r="ECG22" s="16"/>
      <c r="ECH22" s="16"/>
      <c r="ECI22" s="16"/>
      <c r="ECJ22" s="16"/>
      <c r="ECK22" s="16"/>
      <c r="ECL22" s="16"/>
      <c r="ECM22" s="16"/>
      <c r="ECN22" s="16"/>
      <c r="ECO22" s="16"/>
      <c r="ECP22" s="16"/>
      <c r="ECQ22" s="16"/>
      <c r="ECR22" s="16"/>
      <c r="ECS22" s="16"/>
      <c r="ECT22" s="16"/>
      <c r="ECU22" s="16"/>
      <c r="ECV22" s="16"/>
      <c r="ECW22" s="16"/>
      <c r="ECX22" s="16"/>
      <c r="ECY22" s="16"/>
      <c r="ECZ22" s="16"/>
      <c r="EDA22" s="16"/>
      <c r="EDB22" s="16"/>
      <c r="EDC22" s="16"/>
      <c r="EDD22" s="16"/>
      <c r="EDE22" s="16"/>
      <c r="EDF22" s="16"/>
      <c r="EDG22" s="16"/>
      <c r="EDH22" s="16"/>
      <c r="EDI22" s="16"/>
      <c r="EDJ22" s="16"/>
      <c r="EDK22" s="16"/>
      <c r="EDL22" s="16"/>
      <c r="EDM22" s="16"/>
      <c r="EDN22" s="16"/>
      <c r="EDO22" s="16"/>
      <c r="EDP22" s="16"/>
      <c r="EDQ22" s="16"/>
      <c r="EDR22" s="16"/>
      <c r="EDS22" s="16"/>
      <c r="EDT22" s="16"/>
      <c r="EDU22" s="16"/>
      <c r="EDV22" s="16"/>
      <c r="EDW22" s="16"/>
      <c r="EDX22" s="16"/>
      <c r="EDY22" s="16"/>
      <c r="EDZ22" s="16"/>
      <c r="EEA22" s="16"/>
      <c r="EEB22" s="16"/>
      <c r="EEC22" s="16"/>
      <c r="EED22" s="16"/>
      <c r="EEE22" s="16"/>
      <c r="EEF22" s="16"/>
      <c r="EEG22" s="16"/>
      <c r="EEH22" s="16"/>
      <c r="EEI22" s="16"/>
      <c r="EEJ22" s="16"/>
      <c r="EEK22" s="16"/>
      <c r="EEL22" s="16"/>
      <c r="EEM22" s="16"/>
      <c r="EEN22" s="16"/>
      <c r="EEO22" s="16"/>
      <c r="EEP22" s="16"/>
      <c r="EEQ22" s="16"/>
      <c r="EER22" s="16"/>
      <c r="EES22" s="16"/>
      <c r="EET22" s="16"/>
      <c r="EEU22" s="16"/>
      <c r="EEV22" s="16"/>
      <c r="EEW22" s="16"/>
      <c r="EEX22" s="16"/>
      <c r="EEY22" s="16"/>
      <c r="EEZ22" s="16"/>
      <c r="EFA22" s="16"/>
      <c r="EFB22" s="16"/>
      <c r="EFC22" s="16"/>
      <c r="EFD22" s="16"/>
      <c r="EFE22" s="16"/>
      <c r="EFF22" s="16"/>
      <c r="EFG22" s="16"/>
      <c r="EFH22" s="16"/>
      <c r="EFI22" s="16"/>
      <c r="EFJ22" s="16"/>
      <c r="EFK22" s="16"/>
      <c r="EFL22" s="16"/>
      <c r="EFM22" s="16"/>
      <c r="EFN22" s="16"/>
      <c r="EFO22" s="16"/>
      <c r="EFP22" s="16"/>
      <c r="EFQ22" s="16"/>
      <c r="EFR22" s="16"/>
      <c r="EFS22" s="16"/>
      <c r="EFT22" s="16"/>
      <c r="EFU22" s="16"/>
      <c r="EFV22" s="16"/>
      <c r="EFW22" s="16"/>
      <c r="EFX22" s="16"/>
      <c r="EFY22" s="16"/>
      <c r="EFZ22" s="16"/>
      <c r="EGA22" s="16"/>
      <c r="EGB22" s="16"/>
      <c r="EGC22" s="16"/>
      <c r="EGD22" s="16"/>
      <c r="EGE22" s="16"/>
      <c r="EGF22" s="16"/>
      <c r="EGG22" s="16"/>
      <c r="EGH22" s="16"/>
      <c r="EGI22" s="16"/>
      <c r="EGJ22" s="16"/>
      <c r="EGK22" s="16"/>
      <c r="EGL22" s="16"/>
      <c r="EGM22" s="16"/>
      <c r="EGN22" s="16"/>
      <c r="EGO22" s="16"/>
      <c r="EGP22" s="16"/>
      <c r="EGQ22" s="16"/>
      <c r="EGR22" s="16"/>
      <c r="EGS22" s="16"/>
      <c r="EGT22" s="16"/>
      <c r="EGU22" s="16"/>
      <c r="EGV22" s="16"/>
      <c r="EGW22" s="16"/>
      <c r="EGX22" s="16"/>
      <c r="EGY22" s="16"/>
      <c r="EGZ22" s="16"/>
      <c r="EHA22" s="16"/>
      <c r="EHB22" s="16"/>
      <c r="EHC22" s="16"/>
      <c r="EHD22" s="16"/>
      <c r="EHE22" s="16"/>
      <c r="EHF22" s="16"/>
      <c r="EHG22" s="16"/>
      <c r="EHH22" s="16"/>
      <c r="EHI22" s="16"/>
      <c r="EHJ22" s="16"/>
      <c r="EHK22" s="16"/>
      <c r="EHL22" s="16"/>
      <c r="EHM22" s="16"/>
      <c r="EHN22" s="16"/>
      <c r="EHO22" s="16"/>
      <c r="EHP22" s="16"/>
      <c r="EHQ22" s="16"/>
      <c r="EHR22" s="16"/>
      <c r="EHS22" s="16"/>
      <c r="EHT22" s="16"/>
      <c r="EHU22" s="16"/>
      <c r="EHV22" s="16"/>
      <c r="EHW22" s="16"/>
      <c r="EHX22" s="16"/>
      <c r="EHY22" s="16"/>
      <c r="EHZ22" s="16"/>
      <c r="EIA22" s="16"/>
      <c r="EIB22" s="16"/>
      <c r="EIC22" s="16"/>
      <c r="EID22" s="16"/>
      <c r="EIE22" s="16"/>
      <c r="EIF22" s="16"/>
      <c r="EIG22" s="16"/>
      <c r="EIH22" s="16"/>
      <c r="EII22" s="16"/>
      <c r="EIJ22" s="16"/>
      <c r="EIK22" s="16"/>
      <c r="EIL22" s="16"/>
      <c r="EIM22" s="16"/>
      <c r="EIN22" s="16"/>
      <c r="EIO22" s="16"/>
      <c r="EIP22" s="16"/>
      <c r="EIQ22" s="16"/>
      <c r="EIR22" s="16"/>
      <c r="EIS22" s="16"/>
      <c r="EIT22" s="16"/>
      <c r="EIU22" s="16"/>
      <c r="EIV22" s="16"/>
      <c r="EIW22" s="16"/>
      <c r="EIX22" s="16"/>
      <c r="EIY22" s="16"/>
      <c r="EIZ22" s="16"/>
      <c r="EJA22" s="16"/>
      <c r="EJB22" s="16"/>
      <c r="EJC22" s="16"/>
      <c r="EJD22" s="16"/>
      <c r="EJE22" s="16"/>
      <c r="EJF22" s="16"/>
      <c r="EJG22" s="16"/>
      <c r="EJH22" s="16"/>
      <c r="EJI22" s="16"/>
      <c r="EJJ22" s="16"/>
      <c r="EJK22" s="16"/>
      <c r="EJL22" s="16"/>
      <c r="EJM22" s="16"/>
      <c r="EJN22" s="16"/>
      <c r="EJO22" s="16"/>
      <c r="EJP22" s="16"/>
      <c r="EJQ22" s="16"/>
      <c r="EJR22" s="16"/>
      <c r="EJS22" s="16"/>
      <c r="EJT22" s="16"/>
      <c r="EJU22" s="16"/>
      <c r="EJV22" s="16"/>
      <c r="EJW22" s="16"/>
      <c r="EJX22" s="16"/>
      <c r="EJY22" s="16"/>
      <c r="EJZ22" s="16"/>
      <c r="EKA22" s="16"/>
      <c r="EKB22" s="16"/>
      <c r="EKC22" s="16"/>
      <c r="EKD22" s="16"/>
      <c r="EKE22" s="16"/>
      <c r="EKF22" s="16"/>
      <c r="EKG22" s="16"/>
      <c r="EKH22" s="16"/>
      <c r="EKI22" s="16"/>
      <c r="EKJ22" s="16"/>
      <c r="EKK22" s="16"/>
      <c r="EKL22" s="16"/>
      <c r="EKM22" s="16"/>
      <c r="EKN22" s="16"/>
      <c r="EKO22" s="16"/>
      <c r="EKP22" s="16"/>
      <c r="EKQ22" s="16"/>
      <c r="EKR22" s="16"/>
      <c r="EKS22" s="16"/>
      <c r="EKT22" s="16"/>
      <c r="EKU22" s="16"/>
      <c r="EKV22" s="16"/>
      <c r="EKW22" s="16"/>
      <c r="EKX22" s="16"/>
      <c r="EKY22" s="16"/>
      <c r="EKZ22" s="16"/>
      <c r="ELA22" s="16"/>
      <c r="ELB22" s="16"/>
      <c r="ELC22" s="16"/>
      <c r="ELD22" s="16"/>
      <c r="ELE22" s="16"/>
      <c r="ELF22" s="16"/>
      <c r="ELG22" s="16"/>
      <c r="ELH22" s="16"/>
      <c r="ELI22" s="16"/>
      <c r="ELJ22" s="16"/>
      <c r="ELK22" s="16"/>
      <c r="ELL22" s="16"/>
      <c r="ELM22" s="16"/>
      <c r="ELN22" s="16"/>
      <c r="ELO22" s="16"/>
      <c r="ELP22" s="16"/>
      <c r="ELQ22" s="16"/>
      <c r="ELR22" s="16"/>
      <c r="ELS22" s="16"/>
      <c r="ELT22" s="16"/>
      <c r="ELU22" s="16"/>
      <c r="ELV22" s="16"/>
      <c r="ELW22" s="16"/>
      <c r="ELX22" s="16"/>
      <c r="ELY22" s="16"/>
      <c r="ELZ22" s="16"/>
      <c r="EMA22" s="16"/>
      <c r="EMB22" s="16"/>
      <c r="EMC22" s="16"/>
      <c r="EMD22" s="16"/>
      <c r="EME22" s="16"/>
      <c r="EMF22" s="16"/>
      <c r="EMG22" s="16"/>
      <c r="EMH22" s="16"/>
      <c r="EMI22" s="16"/>
      <c r="EMJ22" s="16"/>
      <c r="EMK22" s="16"/>
      <c r="EML22" s="16"/>
      <c r="EMM22" s="16"/>
      <c r="EMN22" s="16"/>
      <c r="EMO22" s="16"/>
      <c r="EMP22" s="16"/>
      <c r="EMQ22" s="16"/>
      <c r="EMR22" s="16"/>
      <c r="EMS22" s="16"/>
      <c r="EMT22" s="16"/>
      <c r="EMU22" s="16"/>
      <c r="EMV22" s="16"/>
      <c r="EMW22" s="16"/>
      <c r="EMX22" s="16"/>
      <c r="EMY22" s="16"/>
      <c r="EMZ22" s="16"/>
      <c r="ENA22" s="16"/>
      <c r="ENB22" s="16"/>
      <c r="ENC22" s="16"/>
      <c r="END22" s="16"/>
      <c r="ENE22" s="16"/>
      <c r="ENF22" s="16"/>
      <c r="ENG22" s="16"/>
      <c r="ENH22" s="16"/>
      <c r="ENI22" s="16"/>
      <c r="ENJ22" s="16"/>
      <c r="ENK22" s="16"/>
      <c r="ENL22" s="16"/>
      <c r="ENM22" s="16"/>
      <c r="ENN22" s="16"/>
      <c r="ENO22" s="16"/>
      <c r="ENP22" s="16"/>
      <c r="ENQ22" s="16"/>
      <c r="ENR22" s="16"/>
      <c r="ENS22" s="16"/>
      <c r="ENT22" s="16"/>
      <c r="ENU22" s="16"/>
      <c r="ENV22" s="16"/>
      <c r="ENW22" s="16"/>
      <c r="ENX22" s="16"/>
      <c r="ENY22" s="16"/>
      <c r="ENZ22" s="16"/>
      <c r="EOA22" s="16"/>
      <c r="EOB22" s="16"/>
      <c r="EOC22" s="16"/>
      <c r="EOD22" s="16"/>
      <c r="EOE22" s="16"/>
      <c r="EOF22" s="16"/>
      <c r="EOG22" s="16"/>
      <c r="EOH22" s="16"/>
      <c r="EOI22" s="16"/>
      <c r="EOJ22" s="16"/>
      <c r="EOK22" s="16"/>
      <c r="EOL22" s="16"/>
      <c r="EOM22" s="16"/>
      <c r="EON22" s="16"/>
      <c r="EOO22" s="16"/>
      <c r="EOP22" s="16"/>
      <c r="EOQ22" s="16"/>
      <c r="EOR22" s="16"/>
      <c r="EOS22" s="16"/>
      <c r="EOT22" s="16"/>
      <c r="EOU22" s="16"/>
      <c r="EOV22" s="16"/>
      <c r="EOW22" s="16"/>
      <c r="EOX22" s="16"/>
      <c r="EOY22" s="16"/>
      <c r="EOZ22" s="16"/>
      <c r="EPA22" s="16"/>
      <c r="EPB22" s="16"/>
      <c r="EPC22" s="16"/>
      <c r="EPD22" s="16"/>
      <c r="EPE22" s="16"/>
      <c r="EPF22" s="16"/>
      <c r="EPG22" s="16"/>
      <c r="EPH22" s="16"/>
      <c r="EPI22" s="16"/>
      <c r="EPJ22" s="16"/>
      <c r="EPK22" s="16"/>
      <c r="EPL22" s="16"/>
      <c r="EPM22" s="16"/>
      <c r="EPN22" s="16"/>
      <c r="EPO22" s="16"/>
      <c r="EPP22" s="16"/>
      <c r="EPQ22" s="16"/>
      <c r="EPR22" s="16"/>
      <c r="EPS22" s="16"/>
      <c r="EPT22" s="16"/>
      <c r="EPU22" s="16"/>
      <c r="EPV22" s="16"/>
      <c r="EPW22" s="16"/>
      <c r="EPX22" s="16"/>
      <c r="EPY22" s="16"/>
      <c r="EPZ22" s="16"/>
      <c r="EQA22" s="16"/>
      <c r="EQB22" s="16"/>
      <c r="EQC22" s="16"/>
      <c r="EQD22" s="16"/>
      <c r="EQE22" s="16"/>
      <c r="EQF22" s="16"/>
      <c r="EQG22" s="16"/>
      <c r="EQH22" s="16"/>
      <c r="EQI22" s="16"/>
      <c r="EQJ22" s="16"/>
      <c r="EQK22" s="16"/>
      <c r="EQL22" s="16"/>
      <c r="EQM22" s="16"/>
      <c r="EQN22" s="16"/>
      <c r="EQO22" s="16"/>
      <c r="EQP22" s="16"/>
      <c r="EQQ22" s="16"/>
      <c r="EQR22" s="16"/>
      <c r="EQS22" s="16"/>
      <c r="EQT22" s="16"/>
      <c r="EQU22" s="16"/>
      <c r="EQV22" s="16"/>
      <c r="EQW22" s="16"/>
      <c r="EQX22" s="16"/>
      <c r="EQY22" s="16"/>
      <c r="EQZ22" s="16"/>
      <c r="ERA22" s="16"/>
      <c r="ERB22" s="16"/>
      <c r="ERC22" s="16"/>
      <c r="ERD22" s="16"/>
      <c r="ERE22" s="16"/>
      <c r="ERF22" s="16"/>
      <c r="ERG22" s="16"/>
      <c r="ERH22" s="16"/>
      <c r="ERI22" s="16"/>
      <c r="ERJ22" s="16"/>
      <c r="ERK22" s="16"/>
      <c r="ERL22" s="16"/>
      <c r="ERM22" s="16"/>
      <c r="ERN22" s="16"/>
      <c r="ERO22" s="16"/>
      <c r="ERP22" s="16"/>
      <c r="ERQ22" s="16"/>
      <c r="ERR22" s="16"/>
      <c r="ERS22" s="16"/>
      <c r="ERT22" s="16"/>
      <c r="ERU22" s="16"/>
      <c r="ERV22" s="16"/>
      <c r="ERW22" s="16"/>
      <c r="ERX22" s="16"/>
      <c r="ERY22" s="16"/>
      <c r="ERZ22" s="16"/>
      <c r="ESA22" s="16"/>
      <c r="ESB22" s="16"/>
      <c r="ESC22" s="16"/>
      <c r="ESD22" s="16"/>
      <c r="ESE22" s="16"/>
      <c r="ESF22" s="16"/>
      <c r="ESG22" s="16"/>
      <c r="ESH22" s="16"/>
      <c r="ESI22" s="16"/>
      <c r="ESJ22" s="16"/>
      <c r="ESK22" s="16"/>
      <c r="ESL22" s="16"/>
      <c r="ESM22" s="16"/>
      <c r="ESN22" s="16"/>
      <c r="ESO22" s="16"/>
      <c r="ESP22" s="16"/>
      <c r="ESQ22" s="16"/>
      <c r="ESR22" s="16"/>
      <c r="ESS22" s="16"/>
      <c r="EST22" s="16"/>
      <c r="ESU22" s="16"/>
      <c r="ESV22" s="16"/>
      <c r="ESW22" s="16"/>
      <c r="ESX22" s="16"/>
      <c r="ESY22" s="16"/>
      <c r="ESZ22" s="16"/>
      <c r="ETA22" s="16"/>
      <c r="ETB22" s="16"/>
      <c r="ETC22" s="16"/>
      <c r="ETD22" s="16"/>
      <c r="ETE22" s="16"/>
      <c r="ETF22" s="16"/>
      <c r="ETG22" s="16"/>
      <c r="ETH22" s="16"/>
      <c r="ETI22" s="16"/>
      <c r="ETJ22" s="16"/>
      <c r="ETK22" s="16"/>
      <c r="ETL22" s="16"/>
      <c r="ETM22" s="16"/>
      <c r="ETN22" s="16"/>
      <c r="ETO22" s="16"/>
      <c r="ETP22" s="16"/>
      <c r="ETQ22" s="16"/>
      <c r="ETR22" s="16"/>
      <c r="ETS22" s="16"/>
      <c r="ETT22" s="16"/>
      <c r="ETU22" s="16"/>
      <c r="ETV22" s="16"/>
      <c r="ETW22" s="16"/>
      <c r="ETX22" s="16"/>
      <c r="ETY22" s="16"/>
      <c r="ETZ22" s="16"/>
      <c r="EUA22" s="16"/>
      <c r="EUB22" s="16"/>
      <c r="EUC22" s="16"/>
      <c r="EUD22" s="16"/>
      <c r="EUE22" s="16"/>
      <c r="EUF22" s="16"/>
      <c r="EUG22" s="16"/>
      <c r="EUH22" s="16"/>
      <c r="EUI22" s="16"/>
      <c r="EUJ22" s="16"/>
      <c r="EUK22" s="16"/>
      <c r="EUL22" s="16"/>
      <c r="EUM22" s="16"/>
      <c r="EUN22" s="16"/>
      <c r="EUO22" s="16"/>
      <c r="EUP22" s="16"/>
      <c r="EUQ22" s="16"/>
      <c r="EUR22" s="16"/>
      <c r="EUS22" s="16"/>
      <c r="EUT22" s="16"/>
      <c r="EUU22" s="16"/>
      <c r="EUV22" s="16"/>
      <c r="EUW22" s="16"/>
      <c r="EUX22" s="16"/>
      <c r="EUY22" s="16"/>
      <c r="EUZ22" s="16"/>
      <c r="EVA22" s="16"/>
      <c r="EVB22" s="16"/>
      <c r="EVC22" s="16"/>
      <c r="EVD22" s="16"/>
      <c r="EVE22" s="16"/>
      <c r="EVF22" s="16"/>
      <c r="EVG22" s="16"/>
      <c r="EVH22" s="16"/>
      <c r="EVI22" s="16"/>
      <c r="EVJ22" s="16"/>
      <c r="EVK22" s="16"/>
      <c r="EVL22" s="16"/>
      <c r="EVM22" s="16"/>
      <c r="EVN22" s="16"/>
      <c r="EVO22" s="16"/>
      <c r="EVP22" s="16"/>
      <c r="EVQ22" s="16"/>
      <c r="EVR22" s="16"/>
      <c r="EVS22" s="16"/>
      <c r="EVT22" s="16"/>
      <c r="EVU22" s="16"/>
      <c r="EVV22" s="16"/>
      <c r="EVW22" s="16"/>
      <c r="EVX22" s="16"/>
      <c r="EVY22" s="16"/>
      <c r="EVZ22" s="16"/>
      <c r="EWA22" s="16"/>
      <c r="EWB22" s="16"/>
      <c r="EWC22" s="16"/>
      <c r="EWD22" s="16"/>
      <c r="EWE22" s="16"/>
      <c r="EWF22" s="16"/>
      <c r="EWG22" s="16"/>
      <c r="EWH22" s="16"/>
      <c r="EWI22" s="16"/>
      <c r="EWJ22" s="16"/>
      <c r="EWK22" s="16"/>
      <c r="EWL22" s="16"/>
      <c r="EWM22" s="16"/>
      <c r="EWN22" s="16"/>
      <c r="EWO22" s="16"/>
      <c r="EWP22" s="16"/>
      <c r="EWQ22" s="16"/>
      <c r="EWR22" s="16"/>
      <c r="EWS22" s="16"/>
      <c r="EWT22" s="16"/>
      <c r="EWU22" s="16"/>
      <c r="EWV22" s="16"/>
      <c r="EWW22" s="16"/>
      <c r="EWX22" s="16"/>
      <c r="EWY22" s="16"/>
      <c r="EWZ22" s="16"/>
      <c r="EXA22" s="16"/>
      <c r="EXB22" s="16"/>
      <c r="EXC22" s="16"/>
      <c r="EXD22" s="16"/>
      <c r="EXE22" s="16"/>
      <c r="EXF22" s="16"/>
      <c r="EXG22" s="16"/>
      <c r="EXH22" s="16"/>
      <c r="EXI22" s="16"/>
      <c r="EXJ22" s="16"/>
      <c r="EXK22" s="16"/>
      <c r="EXL22" s="16"/>
      <c r="EXM22" s="16"/>
      <c r="EXN22" s="16"/>
      <c r="EXO22" s="16"/>
      <c r="EXP22" s="16"/>
      <c r="EXQ22" s="16"/>
      <c r="EXR22" s="16"/>
      <c r="EXS22" s="16"/>
      <c r="EXT22" s="16"/>
      <c r="EXU22" s="16"/>
      <c r="EXV22" s="16"/>
      <c r="EXW22" s="16"/>
      <c r="EXX22" s="16"/>
      <c r="EXY22" s="16"/>
      <c r="EXZ22" s="16"/>
      <c r="EYA22" s="16"/>
      <c r="EYB22" s="16"/>
      <c r="EYC22" s="16"/>
      <c r="EYD22" s="16"/>
      <c r="EYE22" s="16"/>
      <c r="EYF22" s="16"/>
      <c r="EYG22" s="16"/>
      <c r="EYH22" s="16"/>
      <c r="EYI22" s="16"/>
      <c r="EYJ22" s="16"/>
      <c r="EYK22" s="16"/>
      <c r="EYL22" s="16"/>
      <c r="EYM22" s="16"/>
      <c r="EYN22" s="16"/>
      <c r="EYO22" s="16"/>
      <c r="EYP22" s="16"/>
      <c r="EYQ22" s="16"/>
      <c r="EYR22" s="16"/>
      <c r="EYS22" s="16"/>
      <c r="EYT22" s="16"/>
      <c r="EYU22" s="16"/>
      <c r="EYV22" s="16"/>
      <c r="EYW22" s="16"/>
      <c r="EYX22" s="16"/>
      <c r="EYY22" s="16"/>
      <c r="EYZ22" s="16"/>
      <c r="EZA22" s="16"/>
      <c r="EZB22" s="16"/>
      <c r="EZC22" s="16"/>
      <c r="EZD22" s="16"/>
      <c r="EZE22" s="16"/>
      <c r="EZF22" s="16"/>
      <c r="EZG22" s="16"/>
      <c r="EZH22" s="16"/>
      <c r="EZI22" s="16"/>
      <c r="EZJ22" s="16"/>
      <c r="EZK22" s="16"/>
      <c r="EZL22" s="16"/>
      <c r="EZM22" s="16"/>
      <c r="EZN22" s="16"/>
      <c r="EZO22" s="16"/>
      <c r="EZP22" s="16"/>
      <c r="EZQ22" s="16"/>
      <c r="EZR22" s="16"/>
      <c r="EZS22" s="16"/>
      <c r="EZT22" s="16"/>
      <c r="EZU22" s="16"/>
      <c r="EZV22" s="16"/>
      <c r="EZW22" s="16"/>
      <c r="EZX22" s="16"/>
      <c r="EZY22" s="16"/>
      <c r="EZZ22" s="16"/>
      <c r="FAA22" s="16"/>
      <c r="FAB22" s="16"/>
      <c r="FAC22" s="16"/>
      <c r="FAD22" s="16"/>
      <c r="FAE22" s="16"/>
      <c r="FAF22" s="16"/>
      <c r="FAG22" s="16"/>
      <c r="FAH22" s="16"/>
      <c r="FAI22" s="16"/>
      <c r="FAJ22" s="16"/>
      <c r="FAK22" s="16"/>
      <c r="FAL22" s="16"/>
      <c r="FAM22" s="16"/>
      <c r="FAN22" s="16"/>
      <c r="FAO22" s="16"/>
      <c r="FAP22" s="16"/>
      <c r="FAQ22" s="16"/>
      <c r="FAR22" s="16"/>
      <c r="FAS22" s="16"/>
      <c r="FAT22" s="16"/>
      <c r="FAU22" s="16"/>
      <c r="FAV22" s="16"/>
      <c r="FAW22" s="16"/>
      <c r="FAX22" s="16"/>
      <c r="FAY22" s="16"/>
      <c r="FAZ22" s="16"/>
      <c r="FBA22" s="16"/>
      <c r="FBB22" s="16"/>
      <c r="FBC22" s="16"/>
      <c r="FBD22" s="16"/>
      <c r="FBE22" s="16"/>
      <c r="FBF22" s="16"/>
      <c r="FBG22" s="16"/>
      <c r="FBH22" s="16"/>
      <c r="FBI22" s="16"/>
      <c r="FBJ22" s="16"/>
      <c r="FBK22" s="16"/>
      <c r="FBL22" s="16"/>
      <c r="FBM22" s="16"/>
      <c r="FBN22" s="16"/>
      <c r="FBO22" s="16"/>
      <c r="FBP22" s="16"/>
      <c r="FBQ22" s="16"/>
      <c r="FBR22" s="16"/>
      <c r="FBS22" s="16"/>
      <c r="FBT22" s="16"/>
      <c r="FBU22" s="16"/>
      <c r="FBV22" s="16"/>
      <c r="FBW22" s="16"/>
      <c r="FBX22" s="16"/>
      <c r="FBY22" s="16"/>
      <c r="FBZ22" s="16"/>
      <c r="FCA22" s="16"/>
      <c r="FCB22" s="16"/>
      <c r="FCC22" s="16"/>
      <c r="FCD22" s="16"/>
      <c r="FCE22" s="16"/>
      <c r="FCF22" s="16"/>
      <c r="FCG22" s="16"/>
      <c r="FCH22" s="16"/>
      <c r="FCI22" s="16"/>
      <c r="FCJ22" s="16"/>
      <c r="FCK22" s="16"/>
      <c r="FCL22" s="16"/>
      <c r="FCM22" s="16"/>
      <c r="FCN22" s="16"/>
      <c r="FCO22" s="16"/>
      <c r="FCP22" s="16"/>
      <c r="FCQ22" s="16"/>
      <c r="FCR22" s="16"/>
      <c r="FCS22" s="16"/>
      <c r="FCT22" s="16"/>
      <c r="FCU22" s="16"/>
      <c r="FCV22" s="16"/>
      <c r="FCW22" s="16"/>
      <c r="FCX22" s="16"/>
      <c r="FCY22" s="16"/>
      <c r="FCZ22" s="16"/>
      <c r="FDA22" s="16"/>
      <c r="FDB22" s="16"/>
      <c r="FDC22" s="16"/>
      <c r="FDD22" s="16"/>
      <c r="FDE22" s="16"/>
      <c r="FDF22" s="16"/>
      <c r="FDG22" s="16"/>
      <c r="FDH22" s="16"/>
      <c r="FDI22" s="16"/>
      <c r="FDJ22" s="16"/>
      <c r="FDK22" s="16"/>
      <c r="FDL22" s="16"/>
      <c r="FDM22" s="16"/>
      <c r="FDN22" s="16"/>
      <c r="FDO22" s="16"/>
      <c r="FDP22" s="16"/>
      <c r="FDQ22" s="16"/>
      <c r="FDR22" s="16"/>
      <c r="FDS22" s="16"/>
      <c r="FDT22" s="16"/>
      <c r="FDU22" s="16"/>
      <c r="FDV22" s="16"/>
      <c r="FDW22" s="16"/>
      <c r="FDX22" s="16"/>
      <c r="FDY22" s="16"/>
      <c r="FDZ22" s="16"/>
      <c r="FEA22" s="16"/>
      <c r="FEB22" s="16"/>
      <c r="FEC22" s="16"/>
      <c r="FED22" s="16"/>
      <c r="FEE22" s="16"/>
      <c r="FEF22" s="16"/>
      <c r="FEG22" s="16"/>
      <c r="FEH22" s="16"/>
      <c r="FEI22" s="16"/>
      <c r="FEJ22" s="16"/>
      <c r="FEK22" s="16"/>
      <c r="FEL22" s="16"/>
      <c r="FEM22" s="16"/>
      <c r="FEN22" s="16"/>
      <c r="FEO22" s="16"/>
      <c r="FEP22" s="16"/>
      <c r="FEQ22" s="16"/>
      <c r="FER22" s="16"/>
      <c r="FES22" s="16"/>
      <c r="FET22" s="16"/>
      <c r="FEU22" s="16"/>
      <c r="FEV22" s="16"/>
      <c r="FEW22" s="16"/>
      <c r="FEX22" s="16"/>
      <c r="FEY22" s="16"/>
      <c r="FEZ22" s="16"/>
      <c r="FFA22" s="16"/>
      <c r="FFB22" s="16"/>
      <c r="FFC22" s="16"/>
      <c r="FFD22" s="16"/>
      <c r="FFE22" s="16"/>
      <c r="FFF22" s="16"/>
      <c r="FFG22" s="16"/>
      <c r="FFH22" s="16"/>
      <c r="FFI22" s="16"/>
      <c r="FFJ22" s="16"/>
      <c r="FFK22" s="16"/>
      <c r="FFL22" s="16"/>
      <c r="FFM22" s="16"/>
      <c r="FFN22" s="16"/>
      <c r="FFO22" s="16"/>
      <c r="FFP22" s="16"/>
      <c r="FFQ22" s="16"/>
      <c r="FFR22" s="16"/>
      <c r="FFS22" s="16"/>
      <c r="FFT22" s="16"/>
      <c r="FFU22" s="16"/>
      <c r="FFV22" s="16"/>
      <c r="FFW22" s="16"/>
      <c r="FFX22" s="16"/>
      <c r="FFY22" s="16"/>
      <c r="FFZ22" s="16"/>
      <c r="FGA22" s="16"/>
      <c r="FGB22" s="16"/>
      <c r="FGC22" s="16"/>
      <c r="FGD22" s="16"/>
      <c r="FGE22" s="16"/>
      <c r="FGF22" s="16"/>
      <c r="FGG22" s="16"/>
      <c r="FGH22" s="16"/>
      <c r="FGI22" s="16"/>
      <c r="FGJ22" s="16"/>
      <c r="FGK22" s="16"/>
      <c r="FGL22" s="16"/>
      <c r="FGM22" s="16"/>
      <c r="FGN22" s="16"/>
      <c r="FGO22" s="16"/>
      <c r="FGP22" s="16"/>
      <c r="FGQ22" s="16"/>
      <c r="FGR22" s="16"/>
      <c r="FGS22" s="16"/>
      <c r="FGT22" s="16"/>
      <c r="FGU22" s="16"/>
      <c r="FGV22" s="16"/>
      <c r="FGW22" s="16"/>
      <c r="FGX22" s="16"/>
      <c r="FGY22" s="16"/>
      <c r="FGZ22" s="16"/>
      <c r="FHA22" s="16"/>
      <c r="FHB22" s="16"/>
      <c r="FHC22" s="16"/>
      <c r="FHD22" s="16"/>
      <c r="FHE22" s="16"/>
      <c r="FHF22" s="16"/>
      <c r="FHG22" s="16"/>
      <c r="FHH22" s="16"/>
      <c r="FHI22" s="16"/>
      <c r="FHJ22" s="16"/>
      <c r="FHK22" s="16"/>
      <c r="FHL22" s="16"/>
      <c r="FHM22" s="16"/>
      <c r="FHN22" s="16"/>
      <c r="FHO22" s="16"/>
      <c r="FHP22" s="16"/>
      <c r="FHQ22" s="16"/>
      <c r="FHR22" s="16"/>
      <c r="FHS22" s="16"/>
      <c r="FHT22" s="16"/>
      <c r="FHU22" s="16"/>
      <c r="FHV22" s="16"/>
      <c r="FHW22" s="16"/>
      <c r="FHX22" s="16"/>
      <c r="FHY22" s="16"/>
      <c r="FHZ22" s="16"/>
      <c r="FIA22" s="16"/>
      <c r="FIB22" s="16"/>
      <c r="FIC22" s="16"/>
      <c r="FID22" s="16"/>
      <c r="FIE22" s="16"/>
      <c r="FIF22" s="16"/>
      <c r="FIG22" s="16"/>
      <c r="FIH22" s="16"/>
      <c r="FII22" s="16"/>
      <c r="FIJ22" s="16"/>
      <c r="FIK22" s="16"/>
      <c r="FIL22" s="16"/>
      <c r="FIM22" s="16"/>
      <c r="FIN22" s="16"/>
      <c r="FIO22" s="16"/>
      <c r="FIP22" s="16"/>
      <c r="FIQ22" s="16"/>
      <c r="FIR22" s="16"/>
      <c r="FIS22" s="16"/>
      <c r="FIT22" s="16"/>
      <c r="FIU22" s="16"/>
      <c r="FIV22" s="16"/>
      <c r="FIW22" s="16"/>
      <c r="FIX22" s="16"/>
      <c r="FIY22" s="16"/>
      <c r="FIZ22" s="16"/>
      <c r="FJA22" s="16"/>
      <c r="FJB22" s="16"/>
      <c r="FJC22" s="16"/>
      <c r="FJD22" s="16"/>
      <c r="FJE22" s="16"/>
      <c r="FJF22" s="16"/>
      <c r="FJG22" s="16"/>
      <c r="FJH22" s="16"/>
      <c r="FJI22" s="16"/>
      <c r="FJJ22" s="16"/>
      <c r="FJK22" s="16"/>
      <c r="FJL22" s="16"/>
      <c r="FJM22" s="16"/>
      <c r="FJN22" s="16"/>
      <c r="FJO22" s="16"/>
      <c r="FJP22" s="16"/>
      <c r="FJQ22" s="16"/>
      <c r="FJR22" s="16"/>
      <c r="FJS22" s="16"/>
      <c r="FJT22" s="16"/>
      <c r="FJU22" s="16"/>
      <c r="FJV22" s="16"/>
      <c r="FJW22" s="16"/>
      <c r="FJX22" s="16"/>
      <c r="FJY22" s="16"/>
      <c r="FJZ22" s="16"/>
      <c r="FKA22" s="16"/>
      <c r="FKB22" s="16"/>
      <c r="FKC22" s="16"/>
      <c r="FKD22" s="16"/>
      <c r="FKE22" s="16"/>
      <c r="FKF22" s="16"/>
      <c r="FKG22" s="16"/>
      <c r="FKH22" s="16"/>
      <c r="FKI22" s="16"/>
      <c r="FKJ22" s="16"/>
      <c r="FKK22" s="16"/>
      <c r="FKL22" s="16"/>
      <c r="FKM22" s="16"/>
      <c r="FKN22" s="16"/>
      <c r="FKO22" s="16"/>
      <c r="FKP22" s="16"/>
      <c r="FKQ22" s="16"/>
      <c r="FKR22" s="16"/>
      <c r="FKS22" s="16"/>
      <c r="FKT22" s="16"/>
      <c r="FKU22" s="16"/>
      <c r="FKV22" s="16"/>
      <c r="FKW22" s="16"/>
      <c r="FKX22" s="16"/>
      <c r="FKY22" s="16"/>
      <c r="FKZ22" s="16"/>
      <c r="FLA22" s="16"/>
      <c r="FLB22" s="16"/>
      <c r="FLC22" s="16"/>
      <c r="FLD22" s="16"/>
      <c r="FLE22" s="16"/>
      <c r="FLF22" s="16"/>
      <c r="FLG22" s="16"/>
      <c r="FLH22" s="16"/>
      <c r="FLI22" s="16"/>
      <c r="FLJ22" s="16"/>
      <c r="FLK22" s="16"/>
      <c r="FLL22" s="16"/>
      <c r="FLM22" s="16"/>
      <c r="FLN22" s="16"/>
      <c r="FLO22" s="16"/>
      <c r="FLP22" s="16"/>
      <c r="FLQ22" s="16"/>
      <c r="FLR22" s="16"/>
      <c r="FLS22" s="16"/>
      <c r="FLT22" s="16"/>
      <c r="FLU22" s="16"/>
      <c r="FLV22" s="16"/>
      <c r="FLW22" s="16"/>
      <c r="FLX22" s="16"/>
      <c r="FLY22" s="16"/>
      <c r="FLZ22" s="16"/>
      <c r="FMA22" s="16"/>
      <c r="FMB22" s="16"/>
      <c r="FMC22" s="16"/>
      <c r="FMD22" s="16"/>
      <c r="FME22" s="16"/>
      <c r="FMF22" s="16"/>
      <c r="FMG22" s="16"/>
      <c r="FMH22" s="16"/>
      <c r="FMI22" s="16"/>
      <c r="FMJ22" s="16"/>
      <c r="FMK22" s="16"/>
      <c r="FML22" s="16"/>
      <c r="FMM22" s="16"/>
      <c r="FMN22" s="16"/>
      <c r="FMO22" s="16"/>
      <c r="FMP22" s="16"/>
      <c r="FMQ22" s="16"/>
      <c r="FMR22" s="16"/>
      <c r="FMS22" s="16"/>
      <c r="FMT22" s="16"/>
      <c r="FMU22" s="16"/>
      <c r="FMV22" s="16"/>
      <c r="FMW22" s="16"/>
      <c r="FMX22" s="16"/>
      <c r="FMY22" s="16"/>
      <c r="FMZ22" s="16"/>
      <c r="FNA22" s="16"/>
      <c r="FNB22" s="16"/>
      <c r="FNC22" s="16"/>
      <c r="FND22" s="16"/>
      <c r="FNE22" s="16"/>
      <c r="FNF22" s="16"/>
      <c r="FNG22" s="16"/>
      <c r="FNH22" s="16"/>
      <c r="FNI22" s="16"/>
      <c r="FNJ22" s="16"/>
      <c r="FNK22" s="16"/>
      <c r="FNL22" s="16"/>
      <c r="FNM22" s="16"/>
      <c r="FNN22" s="16"/>
      <c r="FNO22" s="16"/>
      <c r="FNP22" s="16"/>
      <c r="FNQ22" s="16"/>
      <c r="FNR22" s="16"/>
      <c r="FNS22" s="16"/>
      <c r="FNT22" s="16"/>
      <c r="FNU22" s="16"/>
      <c r="FNV22" s="16"/>
      <c r="FNW22" s="16"/>
      <c r="FNX22" s="16"/>
      <c r="FNY22" s="16"/>
      <c r="FNZ22" s="16"/>
      <c r="FOA22" s="16"/>
      <c r="FOB22" s="16"/>
      <c r="FOC22" s="16"/>
      <c r="FOD22" s="16"/>
      <c r="FOE22" s="16"/>
      <c r="FOF22" s="16"/>
      <c r="FOG22" s="16"/>
      <c r="FOH22" s="16"/>
      <c r="FOI22" s="16"/>
      <c r="FOJ22" s="16"/>
      <c r="FOK22" s="16"/>
      <c r="FOL22" s="16"/>
      <c r="FOM22" s="16"/>
      <c r="FON22" s="16"/>
      <c r="FOO22" s="16"/>
      <c r="FOP22" s="16"/>
      <c r="FOQ22" s="16"/>
      <c r="FOR22" s="16"/>
      <c r="FOS22" s="16"/>
      <c r="FOT22" s="16"/>
      <c r="FOU22" s="16"/>
      <c r="FOV22" s="16"/>
      <c r="FOW22" s="16"/>
      <c r="FOX22" s="16"/>
      <c r="FOY22" s="16"/>
      <c r="FOZ22" s="16"/>
      <c r="FPA22" s="16"/>
      <c r="FPB22" s="16"/>
      <c r="FPC22" s="16"/>
      <c r="FPD22" s="16"/>
      <c r="FPE22" s="16"/>
      <c r="FPF22" s="16"/>
      <c r="FPG22" s="16"/>
      <c r="FPH22" s="16"/>
      <c r="FPI22" s="16"/>
      <c r="FPJ22" s="16"/>
      <c r="FPK22" s="16"/>
      <c r="FPL22" s="16"/>
      <c r="FPM22" s="16"/>
      <c r="FPN22" s="16"/>
      <c r="FPO22" s="16"/>
      <c r="FPP22" s="16"/>
      <c r="FPQ22" s="16"/>
      <c r="FPR22" s="16"/>
      <c r="FPS22" s="16"/>
      <c r="FPT22" s="16"/>
      <c r="FPU22" s="16"/>
      <c r="FPV22" s="16"/>
      <c r="FPW22" s="16"/>
      <c r="FPX22" s="16"/>
      <c r="FPY22" s="16"/>
      <c r="FPZ22" s="16"/>
      <c r="FQA22" s="16"/>
      <c r="FQB22" s="16"/>
      <c r="FQC22" s="16"/>
      <c r="FQD22" s="16"/>
      <c r="FQE22" s="16"/>
      <c r="FQF22" s="16"/>
      <c r="FQG22" s="16"/>
      <c r="FQH22" s="16"/>
      <c r="FQI22" s="16"/>
      <c r="FQJ22" s="16"/>
      <c r="FQK22" s="16"/>
      <c r="FQL22" s="16"/>
      <c r="FQM22" s="16"/>
      <c r="FQN22" s="16"/>
      <c r="FQO22" s="16"/>
      <c r="FQP22" s="16"/>
      <c r="FQQ22" s="16"/>
      <c r="FQR22" s="16"/>
      <c r="FQS22" s="16"/>
      <c r="FQT22" s="16"/>
      <c r="FQU22" s="16"/>
      <c r="FQV22" s="16"/>
      <c r="FQW22" s="16"/>
      <c r="FQX22" s="16"/>
      <c r="FQY22" s="16"/>
      <c r="FQZ22" s="16"/>
      <c r="FRA22" s="16"/>
      <c r="FRB22" s="16"/>
      <c r="FRC22" s="16"/>
      <c r="FRD22" s="16"/>
      <c r="FRE22" s="16"/>
      <c r="FRF22" s="16"/>
      <c r="FRG22" s="16"/>
      <c r="FRH22" s="16"/>
      <c r="FRI22" s="16"/>
      <c r="FRJ22" s="16"/>
      <c r="FRK22" s="16"/>
      <c r="FRL22" s="16"/>
      <c r="FRM22" s="16"/>
      <c r="FRN22" s="16"/>
      <c r="FRO22" s="16"/>
      <c r="FRP22" s="16"/>
      <c r="FRQ22" s="16"/>
      <c r="FRR22" s="16"/>
      <c r="FRS22" s="16"/>
      <c r="FRT22" s="16"/>
      <c r="FRU22" s="16"/>
      <c r="FRV22" s="16"/>
      <c r="FRW22" s="16"/>
      <c r="FRX22" s="16"/>
      <c r="FRY22" s="16"/>
      <c r="FRZ22" s="16"/>
      <c r="FSA22" s="16"/>
      <c r="FSB22" s="16"/>
      <c r="FSC22" s="16"/>
      <c r="FSD22" s="16"/>
      <c r="FSE22" s="16"/>
      <c r="FSF22" s="16"/>
      <c r="FSG22" s="16"/>
      <c r="FSH22" s="16"/>
      <c r="FSI22" s="16"/>
      <c r="FSJ22" s="16"/>
      <c r="FSK22" s="16"/>
      <c r="FSL22" s="16"/>
      <c r="FSM22" s="16"/>
      <c r="FSN22" s="16"/>
      <c r="FSO22" s="16"/>
      <c r="FSP22" s="16"/>
      <c r="FSQ22" s="16"/>
      <c r="FSR22" s="16"/>
      <c r="FSS22" s="16"/>
      <c r="FST22" s="16"/>
      <c r="FSU22" s="16"/>
      <c r="FSV22" s="16"/>
      <c r="FSW22" s="16"/>
      <c r="FSX22" s="16"/>
      <c r="FSY22" s="16"/>
      <c r="FSZ22" s="16"/>
      <c r="FTA22" s="16"/>
      <c r="FTB22" s="16"/>
      <c r="FTC22" s="16"/>
      <c r="FTD22" s="16"/>
      <c r="FTE22" s="16"/>
      <c r="FTF22" s="16"/>
      <c r="FTG22" s="16"/>
      <c r="FTH22" s="16"/>
      <c r="FTI22" s="16"/>
      <c r="FTJ22" s="16"/>
      <c r="FTK22" s="16"/>
      <c r="FTL22" s="16"/>
      <c r="FTM22" s="16"/>
      <c r="FTN22" s="16"/>
      <c r="FTO22" s="16"/>
      <c r="FTP22" s="16"/>
      <c r="FTQ22" s="16"/>
      <c r="FTR22" s="16"/>
      <c r="FTS22" s="16"/>
      <c r="FTT22" s="16"/>
      <c r="FTU22" s="16"/>
      <c r="FTV22" s="16"/>
      <c r="FTW22" s="16"/>
      <c r="FTX22" s="16"/>
      <c r="FTY22" s="16"/>
      <c r="FTZ22" s="16"/>
      <c r="FUA22" s="16"/>
      <c r="FUB22" s="16"/>
      <c r="FUC22" s="16"/>
      <c r="FUD22" s="16"/>
      <c r="FUE22" s="16"/>
      <c r="FUF22" s="16"/>
      <c r="FUG22" s="16"/>
      <c r="FUH22" s="16"/>
      <c r="FUI22" s="16"/>
      <c r="FUJ22" s="16"/>
      <c r="FUK22" s="16"/>
      <c r="FUL22" s="16"/>
      <c r="FUM22" s="16"/>
      <c r="FUN22" s="16"/>
      <c r="FUO22" s="16"/>
      <c r="FUP22" s="16"/>
      <c r="FUQ22" s="16"/>
      <c r="FUR22" s="16"/>
      <c r="FUS22" s="16"/>
      <c r="FUT22" s="16"/>
      <c r="FUU22" s="16"/>
      <c r="FUV22" s="16"/>
      <c r="FUW22" s="16"/>
      <c r="FUX22" s="16"/>
      <c r="FUY22" s="16"/>
      <c r="FUZ22" s="16"/>
      <c r="FVA22" s="16"/>
      <c r="FVB22" s="16"/>
      <c r="FVC22" s="16"/>
      <c r="FVD22" s="16"/>
      <c r="FVE22" s="16"/>
      <c r="FVF22" s="16"/>
      <c r="FVG22" s="16"/>
      <c r="FVH22" s="16"/>
      <c r="FVI22" s="16"/>
      <c r="FVJ22" s="16"/>
      <c r="FVK22" s="16"/>
      <c r="FVL22" s="16"/>
      <c r="FVM22" s="16"/>
      <c r="FVN22" s="16"/>
      <c r="FVO22" s="16"/>
      <c r="FVP22" s="16"/>
      <c r="FVQ22" s="16"/>
      <c r="FVR22" s="16"/>
      <c r="FVS22" s="16"/>
      <c r="FVT22" s="16"/>
      <c r="FVU22" s="16"/>
      <c r="FVV22" s="16"/>
      <c r="FVW22" s="16"/>
      <c r="FVX22" s="16"/>
      <c r="FVY22" s="16"/>
      <c r="FVZ22" s="16"/>
      <c r="FWA22" s="16"/>
      <c r="FWB22" s="16"/>
      <c r="FWC22" s="16"/>
      <c r="FWD22" s="16"/>
      <c r="FWE22" s="16"/>
      <c r="FWF22" s="16"/>
      <c r="FWG22" s="16"/>
      <c r="FWH22" s="16"/>
      <c r="FWI22" s="16"/>
      <c r="FWJ22" s="16"/>
      <c r="FWK22" s="16"/>
      <c r="FWL22" s="16"/>
      <c r="FWM22" s="16"/>
      <c r="FWN22" s="16"/>
      <c r="FWO22" s="16"/>
      <c r="FWP22" s="16"/>
      <c r="FWQ22" s="16"/>
      <c r="FWR22" s="16"/>
      <c r="FWS22" s="16"/>
      <c r="FWT22" s="16"/>
      <c r="FWU22" s="16"/>
      <c r="FWV22" s="16"/>
      <c r="FWW22" s="16"/>
      <c r="FWX22" s="16"/>
      <c r="FWY22" s="16"/>
      <c r="FWZ22" s="16"/>
      <c r="FXA22" s="16"/>
      <c r="FXB22" s="16"/>
      <c r="FXC22" s="16"/>
      <c r="FXD22" s="16"/>
      <c r="FXE22" s="16"/>
      <c r="FXF22" s="16"/>
      <c r="FXG22" s="16"/>
      <c r="FXH22" s="16"/>
      <c r="FXI22" s="16"/>
      <c r="FXJ22" s="16"/>
      <c r="FXK22" s="16"/>
      <c r="FXL22" s="16"/>
      <c r="FXM22" s="16"/>
      <c r="FXN22" s="16"/>
      <c r="FXO22" s="16"/>
      <c r="FXP22" s="16"/>
      <c r="FXQ22" s="16"/>
      <c r="FXR22" s="16"/>
      <c r="FXS22" s="16"/>
      <c r="FXT22" s="16"/>
      <c r="FXU22" s="16"/>
      <c r="FXV22" s="16"/>
      <c r="FXW22" s="16"/>
      <c r="FXX22" s="16"/>
      <c r="FXY22" s="16"/>
      <c r="FXZ22" s="16"/>
      <c r="FYA22" s="16"/>
      <c r="FYB22" s="16"/>
      <c r="FYC22" s="16"/>
      <c r="FYD22" s="16"/>
      <c r="FYE22" s="16"/>
      <c r="FYF22" s="16"/>
      <c r="FYG22" s="16"/>
      <c r="FYH22" s="16"/>
      <c r="FYI22" s="16"/>
      <c r="FYJ22" s="16"/>
      <c r="FYK22" s="16"/>
      <c r="FYL22" s="16"/>
      <c r="FYM22" s="16"/>
      <c r="FYN22" s="16"/>
      <c r="FYO22" s="16"/>
      <c r="FYP22" s="16"/>
      <c r="FYQ22" s="16"/>
      <c r="FYR22" s="16"/>
      <c r="FYS22" s="16"/>
      <c r="FYT22" s="16"/>
      <c r="FYU22" s="16"/>
      <c r="FYV22" s="16"/>
      <c r="FYW22" s="16"/>
      <c r="FYX22" s="16"/>
      <c r="FYY22" s="16"/>
      <c r="FYZ22" s="16"/>
      <c r="FZA22" s="16"/>
      <c r="FZB22" s="16"/>
      <c r="FZC22" s="16"/>
      <c r="FZD22" s="16"/>
      <c r="FZE22" s="16"/>
      <c r="FZF22" s="16"/>
      <c r="FZG22" s="16"/>
      <c r="FZH22" s="16"/>
      <c r="FZI22" s="16"/>
      <c r="FZJ22" s="16"/>
      <c r="FZK22" s="16"/>
      <c r="FZL22" s="16"/>
      <c r="FZM22" s="16"/>
      <c r="FZN22" s="16"/>
      <c r="FZO22" s="16"/>
      <c r="FZP22" s="16"/>
      <c r="FZQ22" s="16"/>
      <c r="FZR22" s="16"/>
      <c r="FZS22" s="16"/>
      <c r="FZT22" s="16"/>
      <c r="FZU22" s="16"/>
      <c r="FZV22" s="16"/>
      <c r="FZW22" s="16"/>
      <c r="FZX22" s="16"/>
      <c r="FZY22" s="16"/>
      <c r="FZZ22" s="16"/>
      <c r="GAA22" s="16"/>
      <c r="GAB22" s="16"/>
      <c r="GAC22" s="16"/>
      <c r="GAD22" s="16"/>
      <c r="GAE22" s="16"/>
      <c r="GAF22" s="16"/>
      <c r="GAG22" s="16"/>
      <c r="GAH22" s="16"/>
      <c r="GAI22" s="16"/>
      <c r="GAJ22" s="16"/>
      <c r="GAK22" s="16"/>
      <c r="GAL22" s="16"/>
      <c r="GAM22" s="16"/>
      <c r="GAN22" s="16"/>
      <c r="GAO22" s="16"/>
      <c r="GAP22" s="16"/>
      <c r="GAQ22" s="16"/>
      <c r="GAR22" s="16"/>
      <c r="GAS22" s="16"/>
      <c r="GAT22" s="16"/>
      <c r="GAU22" s="16"/>
      <c r="GAV22" s="16"/>
      <c r="GAW22" s="16"/>
      <c r="GAX22" s="16"/>
      <c r="GAY22" s="16"/>
      <c r="GAZ22" s="16"/>
      <c r="GBA22" s="16"/>
      <c r="GBB22" s="16"/>
      <c r="GBC22" s="16"/>
      <c r="GBD22" s="16"/>
      <c r="GBE22" s="16"/>
      <c r="GBF22" s="16"/>
      <c r="GBG22" s="16"/>
      <c r="GBH22" s="16"/>
      <c r="GBI22" s="16"/>
      <c r="GBJ22" s="16"/>
      <c r="GBK22" s="16"/>
      <c r="GBL22" s="16"/>
      <c r="GBM22" s="16"/>
      <c r="GBN22" s="16"/>
      <c r="GBO22" s="16"/>
      <c r="GBP22" s="16"/>
      <c r="GBQ22" s="16"/>
      <c r="GBR22" s="16"/>
      <c r="GBS22" s="16"/>
      <c r="GBT22" s="16"/>
      <c r="GBU22" s="16"/>
      <c r="GBV22" s="16"/>
      <c r="GBW22" s="16"/>
      <c r="GBX22" s="16"/>
      <c r="GBY22" s="16"/>
      <c r="GBZ22" s="16"/>
      <c r="GCA22" s="16"/>
      <c r="GCB22" s="16"/>
      <c r="GCC22" s="16"/>
      <c r="GCD22" s="16"/>
      <c r="GCE22" s="16"/>
      <c r="GCF22" s="16"/>
      <c r="GCG22" s="16"/>
      <c r="GCH22" s="16"/>
      <c r="GCI22" s="16"/>
      <c r="GCJ22" s="16"/>
      <c r="GCK22" s="16"/>
      <c r="GCL22" s="16"/>
      <c r="GCM22" s="16"/>
      <c r="GCN22" s="16"/>
      <c r="GCO22" s="16"/>
      <c r="GCP22" s="16"/>
      <c r="GCQ22" s="16"/>
      <c r="GCR22" s="16"/>
      <c r="GCS22" s="16"/>
      <c r="GCT22" s="16"/>
      <c r="GCU22" s="16"/>
      <c r="GCV22" s="16"/>
      <c r="GCW22" s="16"/>
      <c r="GCX22" s="16"/>
      <c r="GCY22" s="16"/>
      <c r="GCZ22" s="16"/>
      <c r="GDA22" s="16"/>
      <c r="GDB22" s="16"/>
      <c r="GDC22" s="16"/>
      <c r="GDD22" s="16"/>
      <c r="GDE22" s="16"/>
      <c r="GDF22" s="16"/>
      <c r="GDG22" s="16"/>
      <c r="GDH22" s="16"/>
      <c r="GDI22" s="16"/>
      <c r="GDJ22" s="16"/>
      <c r="GDK22" s="16"/>
      <c r="GDL22" s="16"/>
      <c r="GDM22" s="16"/>
      <c r="GDN22" s="16"/>
      <c r="GDO22" s="16"/>
      <c r="GDP22" s="16"/>
      <c r="GDQ22" s="16"/>
      <c r="GDR22" s="16"/>
      <c r="GDS22" s="16"/>
      <c r="GDT22" s="16"/>
      <c r="GDU22" s="16"/>
      <c r="GDV22" s="16"/>
      <c r="GDW22" s="16"/>
      <c r="GDX22" s="16"/>
      <c r="GDY22" s="16"/>
      <c r="GDZ22" s="16"/>
      <c r="GEA22" s="16"/>
      <c r="GEB22" s="16"/>
      <c r="GEC22" s="16"/>
      <c r="GED22" s="16"/>
      <c r="GEE22" s="16"/>
      <c r="GEF22" s="16"/>
      <c r="GEG22" s="16"/>
      <c r="GEH22" s="16"/>
      <c r="GEI22" s="16"/>
      <c r="GEJ22" s="16"/>
      <c r="GEK22" s="16"/>
      <c r="GEL22" s="16"/>
      <c r="GEM22" s="16"/>
      <c r="GEN22" s="16"/>
      <c r="GEO22" s="16"/>
      <c r="GEP22" s="16"/>
      <c r="GEQ22" s="16"/>
      <c r="GER22" s="16"/>
      <c r="GES22" s="16"/>
      <c r="GET22" s="16"/>
      <c r="GEU22" s="16"/>
      <c r="GEV22" s="16"/>
      <c r="GEW22" s="16"/>
      <c r="GEX22" s="16"/>
      <c r="GEY22" s="16"/>
      <c r="GEZ22" s="16"/>
      <c r="GFA22" s="16"/>
      <c r="GFB22" s="16"/>
      <c r="GFC22" s="16"/>
      <c r="GFD22" s="16"/>
      <c r="GFE22" s="16"/>
      <c r="GFF22" s="16"/>
      <c r="GFG22" s="16"/>
      <c r="GFH22" s="16"/>
      <c r="GFI22" s="16"/>
      <c r="GFJ22" s="16"/>
      <c r="GFK22" s="16"/>
      <c r="GFL22" s="16"/>
      <c r="GFM22" s="16"/>
      <c r="GFN22" s="16"/>
      <c r="GFO22" s="16"/>
      <c r="GFP22" s="16"/>
      <c r="GFQ22" s="16"/>
      <c r="GFR22" s="16"/>
      <c r="GFS22" s="16"/>
      <c r="GFT22" s="16"/>
      <c r="GFU22" s="16"/>
      <c r="GFV22" s="16"/>
      <c r="GFW22" s="16"/>
      <c r="GFX22" s="16"/>
      <c r="GFY22" s="16"/>
      <c r="GFZ22" s="16"/>
      <c r="GGA22" s="16"/>
      <c r="GGB22" s="16"/>
      <c r="GGC22" s="16"/>
      <c r="GGD22" s="16"/>
      <c r="GGE22" s="16"/>
      <c r="GGF22" s="16"/>
      <c r="GGG22" s="16"/>
      <c r="GGH22" s="16"/>
      <c r="GGI22" s="16"/>
      <c r="GGJ22" s="16"/>
      <c r="GGK22" s="16"/>
      <c r="GGL22" s="16"/>
      <c r="GGM22" s="16"/>
      <c r="GGN22" s="16"/>
      <c r="GGO22" s="16"/>
      <c r="GGP22" s="16"/>
      <c r="GGQ22" s="16"/>
      <c r="GGR22" s="16"/>
      <c r="GGS22" s="16"/>
      <c r="GGT22" s="16"/>
      <c r="GGU22" s="16"/>
      <c r="GGV22" s="16"/>
      <c r="GGW22" s="16"/>
      <c r="GGX22" s="16"/>
      <c r="GGY22" s="16"/>
      <c r="GGZ22" s="16"/>
      <c r="GHA22" s="16"/>
      <c r="GHB22" s="16"/>
      <c r="GHC22" s="16"/>
      <c r="GHD22" s="16"/>
      <c r="GHE22" s="16"/>
      <c r="GHF22" s="16"/>
      <c r="GHG22" s="16"/>
      <c r="GHH22" s="16"/>
      <c r="GHI22" s="16"/>
      <c r="GHJ22" s="16"/>
      <c r="GHK22" s="16"/>
      <c r="GHL22" s="16"/>
      <c r="GHM22" s="16"/>
      <c r="GHN22" s="16"/>
      <c r="GHO22" s="16"/>
      <c r="GHP22" s="16"/>
      <c r="GHQ22" s="16"/>
      <c r="GHR22" s="16"/>
      <c r="GHS22" s="16"/>
      <c r="GHT22" s="16"/>
      <c r="GHU22" s="16"/>
      <c r="GHV22" s="16"/>
      <c r="GHW22" s="16"/>
      <c r="GHX22" s="16"/>
      <c r="GHY22" s="16"/>
      <c r="GHZ22" s="16"/>
      <c r="GIA22" s="16"/>
      <c r="GIB22" s="16"/>
      <c r="GIC22" s="16"/>
      <c r="GID22" s="16"/>
      <c r="GIE22" s="16"/>
      <c r="GIF22" s="16"/>
      <c r="GIG22" s="16"/>
      <c r="GIH22" s="16"/>
      <c r="GII22" s="16"/>
      <c r="GIJ22" s="16"/>
      <c r="GIK22" s="16"/>
      <c r="GIL22" s="16"/>
      <c r="GIM22" s="16"/>
      <c r="GIN22" s="16"/>
      <c r="GIO22" s="16"/>
      <c r="GIP22" s="16"/>
      <c r="GIQ22" s="16"/>
      <c r="GIR22" s="16"/>
      <c r="GIS22" s="16"/>
      <c r="GIT22" s="16"/>
      <c r="GIU22" s="16"/>
      <c r="GIV22" s="16"/>
      <c r="GIW22" s="16"/>
      <c r="GIX22" s="16"/>
      <c r="GIY22" s="16"/>
      <c r="GIZ22" s="16"/>
      <c r="GJA22" s="16"/>
      <c r="GJB22" s="16"/>
      <c r="GJC22" s="16"/>
      <c r="GJD22" s="16"/>
      <c r="GJE22" s="16"/>
      <c r="GJF22" s="16"/>
      <c r="GJG22" s="16"/>
      <c r="GJH22" s="16"/>
      <c r="GJI22" s="16"/>
      <c r="GJJ22" s="16"/>
      <c r="GJK22" s="16"/>
      <c r="GJL22" s="16"/>
      <c r="GJM22" s="16"/>
      <c r="GJN22" s="16"/>
      <c r="GJO22" s="16"/>
      <c r="GJP22" s="16"/>
      <c r="GJQ22" s="16"/>
      <c r="GJR22" s="16"/>
      <c r="GJS22" s="16"/>
      <c r="GJT22" s="16"/>
      <c r="GJU22" s="16"/>
      <c r="GJV22" s="16"/>
      <c r="GJW22" s="16"/>
      <c r="GJX22" s="16"/>
      <c r="GJY22" s="16"/>
      <c r="GJZ22" s="16"/>
      <c r="GKA22" s="16"/>
      <c r="GKB22" s="16"/>
      <c r="GKC22" s="16"/>
      <c r="GKD22" s="16"/>
      <c r="GKE22" s="16"/>
      <c r="GKF22" s="16"/>
      <c r="GKG22" s="16"/>
      <c r="GKH22" s="16"/>
      <c r="GKI22" s="16"/>
      <c r="GKJ22" s="16"/>
      <c r="GKK22" s="16"/>
      <c r="GKL22" s="16"/>
      <c r="GKM22" s="16"/>
      <c r="GKN22" s="16"/>
      <c r="GKO22" s="16"/>
      <c r="GKP22" s="16"/>
      <c r="GKQ22" s="16"/>
      <c r="GKR22" s="16"/>
      <c r="GKS22" s="16"/>
      <c r="GKT22" s="16"/>
      <c r="GKU22" s="16"/>
      <c r="GKV22" s="16"/>
      <c r="GKW22" s="16"/>
      <c r="GKX22" s="16"/>
      <c r="GKY22" s="16"/>
      <c r="GKZ22" s="16"/>
      <c r="GLA22" s="16"/>
      <c r="GLB22" s="16"/>
      <c r="GLC22" s="16"/>
      <c r="GLD22" s="16"/>
      <c r="GLE22" s="16"/>
      <c r="GLF22" s="16"/>
      <c r="GLG22" s="16"/>
      <c r="GLH22" s="16"/>
      <c r="GLI22" s="16"/>
      <c r="GLJ22" s="16"/>
      <c r="GLK22" s="16"/>
      <c r="GLL22" s="16"/>
      <c r="GLM22" s="16"/>
      <c r="GLN22" s="16"/>
      <c r="GLO22" s="16"/>
      <c r="GLP22" s="16"/>
      <c r="GLQ22" s="16"/>
      <c r="GLR22" s="16"/>
      <c r="GLS22" s="16"/>
      <c r="GLT22" s="16"/>
      <c r="GLU22" s="16"/>
      <c r="GLV22" s="16"/>
      <c r="GLW22" s="16"/>
      <c r="GLX22" s="16"/>
      <c r="GLY22" s="16"/>
      <c r="GLZ22" s="16"/>
      <c r="GMA22" s="16"/>
      <c r="GMB22" s="16"/>
      <c r="GMC22" s="16"/>
      <c r="GMD22" s="16"/>
      <c r="GME22" s="16"/>
      <c r="GMF22" s="16"/>
      <c r="GMG22" s="16"/>
      <c r="GMH22" s="16"/>
      <c r="GMI22" s="16"/>
      <c r="GMJ22" s="16"/>
      <c r="GMK22" s="16"/>
      <c r="GML22" s="16"/>
      <c r="GMM22" s="16"/>
      <c r="GMN22" s="16"/>
      <c r="GMO22" s="16"/>
      <c r="GMP22" s="16"/>
      <c r="GMQ22" s="16"/>
      <c r="GMR22" s="16"/>
      <c r="GMS22" s="16"/>
      <c r="GMT22" s="16"/>
      <c r="GMU22" s="16"/>
      <c r="GMV22" s="16"/>
      <c r="GMW22" s="16"/>
      <c r="GMX22" s="16"/>
      <c r="GMY22" s="16"/>
      <c r="GMZ22" s="16"/>
      <c r="GNA22" s="16"/>
      <c r="GNB22" s="16"/>
      <c r="GNC22" s="16"/>
      <c r="GND22" s="16"/>
      <c r="GNE22" s="16"/>
      <c r="GNF22" s="16"/>
      <c r="GNG22" s="16"/>
      <c r="GNH22" s="16"/>
      <c r="GNI22" s="16"/>
      <c r="GNJ22" s="16"/>
      <c r="GNK22" s="16"/>
      <c r="GNL22" s="16"/>
      <c r="GNM22" s="16"/>
      <c r="GNN22" s="16"/>
      <c r="GNO22" s="16"/>
      <c r="GNP22" s="16"/>
      <c r="GNQ22" s="16"/>
      <c r="GNR22" s="16"/>
      <c r="GNS22" s="16"/>
      <c r="GNT22" s="16"/>
      <c r="GNU22" s="16"/>
      <c r="GNV22" s="16"/>
      <c r="GNW22" s="16"/>
      <c r="GNX22" s="16"/>
      <c r="GNY22" s="16"/>
      <c r="GNZ22" s="16"/>
      <c r="GOA22" s="16"/>
      <c r="GOB22" s="16"/>
      <c r="GOC22" s="16"/>
      <c r="GOD22" s="16"/>
      <c r="GOE22" s="16"/>
      <c r="GOF22" s="16"/>
      <c r="GOG22" s="16"/>
      <c r="GOH22" s="16"/>
      <c r="GOI22" s="16"/>
      <c r="GOJ22" s="16"/>
      <c r="GOK22" s="16"/>
      <c r="GOL22" s="16"/>
      <c r="GOM22" s="16"/>
      <c r="GON22" s="16"/>
      <c r="GOO22" s="16"/>
      <c r="GOP22" s="16"/>
      <c r="GOQ22" s="16"/>
      <c r="GOR22" s="16"/>
      <c r="GOS22" s="16"/>
      <c r="GOT22" s="16"/>
      <c r="GOU22" s="16"/>
      <c r="GOV22" s="16"/>
      <c r="GOW22" s="16"/>
      <c r="GOX22" s="16"/>
      <c r="GOY22" s="16"/>
      <c r="GOZ22" s="16"/>
      <c r="GPA22" s="16"/>
      <c r="GPB22" s="16"/>
      <c r="GPC22" s="16"/>
      <c r="GPD22" s="16"/>
      <c r="GPE22" s="16"/>
      <c r="GPF22" s="16"/>
      <c r="GPG22" s="16"/>
      <c r="GPH22" s="16"/>
      <c r="GPI22" s="16"/>
      <c r="GPJ22" s="16"/>
      <c r="GPK22" s="16"/>
      <c r="GPL22" s="16"/>
      <c r="GPM22" s="16"/>
      <c r="GPN22" s="16"/>
      <c r="GPO22" s="16"/>
      <c r="GPP22" s="16"/>
      <c r="GPQ22" s="16"/>
      <c r="GPR22" s="16"/>
      <c r="GPS22" s="16"/>
      <c r="GPT22" s="16"/>
      <c r="GPU22" s="16"/>
      <c r="GPV22" s="16"/>
      <c r="GPW22" s="16"/>
      <c r="GPX22" s="16"/>
      <c r="GPY22" s="16"/>
      <c r="GPZ22" s="16"/>
      <c r="GQA22" s="16"/>
      <c r="GQB22" s="16"/>
      <c r="GQC22" s="16"/>
      <c r="GQD22" s="16"/>
      <c r="GQE22" s="16"/>
      <c r="GQF22" s="16"/>
      <c r="GQG22" s="16"/>
      <c r="GQH22" s="16"/>
      <c r="GQI22" s="16"/>
      <c r="GQJ22" s="16"/>
      <c r="GQK22" s="16"/>
      <c r="GQL22" s="16"/>
      <c r="GQM22" s="16"/>
      <c r="GQN22" s="16"/>
      <c r="GQO22" s="16"/>
      <c r="GQP22" s="16"/>
      <c r="GQQ22" s="16"/>
      <c r="GQR22" s="16"/>
      <c r="GQS22" s="16"/>
      <c r="GQT22" s="16"/>
      <c r="GQU22" s="16"/>
      <c r="GQV22" s="16"/>
      <c r="GQW22" s="16"/>
      <c r="GQX22" s="16"/>
      <c r="GQY22" s="16"/>
      <c r="GQZ22" s="16"/>
      <c r="GRA22" s="16"/>
      <c r="GRB22" s="16"/>
      <c r="GRC22" s="16"/>
      <c r="GRD22" s="16"/>
      <c r="GRE22" s="16"/>
      <c r="GRF22" s="16"/>
      <c r="GRG22" s="16"/>
      <c r="GRH22" s="16"/>
      <c r="GRI22" s="16"/>
      <c r="GRJ22" s="16"/>
      <c r="GRK22" s="16"/>
      <c r="GRL22" s="16"/>
      <c r="GRM22" s="16"/>
      <c r="GRN22" s="16"/>
      <c r="GRO22" s="16"/>
      <c r="GRP22" s="16"/>
      <c r="GRQ22" s="16"/>
      <c r="GRR22" s="16"/>
      <c r="GRS22" s="16"/>
      <c r="GRT22" s="16"/>
      <c r="GRU22" s="16"/>
      <c r="GRV22" s="16"/>
      <c r="GRW22" s="16"/>
      <c r="GRX22" s="16"/>
      <c r="GRY22" s="16"/>
      <c r="GRZ22" s="16"/>
      <c r="GSA22" s="16"/>
      <c r="GSB22" s="16"/>
      <c r="GSC22" s="16"/>
      <c r="GSD22" s="16"/>
      <c r="GSE22" s="16"/>
      <c r="GSF22" s="16"/>
      <c r="GSG22" s="16"/>
      <c r="GSH22" s="16"/>
      <c r="GSI22" s="16"/>
      <c r="GSJ22" s="16"/>
      <c r="GSK22" s="16"/>
      <c r="GSL22" s="16"/>
      <c r="GSM22" s="16"/>
      <c r="GSN22" s="16"/>
      <c r="GSO22" s="16"/>
      <c r="GSP22" s="16"/>
      <c r="GSQ22" s="16"/>
      <c r="GSR22" s="16"/>
      <c r="GSS22" s="16"/>
      <c r="GST22" s="16"/>
      <c r="GSU22" s="16"/>
      <c r="GSV22" s="16"/>
      <c r="GSW22" s="16"/>
      <c r="GSX22" s="16"/>
      <c r="GSY22" s="16"/>
      <c r="GSZ22" s="16"/>
      <c r="GTA22" s="16"/>
      <c r="GTB22" s="16"/>
      <c r="GTC22" s="16"/>
      <c r="GTD22" s="16"/>
      <c r="GTE22" s="16"/>
      <c r="GTF22" s="16"/>
      <c r="GTG22" s="16"/>
      <c r="GTH22" s="16"/>
      <c r="GTI22" s="16"/>
      <c r="GTJ22" s="16"/>
      <c r="GTK22" s="16"/>
      <c r="GTL22" s="16"/>
      <c r="GTM22" s="16"/>
      <c r="GTN22" s="16"/>
      <c r="GTO22" s="16"/>
      <c r="GTP22" s="16"/>
      <c r="GTQ22" s="16"/>
      <c r="GTR22" s="16"/>
      <c r="GTS22" s="16"/>
      <c r="GTT22" s="16"/>
      <c r="GTU22" s="16"/>
      <c r="GTV22" s="16"/>
      <c r="GTW22" s="16"/>
      <c r="GTX22" s="16"/>
      <c r="GTY22" s="16"/>
      <c r="GTZ22" s="16"/>
      <c r="GUA22" s="16"/>
      <c r="GUB22" s="16"/>
      <c r="GUC22" s="16"/>
      <c r="GUD22" s="16"/>
      <c r="GUE22" s="16"/>
      <c r="GUF22" s="16"/>
      <c r="GUG22" s="16"/>
      <c r="GUH22" s="16"/>
      <c r="GUI22" s="16"/>
      <c r="GUJ22" s="16"/>
      <c r="GUK22" s="16"/>
      <c r="GUL22" s="16"/>
      <c r="GUM22" s="16"/>
      <c r="GUN22" s="16"/>
      <c r="GUO22" s="16"/>
      <c r="GUP22" s="16"/>
      <c r="GUQ22" s="16"/>
      <c r="GUR22" s="16"/>
      <c r="GUS22" s="16"/>
      <c r="GUT22" s="16"/>
      <c r="GUU22" s="16"/>
      <c r="GUV22" s="16"/>
      <c r="GUW22" s="16"/>
      <c r="GUX22" s="16"/>
      <c r="GUY22" s="16"/>
      <c r="GUZ22" s="16"/>
      <c r="GVA22" s="16"/>
      <c r="GVB22" s="16"/>
      <c r="GVC22" s="16"/>
      <c r="GVD22" s="16"/>
      <c r="GVE22" s="16"/>
      <c r="GVF22" s="16"/>
      <c r="GVG22" s="16"/>
      <c r="GVH22" s="16"/>
      <c r="GVI22" s="16"/>
      <c r="GVJ22" s="16"/>
      <c r="GVK22" s="16"/>
      <c r="GVL22" s="16"/>
      <c r="GVM22" s="16"/>
      <c r="GVN22" s="16"/>
      <c r="GVO22" s="16"/>
      <c r="GVP22" s="16"/>
      <c r="GVQ22" s="16"/>
      <c r="GVR22" s="16"/>
      <c r="GVS22" s="16"/>
      <c r="GVT22" s="16"/>
      <c r="GVU22" s="16"/>
      <c r="GVV22" s="16"/>
      <c r="GVW22" s="16"/>
      <c r="GVX22" s="16"/>
      <c r="GVY22" s="16"/>
      <c r="GVZ22" s="16"/>
      <c r="GWA22" s="16"/>
      <c r="GWB22" s="16"/>
      <c r="GWC22" s="16"/>
      <c r="GWD22" s="16"/>
      <c r="GWE22" s="16"/>
      <c r="GWF22" s="16"/>
      <c r="GWG22" s="16"/>
      <c r="GWH22" s="16"/>
      <c r="GWI22" s="16"/>
      <c r="GWJ22" s="16"/>
      <c r="GWK22" s="16"/>
      <c r="GWL22" s="16"/>
      <c r="GWM22" s="16"/>
      <c r="GWN22" s="16"/>
      <c r="GWO22" s="16"/>
      <c r="GWP22" s="16"/>
      <c r="GWQ22" s="16"/>
      <c r="GWR22" s="16"/>
      <c r="GWS22" s="16"/>
      <c r="GWT22" s="16"/>
      <c r="GWU22" s="16"/>
      <c r="GWV22" s="16"/>
      <c r="GWW22" s="16"/>
      <c r="GWX22" s="16"/>
      <c r="GWY22" s="16"/>
      <c r="GWZ22" s="16"/>
      <c r="GXA22" s="16"/>
      <c r="GXB22" s="16"/>
      <c r="GXC22" s="16"/>
      <c r="GXD22" s="16"/>
      <c r="GXE22" s="16"/>
      <c r="GXF22" s="16"/>
      <c r="GXG22" s="16"/>
      <c r="GXH22" s="16"/>
      <c r="GXI22" s="16"/>
      <c r="GXJ22" s="16"/>
      <c r="GXK22" s="16"/>
      <c r="GXL22" s="16"/>
      <c r="GXM22" s="16"/>
      <c r="GXN22" s="16"/>
      <c r="GXO22" s="16"/>
      <c r="GXP22" s="16"/>
      <c r="GXQ22" s="16"/>
      <c r="GXR22" s="16"/>
      <c r="GXS22" s="16"/>
      <c r="GXT22" s="16"/>
      <c r="GXU22" s="16"/>
      <c r="GXV22" s="16"/>
      <c r="GXW22" s="16"/>
      <c r="GXX22" s="16"/>
      <c r="GXY22" s="16"/>
      <c r="GXZ22" s="16"/>
      <c r="GYA22" s="16"/>
      <c r="GYB22" s="16"/>
      <c r="GYC22" s="16"/>
      <c r="GYD22" s="16"/>
      <c r="GYE22" s="16"/>
      <c r="GYF22" s="16"/>
      <c r="GYG22" s="16"/>
      <c r="GYH22" s="16"/>
      <c r="GYI22" s="16"/>
      <c r="GYJ22" s="16"/>
      <c r="GYK22" s="16"/>
      <c r="GYL22" s="16"/>
      <c r="GYM22" s="16"/>
      <c r="GYN22" s="16"/>
      <c r="GYO22" s="16"/>
      <c r="GYP22" s="16"/>
      <c r="GYQ22" s="16"/>
      <c r="GYR22" s="16"/>
      <c r="GYS22" s="16"/>
      <c r="GYT22" s="16"/>
      <c r="GYU22" s="16"/>
      <c r="GYV22" s="16"/>
      <c r="GYW22" s="16"/>
      <c r="GYX22" s="16"/>
      <c r="GYY22" s="16"/>
      <c r="GYZ22" s="16"/>
      <c r="GZA22" s="16"/>
      <c r="GZB22" s="16"/>
      <c r="GZC22" s="16"/>
      <c r="GZD22" s="16"/>
      <c r="GZE22" s="16"/>
      <c r="GZF22" s="16"/>
      <c r="GZG22" s="16"/>
      <c r="GZH22" s="16"/>
      <c r="GZI22" s="16"/>
      <c r="GZJ22" s="16"/>
      <c r="GZK22" s="16"/>
      <c r="GZL22" s="16"/>
      <c r="GZM22" s="16"/>
      <c r="GZN22" s="16"/>
      <c r="GZO22" s="16"/>
      <c r="GZP22" s="16"/>
      <c r="GZQ22" s="16"/>
      <c r="GZR22" s="16"/>
      <c r="GZS22" s="16"/>
      <c r="GZT22" s="16"/>
      <c r="GZU22" s="16"/>
      <c r="GZV22" s="16"/>
      <c r="GZW22" s="16"/>
      <c r="GZX22" s="16"/>
      <c r="GZY22" s="16"/>
      <c r="GZZ22" s="16"/>
      <c r="HAA22" s="16"/>
      <c r="HAB22" s="16"/>
      <c r="HAC22" s="16"/>
      <c r="HAD22" s="16"/>
      <c r="HAE22" s="16"/>
      <c r="HAF22" s="16"/>
      <c r="HAG22" s="16"/>
      <c r="HAH22" s="16"/>
      <c r="HAI22" s="16"/>
      <c r="HAJ22" s="16"/>
      <c r="HAK22" s="16"/>
      <c r="HAL22" s="16"/>
      <c r="HAM22" s="16"/>
      <c r="HAN22" s="16"/>
      <c r="HAO22" s="16"/>
      <c r="HAP22" s="16"/>
      <c r="HAQ22" s="16"/>
      <c r="HAR22" s="16"/>
      <c r="HAS22" s="16"/>
      <c r="HAT22" s="16"/>
      <c r="HAU22" s="16"/>
      <c r="HAV22" s="16"/>
      <c r="HAW22" s="16"/>
      <c r="HAX22" s="16"/>
      <c r="HAY22" s="16"/>
      <c r="HAZ22" s="16"/>
      <c r="HBA22" s="16"/>
      <c r="HBB22" s="16"/>
      <c r="HBC22" s="16"/>
      <c r="HBD22" s="16"/>
      <c r="HBE22" s="16"/>
      <c r="HBF22" s="16"/>
      <c r="HBG22" s="16"/>
      <c r="HBH22" s="16"/>
      <c r="HBI22" s="16"/>
      <c r="HBJ22" s="16"/>
      <c r="HBK22" s="16"/>
      <c r="HBL22" s="16"/>
      <c r="HBM22" s="16"/>
      <c r="HBN22" s="16"/>
      <c r="HBO22" s="16"/>
      <c r="HBP22" s="16"/>
      <c r="HBQ22" s="16"/>
      <c r="HBR22" s="16"/>
      <c r="HBS22" s="16"/>
      <c r="HBT22" s="16"/>
      <c r="HBU22" s="16"/>
      <c r="HBV22" s="16"/>
      <c r="HBW22" s="16"/>
      <c r="HBX22" s="16"/>
      <c r="HBY22" s="16"/>
      <c r="HBZ22" s="16"/>
      <c r="HCA22" s="16"/>
      <c r="HCB22" s="16"/>
      <c r="HCC22" s="16"/>
      <c r="HCD22" s="16"/>
      <c r="HCE22" s="16"/>
      <c r="HCF22" s="16"/>
      <c r="HCG22" s="16"/>
      <c r="HCH22" s="16"/>
      <c r="HCI22" s="16"/>
      <c r="HCJ22" s="16"/>
      <c r="HCK22" s="16"/>
      <c r="HCL22" s="16"/>
      <c r="HCM22" s="16"/>
      <c r="HCN22" s="16"/>
      <c r="HCO22" s="16"/>
      <c r="HCP22" s="16"/>
      <c r="HCQ22" s="16"/>
      <c r="HCR22" s="16"/>
      <c r="HCS22" s="16"/>
      <c r="HCT22" s="16"/>
      <c r="HCU22" s="16"/>
      <c r="HCV22" s="16"/>
      <c r="HCW22" s="16"/>
      <c r="HCX22" s="16"/>
      <c r="HCY22" s="16"/>
      <c r="HCZ22" s="16"/>
      <c r="HDA22" s="16"/>
      <c r="HDB22" s="16"/>
      <c r="HDC22" s="16"/>
      <c r="HDD22" s="16"/>
      <c r="HDE22" s="16"/>
      <c r="HDF22" s="16"/>
      <c r="HDG22" s="16"/>
      <c r="HDH22" s="16"/>
      <c r="HDI22" s="16"/>
      <c r="HDJ22" s="16"/>
      <c r="HDK22" s="16"/>
      <c r="HDL22" s="16"/>
      <c r="HDM22" s="16"/>
      <c r="HDN22" s="16"/>
      <c r="HDO22" s="16"/>
      <c r="HDP22" s="16"/>
      <c r="HDQ22" s="16"/>
      <c r="HDR22" s="16"/>
      <c r="HDS22" s="16"/>
      <c r="HDT22" s="16"/>
      <c r="HDU22" s="16"/>
      <c r="HDV22" s="16"/>
      <c r="HDW22" s="16"/>
      <c r="HDX22" s="16"/>
      <c r="HDY22" s="16"/>
      <c r="HDZ22" s="16"/>
      <c r="HEA22" s="16"/>
      <c r="HEB22" s="16"/>
      <c r="HEC22" s="16"/>
      <c r="HED22" s="16"/>
      <c r="HEE22" s="16"/>
      <c r="HEF22" s="16"/>
      <c r="HEG22" s="16"/>
      <c r="HEH22" s="16"/>
      <c r="HEI22" s="16"/>
      <c r="HEJ22" s="16"/>
      <c r="HEK22" s="16"/>
      <c r="HEL22" s="16"/>
      <c r="HEM22" s="16"/>
      <c r="HEN22" s="16"/>
      <c r="HEO22" s="16"/>
      <c r="HEP22" s="16"/>
      <c r="HEQ22" s="16"/>
      <c r="HER22" s="16"/>
      <c r="HES22" s="16"/>
      <c r="HET22" s="16"/>
      <c r="HEU22" s="16"/>
      <c r="HEV22" s="16"/>
      <c r="HEW22" s="16"/>
      <c r="HEX22" s="16"/>
      <c r="HEY22" s="16"/>
      <c r="HEZ22" s="16"/>
      <c r="HFA22" s="16"/>
      <c r="HFB22" s="16"/>
      <c r="HFC22" s="16"/>
      <c r="HFD22" s="16"/>
      <c r="HFE22" s="16"/>
      <c r="HFF22" s="16"/>
      <c r="HFG22" s="16"/>
      <c r="HFH22" s="16"/>
      <c r="HFI22" s="16"/>
      <c r="HFJ22" s="16"/>
      <c r="HFK22" s="16"/>
      <c r="HFL22" s="16"/>
      <c r="HFM22" s="16"/>
      <c r="HFN22" s="16"/>
      <c r="HFO22" s="16"/>
      <c r="HFP22" s="16"/>
      <c r="HFQ22" s="16"/>
      <c r="HFR22" s="16"/>
      <c r="HFS22" s="16"/>
      <c r="HFT22" s="16"/>
      <c r="HFU22" s="16"/>
      <c r="HFV22" s="16"/>
      <c r="HFW22" s="16"/>
      <c r="HFX22" s="16"/>
      <c r="HFY22" s="16"/>
      <c r="HFZ22" s="16"/>
      <c r="HGA22" s="16"/>
      <c r="HGB22" s="16"/>
      <c r="HGC22" s="16"/>
      <c r="HGD22" s="16"/>
      <c r="HGE22" s="16"/>
      <c r="HGF22" s="16"/>
      <c r="HGG22" s="16"/>
      <c r="HGH22" s="16"/>
      <c r="HGI22" s="16"/>
      <c r="HGJ22" s="16"/>
      <c r="HGK22" s="16"/>
      <c r="HGL22" s="16"/>
      <c r="HGM22" s="16"/>
      <c r="HGN22" s="16"/>
      <c r="HGO22" s="16"/>
      <c r="HGP22" s="16"/>
      <c r="HGQ22" s="16"/>
      <c r="HGR22" s="16"/>
      <c r="HGS22" s="16"/>
      <c r="HGT22" s="16"/>
      <c r="HGU22" s="16"/>
      <c r="HGV22" s="16"/>
      <c r="HGW22" s="16"/>
      <c r="HGX22" s="16"/>
      <c r="HGY22" s="16"/>
      <c r="HGZ22" s="16"/>
      <c r="HHA22" s="16"/>
      <c r="HHB22" s="16"/>
      <c r="HHC22" s="16"/>
      <c r="HHD22" s="16"/>
      <c r="HHE22" s="16"/>
      <c r="HHF22" s="16"/>
      <c r="HHG22" s="16"/>
      <c r="HHH22" s="16"/>
      <c r="HHI22" s="16"/>
      <c r="HHJ22" s="16"/>
      <c r="HHK22" s="16"/>
      <c r="HHL22" s="16"/>
      <c r="HHM22" s="16"/>
      <c r="HHN22" s="16"/>
      <c r="HHO22" s="16"/>
      <c r="HHP22" s="16"/>
      <c r="HHQ22" s="16"/>
      <c r="HHR22" s="16"/>
      <c r="HHS22" s="16"/>
      <c r="HHT22" s="16"/>
      <c r="HHU22" s="16"/>
      <c r="HHV22" s="16"/>
      <c r="HHW22" s="16"/>
      <c r="HHX22" s="16"/>
      <c r="HHY22" s="16"/>
      <c r="HHZ22" s="16"/>
      <c r="HIA22" s="16"/>
      <c r="HIB22" s="16"/>
      <c r="HIC22" s="16"/>
      <c r="HID22" s="16"/>
      <c r="HIE22" s="16"/>
      <c r="HIF22" s="16"/>
      <c r="HIG22" s="16"/>
      <c r="HIH22" s="16"/>
      <c r="HII22" s="16"/>
      <c r="HIJ22" s="16"/>
      <c r="HIK22" s="16"/>
      <c r="HIL22" s="16"/>
      <c r="HIM22" s="16"/>
      <c r="HIN22" s="16"/>
      <c r="HIO22" s="16"/>
      <c r="HIP22" s="16"/>
      <c r="HIQ22" s="16"/>
      <c r="HIR22" s="16"/>
      <c r="HIS22" s="16"/>
      <c r="HIT22" s="16"/>
      <c r="HIU22" s="16"/>
      <c r="HIV22" s="16"/>
      <c r="HIW22" s="16"/>
      <c r="HIX22" s="16"/>
      <c r="HIY22" s="16"/>
      <c r="HIZ22" s="16"/>
      <c r="HJA22" s="16"/>
      <c r="HJB22" s="16"/>
      <c r="HJC22" s="16"/>
      <c r="HJD22" s="16"/>
      <c r="HJE22" s="16"/>
      <c r="HJF22" s="16"/>
      <c r="HJG22" s="16"/>
      <c r="HJH22" s="16"/>
      <c r="HJI22" s="16"/>
      <c r="HJJ22" s="16"/>
      <c r="HJK22" s="16"/>
      <c r="HJL22" s="16"/>
      <c r="HJM22" s="16"/>
      <c r="HJN22" s="16"/>
      <c r="HJO22" s="16"/>
      <c r="HJP22" s="16"/>
      <c r="HJQ22" s="16"/>
      <c r="HJR22" s="16"/>
      <c r="HJS22" s="16"/>
      <c r="HJT22" s="16"/>
      <c r="HJU22" s="16"/>
      <c r="HJV22" s="16"/>
      <c r="HJW22" s="16"/>
      <c r="HJX22" s="16"/>
      <c r="HJY22" s="16"/>
      <c r="HJZ22" s="16"/>
      <c r="HKA22" s="16"/>
      <c r="HKB22" s="16"/>
      <c r="HKC22" s="16"/>
      <c r="HKD22" s="16"/>
      <c r="HKE22" s="16"/>
      <c r="HKF22" s="16"/>
      <c r="HKG22" s="16"/>
      <c r="HKH22" s="16"/>
      <c r="HKI22" s="16"/>
      <c r="HKJ22" s="16"/>
      <c r="HKK22" s="16"/>
      <c r="HKL22" s="16"/>
      <c r="HKM22" s="16"/>
      <c r="HKN22" s="16"/>
      <c r="HKO22" s="16"/>
      <c r="HKP22" s="16"/>
      <c r="HKQ22" s="16"/>
      <c r="HKR22" s="16"/>
      <c r="HKS22" s="16"/>
      <c r="HKT22" s="16"/>
      <c r="HKU22" s="16"/>
      <c r="HKV22" s="16"/>
      <c r="HKW22" s="16"/>
      <c r="HKX22" s="16"/>
      <c r="HKY22" s="16"/>
      <c r="HKZ22" s="16"/>
      <c r="HLA22" s="16"/>
      <c r="HLB22" s="16"/>
      <c r="HLC22" s="16"/>
      <c r="HLD22" s="16"/>
      <c r="HLE22" s="16"/>
      <c r="HLF22" s="16"/>
      <c r="HLG22" s="16"/>
      <c r="HLH22" s="16"/>
      <c r="HLI22" s="16"/>
      <c r="HLJ22" s="16"/>
      <c r="HLK22" s="16"/>
      <c r="HLL22" s="16"/>
      <c r="HLM22" s="16"/>
      <c r="HLN22" s="16"/>
      <c r="HLO22" s="16"/>
      <c r="HLP22" s="16"/>
      <c r="HLQ22" s="16"/>
      <c r="HLR22" s="16"/>
      <c r="HLS22" s="16"/>
      <c r="HLT22" s="16"/>
      <c r="HLU22" s="16"/>
      <c r="HLV22" s="16"/>
      <c r="HLW22" s="16"/>
      <c r="HLX22" s="16"/>
      <c r="HLY22" s="16"/>
      <c r="HLZ22" s="16"/>
      <c r="HMA22" s="16"/>
      <c r="HMB22" s="16"/>
      <c r="HMC22" s="16"/>
      <c r="HMD22" s="16"/>
      <c r="HME22" s="16"/>
      <c r="HMF22" s="16"/>
      <c r="HMG22" s="16"/>
      <c r="HMH22" s="16"/>
      <c r="HMI22" s="16"/>
      <c r="HMJ22" s="16"/>
      <c r="HMK22" s="16"/>
      <c r="HML22" s="16"/>
      <c r="HMM22" s="16"/>
      <c r="HMN22" s="16"/>
      <c r="HMO22" s="16"/>
      <c r="HMP22" s="16"/>
      <c r="HMQ22" s="16"/>
      <c r="HMR22" s="16"/>
      <c r="HMS22" s="16"/>
      <c r="HMT22" s="16"/>
      <c r="HMU22" s="16"/>
      <c r="HMV22" s="16"/>
      <c r="HMW22" s="16"/>
      <c r="HMX22" s="16"/>
      <c r="HMY22" s="16"/>
      <c r="HMZ22" s="16"/>
      <c r="HNA22" s="16"/>
      <c r="HNB22" s="16"/>
      <c r="HNC22" s="16"/>
      <c r="HND22" s="16"/>
      <c r="HNE22" s="16"/>
      <c r="HNF22" s="16"/>
      <c r="HNG22" s="16"/>
      <c r="HNH22" s="16"/>
      <c r="HNI22" s="16"/>
      <c r="HNJ22" s="16"/>
      <c r="HNK22" s="16"/>
      <c r="HNL22" s="16"/>
      <c r="HNM22" s="16"/>
      <c r="HNN22" s="16"/>
      <c r="HNO22" s="16"/>
      <c r="HNP22" s="16"/>
      <c r="HNQ22" s="16"/>
      <c r="HNR22" s="16"/>
      <c r="HNS22" s="16"/>
      <c r="HNT22" s="16"/>
      <c r="HNU22" s="16"/>
      <c r="HNV22" s="16"/>
      <c r="HNW22" s="16"/>
      <c r="HNX22" s="16"/>
      <c r="HNY22" s="16"/>
      <c r="HNZ22" s="16"/>
      <c r="HOA22" s="16"/>
      <c r="HOB22" s="16"/>
      <c r="HOC22" s="16"/>
      <c r="HOD22" s="16"/>
      <c r="HOE22" s="16"/>
      <c r="HOF22" s="16"/>
      <c r="HOG22" s="16"/>
      <c r="HOH22" s="16"/>
      <c r="HOI22" s="16"/>
      <c r="HOJ22" s="16"/>
      <c r="HOK22" s="16"/>
      <c r="HOL22" s="16"/>
      <c r="HOM22" s="16"/>
      <c r="HON22" s="16"/>
      <c r="HOO22" s="16"/>
      <c r="HOP22" s="16"/>
      <c r="HOQ22" s="16"/>
      <c r="HOR22" s="16"/>
      <c r="HOS22" s="16"/>
      <c r="HOT22" s="16"/>
      <c r="HOU22" s="16"/>
      <c r="HOV22" s="16"/>
      <c r="HOW22" s="16"/>
      <c r="HOX22" s="16"/>
      <c r="HOY22" s="16"/>
      <c r="HOZ22" s="16"/>
      <c r="HPA22" s="16"/>
      <c r="HPB22" s="16"/>
      <c r="HPC22" s="16"/>
      <c r="HPD22" s="16"/>
      <c r="HPE22" s="16"/>
      <c r="HPF22" s="16"/>
      <c r="HPG22" s="16"/>
      <c r="HPH22" s="16"/>
      <c r="HPI22" s="16"/>
      <c r="HPJ22" s="16"/>
      <c r="HPK22" s="16"/>
      <c r="HPL22" s="16"/>
      <c r="HPM22" s="16"/>
      <c r="HPN22" s="16"/>
      <c r="HPO22" s="16"/>
      <c r="HPP22" s="16"/>
      <c r="HPQ22" s="16"/>
      <c r="HPR22" s="16"/>
      <c r="HPS22" s="16"/>
      <c r="HPT22" s="16"/>
      <c r="HPU22" s="16"/>
      <c r="HPV22" s="16"/>
      <c r="HPW22" s="16"/>
      <c r="HPX22" s="16"/>
      <c r="HPY22" s="16"/>
      <c r="HPZ22" s="16"/>
      <c r="HQA22" s="16"/>
      <c r="HQB22" s="16"/>
      <c r="HQC22" s="16"/>
      <c r="HQD22" s="16"/>
      <c r="HQE22" s="16"/>
      <c r="HQF22" s="16"/>
      <c r="HQG22" s="16"/>
      <c r="HQH22" s="16"/>
      <c r="HQI22" s="16"/>
      <c r="HQJ22" s="16"/>
      <c r="HQK22" s="16"/>
      <c r="HQL22" s="16"/>
      <c r="HQM22" s="16"/>
      <c r="HQN22" s="16"/>
      <c r="HQO22" s="16"/>
      <c r="HQP22" s="16"/>
      <c r="HQQ22" s="16"/>
      <c r="HQR22" s="16"/>
      <c r="HQS22" s="16"/>
      <c r="HQT22" s="16"/>
      <c r="HQU22" s="16"/>
      <c r="HQV22" s="16"/>
      <c r="HQW22" s="16"/>
      <c r="HQX22" s="16"/>
      <c r="HQY22" s="16"/>
      <c r="HQZ22" s="16"/>
      <c r="HRA22" s="16"/>
      <c r="HRB22" s="16"/>
      <c r="HRC22" s="16"/>
      <c r="HRD22" s="16"/>
      <c r="HRE22" s="16"/>
      <c r="HRF22" s="16"/>
      <c r="HRG22" s="16"/>
      <c r="HRH22" s="16"/>
      <c r="HRI22" s="16"/>
      <c r="HRJ22" s="16"/>
      <c r="HRK22" s="16"/>
      <c r="HRL22" s="16"/>
      <c r="HRM22" s="16"/>
      <c r="HRN22" s="16"/>
      <c r="HRO22" s="16"/>
      <c r="HRP22" s="16"/>
      <c r="HRQ22" s="16"/>
      <c r="HRR22" s="16"/>
      <c r="HRS22" s="16"/>
      <c r="HRT22" s="16"/>
      <c r="HRU22" s="16"/>
      <c r="HRV22" s="16"/>
      <c r="HRW22" s="16"/>
      <c r="HRX22" s="16"/>
      <c r="HRY22" s="16"/>
      <c r="HRZ22" s="16"/>
      <c r="HSA22" s="16"/>
      <c r="HSB22" s="16"/>
      <c r="HSC22" s="16"/>
      <c r="HSD22" s="16"/>
      <c r="HSE22" s="16"/>
      <c r="HSF22" s="16"/>
      <c r="HSG22" s="16"/>
      <c r="HSH22" s="16"/>
      <c r="HSI22" s="16"/>
      <c r="HSJ22" s="16"/>
      <c r="HSK22" s="16"/>
      <c r="HSL22" s="16"/>
      <c r="HSM22" s="16"/>
      <c r="HSN22" s="16"/>
      <c r="HSO22" s="16"/>
      <c r="HSP22" s="16"/>
      <c r="HSQ22" s="16"/>
      <c r="HSR22" s="16"/>
      <c r="HSS22" s="16"/>
      <c r="HST22" s="16"/>
      <c r="HSU22" s="16"/>
      <c r="HSV22" s="16"/>
      <c r="HSW22" s="16"/>
      <c r="HSX22" s="16"/>
      <c r="HSY22" s="16"/>
      <c r="HSZ22" s="16"/>
      <c r="HTA22" s="16"/>
      <c r="HTB22" s="16"/>
      <c r="HTC22" s="16"/>
      <c r="HTD22" s="16"/>
      <c r="HTE22" s="16"/>
      <c r="HTF22" s="16"/>
      <c r="HTG22" s="16"/>
      <c r="HTH22" s="16"/>
      <c r="HTI22" s="16"/>
      <c r="HTJ22" s="16"/>
      <c r="HTK22" s="16"/>
      <c r="HTL22" s="16"/>
      <c r="HTM22" s="16"/>
      <c r="HTN22" s="16"/>
      <c r="HTO22" s="16"/>
      <c r="HTP22" s="16"/>
      <c r="HTQ22" s="16"/>
      <c r="HTR22" s="16"/>
      <c r="HTS22" s="16"/>
      <c r="HTT22" s="16"/>
      <c r="HTU22" s="16"/>
      <c r="HTV22" s="16"/>
      <c r="HTW22" s="16"/>
      <c r="HTX22" s="16"/>
      <c r="HTY22" s="16"/>
      <c r="HTZ22" s="16"/>
      <c r="HUA22" s="16"/>
      <c r="HUB22" s="16"/>
      <c r="HUC22" s="16"/>
      <c r="HUD22" s="16"/>
      <c r="HUE22" s="16"/>
      <c r="HUF22" s="16"/>
      <c r="HUG22" s="16"/>
      <c r="HUH22" s="16"/>
      <c r="HUI22" s="16"/>
      <c r="HUJ22" s="16"/>
      <c r="HUK22" s="16"/>
      <c r="HUL22" s="16"/>
      <c r="HUM22" s="16"/>
      <c r="HUN22" s="16"/>
      <c r="HUO22" s="16"/>
      <c r="HUP22" s="16"/>
      <c r="HUQ22" s="16"/>
      <c r="HUR22" s="16"/>
      <c r="HUS22" s="16"/>
      <c r="HUT22" s="16"/>
      <c r="HUU22" s="16"/>
      <c r="HUV22" s="16"/>
      <c r="HUW22" s="16"/>
      <c r="HUX22" s="16"/>
      <c r="HUY22" s="16"/>
      <c r="HUZ22" s="16"/>
      <c r="HVA22" s="16"/>
      <c r="HVB22" s="16"/>
      <c r="HVC22" s="16"/>
      <c r="HVD22" s="16"/>
      <c r="HVE22" s="16"/>
      <c r="HVF22" s="16"/>
      <c r="HVG22" s="16"/>
      <c r="HVH22" s="16"/>
      <c r="HVI22" s="16"/>
      <c r="HVJ22" s="16"/>
      <c r="HVK22" s="16"/>
      <c r="HVL22" s="16"/>
      <c r="HVM22" s="16"/>
      <c r="HVN22" s="16"/>
      <c r="HVO22" s="16"/>
      <c r="HVP22" s="16"/>
      <c r="HVQ22" s="16"/>
      <c r="HVR22" s="16"/>
      <c r="HVS22" s="16"/>
      <c r="HVT22" s="16"/>
      <c r="HVU22" s="16"/>
      <c r="HVV22" s="16"/>
      <c r="HVW22" s="16"/>
      <c r="HVX22" s="16"/>
      <c r="HVY22" s="16"/>
      <c r="HVZ22" s="16"/>
      <c r="HWA22" s="16"/>
      <c r="HWB22" s="16"/>
      <c r="HWC22" s="16"/>
      <c r="HWD22" s="16"/>
      <c r="HWE22" s="16"/>
      <c r="HWF22" s="16"/>
      <c r="HWG22" s="16"/>
      <c r="HWH22" s="16"/>
      <c r="HWI22" s="16"/>
      <c r="HWJ22" s="16"/>
      <c r="HWK22" s="16"/>
      <c r="HWL22" s="16"/>
      <c r="HWM22" s="16"/>
      <c r="HWN22" s="16"/>
      <c r="HWO22" s="16"/>
      <c r="HWP22" s="16"/>
      <c r="HWQ22" s="16"/>
      <c r="HWR22" s="16"/>
      <c r="HWS22" s="16"/>
      <c r="HWT22" s="16"/>
      <c r="HWU22" s="16"/>
      <c r="HWV22" s="16"/>
      <c r="HWW22" s="16"/>
      <c r="HWX22" s="16"/>
      <c r="HWY22" s="16"/>
      <c r="HWZ22" s="16"/>
      <c r="HXA22" s="16"/>
      <c r="HXB22" s="16"/>
      <c r="HXC22" s="16"/>
      <c r="HXD22" s="16"/>
      <c r="HXE22" s="16"/>
      <c r="HXF22" s="16"/>
      <c r="HXG22" s="16"/>
      <c r="HXH22" s="16"/>
      <c r="HXI22" s="16"/>
      <c r="HXJ22" s="16"/>
      <c r="HXK22" s="16"/>
      <c r="HXL22" s="16"/>
      <c r="HXM22" s="16"/>
      <c r="HXN22" s="16"/>
      <c r="HXO22" s="16"/>
      <c r="HXP22" s="16"/>
      <c r="HXQ22" s="16"/>
      <c r="HXR22" s="16"/>
      <c r="HXS22" s="16"/>
      <c r="HXT22" s="16"/>
      <c r="HXU22" s="16"/>
      <c r="HXV22" s="16"/>
      <c r="HXW22" s="16"/>
      <c r="HXX22" s="16"/>
      <c r="HXY22" s="16"/>
      <c r="HXZ22" s="16"/>
      <c r="HYA22" s="16"/>
      <c r="HYB22" s="16"/>
      <c r="HYC22" s="16"/>
      <c r="HYD22" s="16"/>
      <c r="HYE22" s="16"/>
      <c r="HYF22" s="16"/>
      <c r="HYG22" s="16"/>
      <c r="HYH22" s="16"/>
      <c r="HYI22" s="16"/>
      <c r="HYJ22" s="16"/>
      <c r="HYK22" s="16"/>
      <c r="HYL22" s="16"/>
      <c r="HYM22" s="16"/>
      <c r="HYN22" s="16"/>
      <c r="HYO22" s="16"/>
      <c r="HYP22" s="16"/>
      <c r="HYQ22" s="16"/>
      <c r="HYR22" s="16"/>
      <c r="HYS22" s="16"/>
      <c r="HYT22" s="16"/>
      <c r="HYU22" s="16"/>
      <c r="HYV22" s="16"/>
      <c r="HYW22" s="16"/>
      <c r="HYX22" s="16"/>
      <c r="HYY22" s="16"/>
      <c r="HYZ22" s="16"/>
      <c r="HZA22" s="16"/>
      <c r="HZB22" s="16"/>
      <c r="HZC22" s="16"/>
      <c r="HZD22" s="16"/>
      <c r="HZE22" s="16"/>
      <c r="HZF22" s="16"/>
      <c r="HZG22" s="16"/>
      <c r="HZH22" s="16"/>
      <c r="HZI22" s="16"/>
      <c r="HZJ22" s="16"/>
      <c r="HZK22" s="16"/>
      <c r="HZL22" s="16"/>
      <c r="HZM22" s="16"/>
      <c r="HZN22" s="16"/>
      <c r="HZO22" s="16"/>
      <c r="HZP22" s="16"/>
      <c r="HZQ22" s="16"/>
      <c r="HZR22" s="16"/>
      <c r="HZS22" s="16"/>
      <c r="HZT22" s="16"/>
      <c r="HZU22" s="16"/>
      <c r="HZV22" s="16"/>
      <c r="HZW22" s="16"/>
      <c r="HZX22" s="16"/>
      <c r="HZY22" s="16"/>
      <c r="HZZ22" s="16"/>
      <c r="IAA22" s="16"/>
      <c r="IAB22" s="16"/>
      <c r="IAC22" s="16"/>
      <c r="IAD22" s="16"/>
      <c r="IAE22" s="16"/>
      <c r="IAF22" s="16"/>
      <c r="IAG22" s="16"/>
      <c r="IAH22" s="16"/>
      <c r="IAI22" s="16"/>
      <c r="IAJ22" s="16"/>
      <c r="IAK22" s="16"/>
      <c r="IAL22" s="16"/>
      <c r="IAM22" s="16"/>
      <c r="IAN22" s="16"/>
      <c r="IAO22" s="16"/>
      <c r="IAP22" s="16"/>
      <c r="IAQ22" s="16"/>
      <c r="IAR22" s="16"/>
      <c r="IAS22" s="16"/>
      <c r="IAT22" s="16"/>
      <c r="IAU22" s="16"/>
      <c r="IAV22" s="16"/>
      <c r="IAW22" s="16"/>
      <c r="IAX22" s="16"/>
      <c r="IAY22" s="16"/>
      <c r="IAZ22" s="16"/>
      <c r="IBA22" s="16"/>
      <c r="IBB22" s="16"/>
      <c r="IBC22" s="16"/>
      <c r="IBD22" s="16"/>
      <c r="IBE22" s="16"/>
      <c r="IBF22" s="16"/>
      <c r="IBG22" s="16"/>
      <c r="IBH22" s="16"/>
      <c r="IBI22" s="16"/>
      <c r="IBJ22" s="16"/>
      <c r="IBK22" s="16"/>
      <c r="IBL22" s="16"/>
      <c r="IBM22" s="16"/>
      <c r="IBN22" s="16"/>
      <c r="IBO22" s="16"/>
      <c r="IBP22" s="16"/>
      <c r="IBQ22" s="16"/>
      <c r="IBR22" s="16"/>
      <c r="IBS22" s="16"/>
      <c r="IBT22" s="16"/>
      <c r="IBU22" s="16"/>
      <c r="IBV22" s="16"/>
      <c r="IBW22" s="16"/>
      <c r="IBX22" s="16"/>
      <c r="IBY22" s="16"/>
      <c r="IBZ22" s="16"/>
      <c r="ICA22" s="16"/>
      <c r="ICB22" s="16"/>
      <c r="ICC22" s="16"/>
      <c r="ICD22" s="16"/>
      <c r="ICE22" s="16"/>
      <c r="ICF22" s="16"/>
      <c r="ICG22" s="16"/>
      <c r="ICH22" s="16"/>
      <c r="ICI22" s="16"/>
      <c r="ICJ22" s="16"/>
      <c r="ICK22" s="16"/>
      <c r="ICL22" s="16"/>
      <c r="ICM22" s="16"/>
      <c r="ICN22" s="16"/>
      <c r="ICO22" s="16"/>
      <c r="ICP22" s="16"/>
      <c r="ICQ22" s="16"/>
      <c r="ICR22" s="16"/>
      <c r="ICS22" s="16"/>
      <c r="ICT22" s="16"/>
      <c r="ICU22" s="16"/>
      <c r="ICV22" s="16"/>
      <c r="ICW22" s="16"/>
      <c r="ICX22" s="16"/>
      <c r="ICY22" s="16"/>
      <c r="ICZ22" s="16"/>
      <c r="IDA22" s="16"/>
      <c r="IDB22" s="16"/>
      <c r="IDC22" s="16"/>
      <c r="IDD22" s="16"/>
      <c r="IDE22" s="16"/>
      <c r="IDF22" s="16"/>
      <c r="IDG22" s="16"/>
      <c r="IDH22" s="16"/>
      <c r="IDI22" s="16"/>
      <c r="IDJ22" s="16"/>
      <c r="IDK22" s="16"/>
      <c r="IDL22" s="16"/>
      <c r="IDM22" s="16"/>
      <c r="IDN22" s="16"/>
      <c r="IDO22" s="16"/>
      <c r="IDP22" s="16"/>
      <c r="IDQ22" s="16"/>
      <c r="IDR22" s="16"/>
      <c r="IDS22" s="16"/>
      <c r="IDT22" s="16"/>
      <c r="IDU22" s="16"/>
      <c r="IDV22" s="16"/>
      <c r="IDW22" s="16"/>
      <c r="IDX22" s="16"/>
      <c r="IDY22" s="16"/>
      <c r="IDZ22" s="16"/>
      <c r="IEA22" s="16"/>
      <c r="IEB22" s="16"/>
      <c r="IEC22" s="16"/>
      <c r="IED22" s="16"/>
      <c r="IEE22" s="16"/>
      <c r="IEF22" s="16"/>
      <c r="IEG22" s="16"/>
      <c r="IEH22" s="16"/>
      <c r="IEI22" s="16"/>
      <c r="IEJ22" s="16"/>
      <c r="IEK22" s="16"/>
      <c r="IEL22" s="16"/>
      <c r="IEM22" s="16"/>
      <c r="IEN22" s="16"/>
      <c r="IEO22" s="16"/>
      <c r="IEP22" s="16"/>
      <c r="IEQ22" s="16"/>
      <c r="IER22" s="16"/>
      <c r="IES22" s="16"/>
      <c r="IET22" s="16"/>
      <c r="IEU22" s="16"/>
      <c r="IEV22" s="16"/>
      <c r="IEW22" s="16"/>
      <c r="IEX22" s="16"/>
      <c r="IEY22" s="16"/>
      <c r="IEZ22" s="16"/>
      <c r="IFA22" s="16"/>
      <c r="IFB22" s="16"/>
      <c r="IFC22" s="16"/>
      <c r="IFD22" s="16"/>
      <c r="IFE22" s="16"/>
      <c r="IFF22" s="16"/>
      <c r="IFG22" s="16"/>
      <c r="IFH22" s="16"/>
      <c r="IFI22" s="16"/>
      <c r="IFJ22" s="16"/>
      <c r="IFK22" s="16"/>
      <c r="IFL22" s="16"/>
      <c r="IFM22" s="16"/>
      <c r="IFN22" s="16"/>
      <c r="IFO22" s="16"/>
      <c r="IFP22" s="16"/>
      <c r="IFQ22" s="16"/>
      <c r="IFR22" s="16"/>
      <c r="IFS22" s="16"/>
      <c r="IFT22" s="16"/>
      <c r="IFU22" s="16"/>
      <c r="IFV22" s="16"/>
      <c r="IFW22" s="16"/>
      <c r="IFX22" s="16"/>
      <c r="IFY22" s="16"/>
      <c r="IFZ22" s="16"/>
      <c r="IGA22" s="16"/>
      <c r="IGB22" s="16"/>
      <c r="IGC22" s="16"/>
      <c r="IGD22" s="16"/>
      <c r="IGE22" s="16"/>
      <c r="IGF22" s="16"/>
      <c r="IGG22" s="16"/>
      <c r="IGH22" s="16"/>
      <c r="IGI22" s="16"/>
      <c r="IGJ22" s="16"/>
      <c r="IGK22" s="16"/>
      <c r="IGL22" s="16"/>
      <c r="IGM22" s="16"/>
      <c r="IGN22" s="16"/>
      <c r="IGO22" s="16"/>
      <c r="IGP22" s="16"/>
      <c r="IGQ22" s="16"/>
      <c r="IGR22" s="16"/>
      <c r="IGS22" s="16"/>
      <c r="IGT22" s="16"/>
      <c r="IGU22" s="16"/>
      <c r="IGV22" s="16"/>
      <c r="IGW22" s="16"/>
      <c r="IGX22" s="16"/>
      <c r="IGY22" s="16"/>
      <c r="IGZ22" s="16"/>
      <c r="IHA22" s="16"/>
      <c r="IHB22" s="16"/>
      <c r="IHC22" s="16"/>
      <c r="IHD22" s="16"/>
      <c r="IHE22" s="16"/>
      <c r="IHF22" s="16"/>
      <c r="IHG22" s="16"/>
      <c r="IHH22" s="16"/>
      <c r="IHI22" s="16"/>
      <c r="IHJ22" s="16"/>
      <c r="IHK22" s="16"/>
      <c r="IHL22" s="16"/>
      <c r="IHM22" s="16"/>
      <c r="IHN22" s="16"/>
      <c r="IHO22" s="16"/>
      <c r="IHP22" s="16"/>
      <c r="IHQ22" s="16"/>
      <c r="IHR22" s="16"/>
      <c r="IHS22" s="16"/>
      <c r="IHT22" s="16"/>
      <c r="IHU22" s="16"/>
      <c r="IHV22" s="16"/>
      <c r="IHW22" s="16"/>
      <c r="IHX22" s="16"/>
      <c r="IHY22" s="16"/>
      <c r="IHZ22" s="16"/>
      <c r="IIA22" s="16"/>
      <c r="IIB22" s="16"/>
      <c r="IIC22" s="16"/>
      <c r="IID22" s="16"/>
      <c r="IIE22" s="16"/>
      <c r="IIF22" s="16"/>
      <c r="IIG22" s="16"/>
      <c r="IIH22" s="16"/>
      <c r="III22" s="16"/>
      <c r="IIJ22" s="16"/>
      <c r="IIK22" s="16"/>
      <c r="IIL22" s="16"/>
      <c r="IIM22" s="16"/>
      <c r="IIN22" s="16"/>
      <c r="IIO22" s="16"/>
      <c r="IIP22" s="16"/>
      <c r="IIQ22" s="16"/>
      <c r="IIR22" s="16"/>
      <c r="IIS22" s="16"/>
      <c r="IIT22" s="16"/>
      <c r="IIU22" s="16"/>
      <c r="IIV22" s="16"/>
      <c r="IIW22" s="16"/>
      <c r="IIX22" s="16"/>
      <c r="IIY22" s="16"/>
      <c r="IIZ22" s="16"/>
      <c r="IJA22" s="16"/>
      <c r="IJB22" s="16"/>
      <c r="IJC22" s="16"/>
      <c r="IJD22" s="16"/>
      <c r="IJE22" s="16"/>
      <c r="IJF22" s="16"/>
      <c r="IJG22" s="16"/>
      <c r="IJH22" s="16"/>
      <c r="IJI22" s="16"/>
      <c r="IJJ22" s="16"/>
      <c r="IJK22" s="16"/>
      <c r="IJL22" s="16"/>
      <c r="IJM22" s="16"/>
      <c r="IJN22" s="16"/>
      <c r="IJO22" s="16"/>
      <c r="IJP22" s="16"/>
      <c r="IJQ22" s="16"/>
      <c r="IJR22" s="16"/>
      <c r="IJS22" s="16"/>
      <c r="IJT22" s="16"/>
      <c r="IJU22" s="16"/>
      <c r="IJV22" s="16"/>
      <c r="IJW22" s="16"/>
      <c r="IJX22" s="16"/>
      <c r="IJY22" s="16"/>
      <c r="IJZ22" s="16"/>
      <c r="IKA22" s="16"/>
      <c r="IKB22" s="16"/>
      <c r="IKC22" s="16"/>
      <c r="IKD22" s="16"/>
      <c r="IKE22" s="16"/>
      <c r="IKF22" s="16"/>
      <c r="IKG22" s="16"/>
      <c r="IKH22" s="16"/>
      <c r="IKI22" s="16"/>
      <c r="IKJ22" s="16"/>
      <c r="IKK22" s="16"/>
      <c r="IKL22" s="16"/>
      <c r="IKM22" s="16"/>
      <c r="IKN22" s="16"/>
      <c r="IKO22" s="16"/>
      <c r="IKP22" s="16"/>
      <c r="IKQ22" s="16"/>
      <c r="IKR22" s="16"/>
      <c r="IKS22" s="16"/>
      <c r="IKT22" s="16"/>
      <c r="IKU22" s="16"/>
      <c r="IKV22" s="16"/>
      <c r="IKW22" s="16"/>
      <c r="IKX22" s="16"/>
      <c r="IKY22" s="16"/>
      <c r="IKZ22" s="16"/>
      <c r="ILA22" s="16"/>
      <c r="ILB22" s="16"/>
      <c r="ILC22" s="16"/>
      <c r="ILD22" s="16"/>
      <c r="ILE22" s="16"/>
      <c r="ILF22" s="16"/>
      <c r="ILG22" s="16"/>
      <c r="ILH22" s="16"/>
      <c r="ILI22" s="16"/>
      <c r="ILJ22" s="16"/>
      <c r="ILK22" s="16"/>
      <c r="ILL22" s="16"/>
      <c r="ILM22" s="16"/>
      <c r="ILN22" s="16"/>
      <c r="ILO22" s="16"/>
      <c r="ILP22" s="16"/>
      <c r="ILQ22" s="16"/>
      <c r="ILR22" s="16"/>
      <c r="ILS22" s="16"/>
      <c r="ILT22" s="16"/>
      <c r="ILU22" s="16"/>
      <c r="ILV22" s="16"/>
      <c r="ILW22" s="16"/>
      <c r="ILX22" s="16"/>
      <c r="ILY22" s="16"/>
      <c r="ILZ22" s="16"/>
      <c r="IMA22" s="16"/>
      <c r="IMB22" s="16"/>
      <c r="IMC22" s="16"/>
      <c r="IMD22" s="16"/>
      <c r="IME22" s="16"/>
      <c r="IMF22" s="16"/>
      <c r="IMG22" s="16"/>
      <c r="IMH22" s="16"/>
      <c r="IMI22" s="16"/>
      <c r="IMJ22" s="16"/>
      <c r="IMK22" s="16"/>
      <c r="IML22" s="16"/>
      <c r="IMM22" s="16"/>
      <c r="IMN22" s="16"/>
      <c r="IMO22" s="16"/>
      <c r="IMP22" s="16"/>
      <c r="IMQ22" s="16"/>
      <c r="IMR22" s="16"/>
      <c r="IMS22" s="16"/>
      <c r="IMT22" s="16"/>
      <c r="IMU22" s="16"/>
      <c r="IMV22" s="16"/>
      <c r="IMW22" s="16"/>
      <c r="IMX22" s="16"/>
      <c r="IMY22" s="16"/>
      <c r="IMZ22" s="16"/>
      <c r="INA22" s="16"/>
      <c r="INB22" s="16"/>
      <c r="INC22" s="16"/>
      <c r="IND22" s="16"/>
      <c r="INE22" s="16"/>
      <c r="INF22" s="16"/>
      <c r="ING22" s="16"/>
      <c r="INH22" s="16"/>
      <c r="INI22" s="16"/>
      <c r="INJ22" s="16"/>
      <c r="INK22" s="16"/>
      <c r="INL22" s="16"/>
      <c r="INM22" s="16"/>
      <c r="INN22" s="16"/>
      <c r="INO22" s="16"/>
      <c r="INP22" s="16"/>
      <c r="INQ22" s="16"/>
      <c r="INR22" s="16"/>
      <c r="INS22" s="16"/>
      <c r="INT22" s="16"/>
      <c r="INU22" s="16"/>
      <c r="INV22" s="16"/>
      <c r="INW22" s="16"/>
      <c r="INX22" s="16"/>
      <c r="INY22" s="16"/>
      <c r="INZ22" s="16"/>
      <c r="IOA22" s="16"/>
      <c r="IOB22" s="16"/>
      <c r="IOC22" s="16"/>
      <c r="IOD22" s="16"/>
      <c r="IOE22" s="16"/>
      <c r="IOF22" s="16"/>
      <c r="IOG22" s="16"/>
      <c r="IOH22" s="16"/>
      <c r="IOI22" s="16"/>
      <c r="IOJ22" s="16"/>
      <c r="IOK22" s="16"/>
      <c r="IOL22" s="16"/>
      <c r="IOM22" s="16"/>
      <c r="ION22" s="16"/>
      <c r="IOO22" s="16"/>
      <c r="IOP22" s="16"/>
      <c r="IOQ22" s="16"/>
      <c r="IOR22" s="16"/>
      <c r="IOS22" s="16"/>
      <c r="IOT22" s="16"/>
      <c r="IOU22" s="16"/>
      <c r="IOV22" s="16"/>
      <c r="IOW22" s="16"/>
      <c r="IOX22" s="16"/>
      <c r="IOY22" s="16"/>
      <c r="IOZ22" s="16"/>
      <c r="IPA22" s="16"/>
      <c r="IPB22" s="16"/>
      <c r="IPC22" s="16"/>
      <c r="IPD22" s="16"/>
      <c r="IPE22" s="16"/>
      <c r="IPF22" s="16"/>
      <c r="IPG22" s="16"/>
      <c r="IPH22" s="16"/>
      <c r="IPI22" s="16"/>
      <c r="IPJ22" s="16"/>
      <c r="IPK22" s="16"/>
      <c r="IPL22" s="16"/>
      <c r="IPM22" s="16"/>
      <c r="IPN22" s="16"/>
      <c r="IPO22" s="16"/>
      <c r="IPP22" s="16"/>
      <c r="IPQ22" s="16"/>
      <c r="IPR22" s="16"/>
      <c r="IPS22" s="16"/>
      <c r="IPT22" s="16"/>
      <c r="IPU22" s="16"/>
      <c r="IPV22" s="16"/>
      <c r="IPW22" s="16"/>
      <c r="IPX22" s="16"/>
      <c r="IPY22" s="16"/>
      <c r="IPZ22" s="16"/>
      <c r="IQA22" s="16"/>
      <c r="IQB22" s="16"/>
      <c r="IQC22" s="16"/>
      <c r="IQD22" s="16"/>
      <c r="IQE22" s="16"/>
      <c r="IQF22" s="16"/>
      <c r="IQG22" s="16"/>
      <c r="IQH22" s="16"/>
      <c r="IQI22" s="16"/>
      <c r="IQJ22" s="16"/>
      <c r="IQK22" s="16"/>
      <c r="IQL22" s="16"/>
      <c r="IQM22" s="16"/>
      <c r="IQN22" s="16"/>
      <c r="IQO22" s="16"/>
      <c r="IQP22" s="16"/>
      <c r="IQQ22" s="16"/>
      <c r="IQR22" s="16"/>
      <c r="IQS22" s="16"/>
      <c r="IQT22" s="16"/>
      <c r="IQU22" s="16"/>
      <c r="IQV22" s="16"/>
      <c r="IQW22" s="16"/>
      <c r="IQX22" s="16"/>
      <c r="IQY22" s="16"/>
      <c r="IQZ22" s="16"/>
      <c r="IRA22" s="16"/>
      <c r="IRB22" s="16"/>
      <c r="IRC22" s="16"/>
      <c r="IRD22" s="16"/>
      <c r="IRE22" s="16"/>
      <c r="IRF22" s="16"/>
      <c r="IRG22" s="16"/>
      <c r="IRH22" s="16"/>
      <c r="IRI22" s="16"/>
      <c r="IRJ22" s="16"/>
      <c r="IRK22" s="16"/>
      <c r="IRL22" s="16"/>
      <c r="IRM22" s="16"/>
      <c r="IRN22" s="16"/>
      <c r="IRO22" s="16"/>
      <c r="IRP22" s="16"/>
      <c r="IRQ22" s="16"/>
      <c r="IRR22" s="16"/>
      <c r="IRS22" s="16"/>
      <c r="IRT22" s="16"/>
      <c r="IRU22" s="16"/>
      <c r="IRV22" s="16"/>
      <c r="IRW22" s="16"/>
      <c r="IRX22" s="16"/>
      <c r="IRY22" s="16"/>
      <c r="IRZ22" s="16"/>
      <c r="ISA22" s="16"/>
      <c r="ISB22" s="16"/>
      <c r="ISC22" s="16"/>
      <c r="ISD22" s="16"/>
      <c r="ISE22" s="16"/>
      <c r="ISF22" s="16"/>
      <c r="ISG22" s="16"/>
      <c r="ISH22" s="16"/>
      <c r="ISI22" s="16"/>
      <c r="ISJ22" s="16"/>
      <c r="ISK22" s="16"/>
      <c r="ISL22" s="16"/>
      <c r="ISM22" s="16"/>
      <c r="ISN22" s="16"/>
      <c r="ISO22" s="16"/>
      <c r="ISP22" s="16"/>
      <c r="ISQ22" s="16"/>
      <c r="ISR22" s="16"/>
      <c r="ISS22" s="16"/>
      <c r="IST22" s="16"/>
      <c r="ISU22" s="16"/>
      <c r="ISV22" s="16"/>
      <c r="ISW22" s="16"/>
      <c r="ISX22" s="16"/>
      <c r="ISY22" s="16"/>
      <c r="ISZ22" s="16"/>
      <c r="ITA22" s="16"/>
      <c r="ITB22" s="16"/>
      <c r="ITC22" s="16"/>
      <c r="ITD22" s="16"/>
      <c r="ITE22" s="16"/>
      <c r="ITF22" s="16"/>
      <c r="ITG22" s="16"/>
      <c r="ITH22" s="16"/>
      <c r="ITI22" s="16"/>
      <c r="ITJ22" s="16"/>
      <c r="ITK22" s="16"/>
      <c r="ITL22" s="16"/>
      <c r="ITM22" s="16"/>
      <c r="ITN22" s="16"/>
      <c r="ITO22" s="16"/>
      <c r="ITP22" s="16"/>
      <c r="ITQ22" s="16"/>
      <c r="ITR22" s="16"/>
      <c r="ITS22" s="16"/>
      <c r="ITT22" s="16"/>
      <c r="ITU22" s="16"/>
      <c r="ITV22" s="16"/>
      <c r="ITW22" s="16"/>
      <c r="ITX22" s="16"/>
      <c r="ITY22" s="16"/>
      <c r="ITZ22" s="16"/>
      <c r="IUA22" s="16"/>
      <c r="IUB22" s="16"/>
      <c r="IUC22" s="16"/>
      <c r="IUD22" s="16"/>
      <c r="IUE22" s="16"/>
      <c r="IUF22" s="16"/>
      <c r="IUG22" s="16"/>
      <c r="IUH22" s="16"/>
      <c r="IUI22" s="16"/>
      <c r="IUJ22" s="16"/>
      <c r="IUK22" s="16"/>
      <c r="IUL22" s="16"/>
      <c r="IUM22" s="16"/>
      <c r="IUN22" s="16"/>
      <c r="IUO22" s="16"/>
      <c r="IUP22" s="16"/>
      <c r="IUQ22" s="16"/>
      <c r="IUR22" s="16"/>
      <c r="IUS22" s="16"/>
      <c r="IUT22" s="16"/>
      <c r="IUU22" s="16"/>
      <c r="IUV22" s="16"/>
      <c r="IUW22" s="16"/>
      <c r="IUX22" s="16"/>
      <c r="IUY22" s="16"/>
      <c r="IUZ22" s="16"/>
      <c r="IVA22" s="16"/>
      <c r="IVB22" s="16"/>
      <c r="IVC22" s="16"/>
      <c r="IVD22" s="16"/>
      <c r="IVE22" s="16"/>
      <c r="IVF22" s="16"/>
      <c r="IVG22" s="16"/>
      <c r="IVH22" s="16"/>
      <c r="IVI22" s="16"/>
      <c r="IVJ22" s="16"/>
      <c r="IVK22" s="16"/>
      <c r="IVL22" s="16"/>
      <c r="IVM22" s="16"/>
      <c r="IVN22" s="16"/>
      <c r="IVO22" s="16"/>
      <c r="IVP22" s="16"/>
      <c r="IVQ22" s="16"/>
      <c r="IVR22" s="16"/>
      <c r="IVS22" s="16"/>
      <c r="IVT22" s="16"/>
      <c r="IVU22" s="16"/>
      <c r="IVV22" s="16"/>
      <c r="IVW22" s="16"/>
      <c r="IVX22" s="16"/>
      <c r="IVY22" s="16"/>
      <c r="IVZ22" s="16"/>
      <c r="IWA22" s="16"/>
      <c r="IWB22" s="16"/>
      <c r="IWC22" s="16"/>
      <c r="IWD22" s="16"/>
      <c r="IWE22" s="16"/>
      <c r="IWF22" s="16"/>
      <c r="IWG22" s="16"/>
      <c r="IWH22" s="16"/>
      <c r="IWI22" s="16"/>
      <c r="IWJ22" s="16"/>
      <c r="IWK22" s="16"/>
      <c r="IWL22" s="16"/>
      <c r="IWM22" s="16"/>
      <c r="IWN22" s="16"/>
      <c r="IWO22" s="16"/>
      <c r="IWP22" s="16"/>
      <c r="IWQ22" s="16"/>
      <c r="IWR22" s="16"/>
      <c r="IWS22" s="16"/>
      <c r="IWT22" s="16"/>
      <c r="IWU22" s="16"/>
      <c r="IWV22" s="16"/>
      <c r="IWW22" s="16"/>
      <c r="IWX22" s="16"/>
      <c r="IWY22" s="16"/>
      <c r="IWZ22" s="16"/>
      <c r="IXA22" s="16"/>
      <c r="IXB22" s="16"/>
      <c r="IXC22" s="16"/>
      <c r="IXD22" s="16"/>
      <c r="IXE22" s="16"/>
      <c r="IXF22" s="16"/>
      <c r="IXG22" s="16"/>
      <c r="IXH22" s="16"/>
      <c r="IXI22" s="16"/>
      <c r="IXJ22" s="16"/>
      <c r="IXK22" s="16"/>
      <c r="IXL22" s="16"/>
      <c r="IXM22" s="16"/>
      <c r="IXN22" s="16"/>
      <c r="IXO22" s="16"/>
      <c r="IXP22" s="16"/>
      <c r="IXQ22" s="16"/>
      <c r="IXR22" s="16"/>
      <c r="IXS22" s="16"/>
      <c r="IXT22" s="16"/>
      <c r="IXU22" s="16"/>
      <c r="IXV22" s="16"/>
      <c r="IXW22" s="16"/>
      <c r="IXX22" s="16"/>
      <c r="IXY22" s="16"/>
      <c r="IXZ22" s="16"/>
      <c r="IYA22" s="16"/>
      <c r="IYB22" s="16"/>
      <c r="IYC22" s="16"/>
      <c r="IYD22" s="16"/>
      <c r="IYE22" s="16"/>
      <c r="IYF22" s="16"/>
      <c r="IYG22" s="16"/>
      <c r="IYH22" s="16"/>
      <c r="IYI22" s="16"/>
      <c r="IYJ22" s="16"/>
      <c r="IYK22" s="16"/>
      <c r="IYL22" s="16"/>
      <c r="IYM22" s="16"/>
      <c r="IYN22" s="16"/>
      <c r="IYO22" s="16"/>
      <c r="IYP22" s="16"/>
      <c r="IYQ22" s="16"/>
      <c r="IYR22" s="16"/>
      <c r="IYS22" s="16"/>
      <c r="IYT22" s="16"/>
      <c r="IYU22" s="16"/>
      <c r="IYV22" s="16"/>
      <c r="IYW22" s="16"/>
      <c r="IYX22" s="16"/>
      <c r="IYY22" s="16"/>
      <c r="IYZ22" s="16"/>
      <c r="IZA22" s="16"/>
      <c r="IZB22" s="16"/>
      <c r="IZC22" s="16"/>
      <c r="IZD22" s="16"/>
      <c r="IZE22" s="16"/>
      <c r="IZF22" s="16"/>
      <c r="IZG22" s="16"/>
      <c r="IZH22" s="16"/>
      <c r="IZI22" s="16"/>
      <c r="IZJ22" s="16"/>
      <c r="IZK22" s="16"/>
      <c r="IZL22" s="16"/>
      <c r="IZM22" s="16"/>
      <c r="IZN22" s="16"/>
      <c r="IZO22" s="16"/>
      <c r="IZP22" s="16"/>
      <c r="IZQ22" s="16"/>
      <c r="IZR22" s="16"/>
      <c r="IZS22" s="16"/>
      <c r="IZT22" s="16"/>
      <c r="IZU22" s="16"/>
      <c r="IZV22" s="16"/>
      <c r="IZW22" s="16"/>
      <c r="IZX22" s="16"/>
      <c r="IZY22" s="16"/>
      <c r="IZZ22" s="16"/>
      <c r="JAA22" s="16"/>
      <c r="JAB22" s="16"/>
      <c r="JAC22" s="16"/>
      <c r="JAD22" s="16"/>
      <c r="JAE22" s="16"/>
      <c r="JAF22" s="16"/>
      <c r="JAG22" s="16"/>
      <c r="JAH22" s="16"/>
      <c r="JAI22" s="16"/>
      <c r="JAJ22" s="16"/>
      <c r="JAK22" s="16"/>
      <c r="JAL22" s="16"/>
      <c r="JAM22" s="16"/>
      <c r="JAN22" s="16"/>
      <c r="JAO22" s="16"/>
      <c r="JAP22" s="16"/>
      <c r="JAQ22" s="16"/>
      <c r="JAR22" s="16"/>
      <c r="JAS22" s="16"/>
      <c r="JAT22" s="16"/>
      <c r="JAU22" s="16"/>
      <c r="JAV22" s="16"/>
      <c r="JAW22" s="16"/>
      <c r="JAX22" s="16"/>
      <c r="JAY22" s="16"/>
      <c r="JAZ22" s="16"/>
      <c r="JBA22" s="16"/>
      <c r="JBB22" s="16"/>
      <c r="JBC22" s="16"/>
      <c r="JBD22" s="16"/>
      <c r="JBE22" s="16"/>
      <c r="JBF22" s="16"/>
      <c r="JBG22" s="16"/>
      <c r="JBH22" s="16"/>
      <c r="JBI22" s="16"/>
      <c r="JBJ22" s="16"/>
      <c r="JBK22" s="16"/>
      <c r="JBL22" s="16"/>
      <c r="JBM22" s="16"/>
      <c r="JBN22" s="16"/>
      <c r="JBO22" s="16"/>
      <c r="JBP22" s="16"/>
      <c r="JBQ22" s="16"/>
      <c r="JBR22" s="16"/>
      <c r="JBS22" s="16"/>
      <c r="JBT22" s="16"/>
      <c r="JBU22" s="16"/>
      <c r="JBV22" s="16"/>
      <c r="JBW22" s="16"/>
      <c r="JBX22" s="16"/>
      <c r="JBY22" s="16"/>
      <c r="JBZ22" s="16"/>
      <c r="JCA22" s="16"/>
      <c r="JCB22" s="16"/>
      <c r="JCC22" s="16"/>
      <c r="JCD22" s="16"/>
      <c r="JCE22" s="16"/>
      <c r="JCF22" s="16"/>
      <c r="JCG22" s="16"/>
      <c r="JCH22" s="16"/>
      <c r="JCI22" s="16"/>
      <c r="JCJ22" s="16"/>
      <c r="JCK22" s="16"/>
      <c r="JCL22" s="16"/>
      <c r="JCM22" s="16"/>
      <c r="JCN22" s="16"/>
      <c r="JCO22" s="16"/>
      <c r="JCP22" s="16"/>
      <c r="JCQ22" s="16"/>
      <c r="JCR22" s="16"/>
      <c r="JCS22" s="16"/>
      <c r="JCT22" s="16"/>
      <c r="JCU22" s="16"/>
      <c r="JCV22" s="16"/>
      <c r="JCW22" s="16"/>
      <c r="JCX22" s="16"/>
      <c r="JCY22" s="16"/>
      <c r="JCZ22" s="16"/>
      <c r="JDA22" s="16"/>
      <c r="JDB22" s="16"/>
      <c r="JDC22" s="16"/>
      <c r="JDD22" s="16"/>
      <c r="JDE22" s="16"/>
      <c r="JDF22" s="16"/>
      <c r="JDG22" s="16"/>
      <c r="JDH22" s="16"/>
      <c r="JDI22" s="16"/>
      <c r="JDJ22" s="16"/>
      <c r="JDK22" s="16"/>
      <c r="JDL22" s="16"/>
      <c r="JDM22" s="16"/>
      <c r="JDN22" s="16"/>
      <c r="JDO22" s="16"/>
      <c r="JDP22" s="16"/>
      <c r="JDQ22" s="16"/>
      <c r="JDR22" s="16"/>
      <c r="JDS22" s="16"/>
      <c r="JDT22" s="16"/>
      <c r="JDU22" s="16"/>
      <c r="JDV22" s="16"/>
      <c r="JDW22" s="16"/>
      <c r="JDX22" s="16"/>
      <c r="JDY22" s="16"/>
      <c r="JDZ22" s="16"/>
      <c r="JEA22" s="16"/>
      <c r="JEB22" s="16"/>
      <c r="JEC22" s="16"/>
      <c r="JED22" s="16"/>
      <c r="JEE22" s="16"/>
      <c r="JEF22" s="16"/>
      <c r="JEG22" s="16"/>
      <c r="JEH22" s="16"/>
      <c r="JEI22" s="16"/>
      <c r="JEJ22" s="16"/>
      <c r="JEK22" s="16"/>
      <c r="JEL22" s="16"/>
      <c r="JEM22" s="16"/>
      <c r="JEN22" s="16"/>
      <c r="JEO22" s="16"/>
      <c r="JEP22" s="16"/>
      <c r="JEQ22" s="16"/>
      <c r="JER22" s="16"/>
      <c r="JES22" s="16"/>
      <c r="JET22" s="16"/>
      <c r="JEU22" s="16"/>
      <c r="JEV22" s="16"/>
      <c r="JEW22" s="16"/>
      <c r="JEX22" s="16"/>
      <c r="JEY22" s="16"/>
      <c r="JEZ22" s="16"/>
      <c r="JFA22" s="16"/>
      <c r="JFB22" s="16"/>
      <c r="JFC22" s="16"/>
      <c r="JFD22" s="16"/>
      <c r="JFE22" s="16"/>
      <c r="JFF22" s="16"/>
      <c r="JFG22" s="16"/>
      <c r="JFH22" s="16"/>
      <c r="JFI22" s="16"/>
      <c r="JFJ22" s="16"/>
      <c r="JFK22" s="16"/>
      <c r="JFL22" s="16"/>
      <c r="JFM22" s="16"/>
      <c r="JFN22" s="16"/>
      <c r="JFO22" s="16"/>
      <c r="JFP22" s="16"/>
      <c r="JFQ22" s="16"/>
      <c r="JFR22" s="16"/>
      <c r="JFS22" s="16"/>
      <c r="JFT22" s="16"/>
      <c r="JFU22" s="16"/>
      <c r="JFV22" s="16"/>
      <c r="JFW22" s="16"/>
      <c r="JFX22" s="16"/>
      <c r="JFY22" s="16"/>
      <c r="JFZ22" s="16"/>
      <c r="JGA22" s="16"/>
      <c r="JGB22" s="16"/>
      <c r="JGC22" s="16"/>
      <c r="JGD22" s="16"/>
      <c r="JGE22" s="16"/>
      <c r="JGF22" s="16"/>
      <c r="JGG22" s="16"/>
      <c r="JGH22" s="16"/>
      <c r="JGI22" s="16"/>
      <c r="JGJ22" s="16"/>
      <c r="JGK22" s="16"/>
      <c r="JGL22" s="16"/>
      <c r="JGM22" s="16"/>
      <c r="JGN22" s="16"/>
      <c r="JGO22" s="16"/>
      <c r="JGP22" s="16"/>
      <c r="JGQ22" s="16"/>
      <c r="JGR22" s="16"/>
      <c r="JGS22" s="16"/>
      <c r="JGT22" s="16"/>
      <c r="JGU22" s="16"/>
      <c r="JGV22" s="16"/>
      <c r="JGW22" s="16"/>
      <c r="JGX22" s="16"/>
      <c r="JGY22" s="16"/>
      <c r="JGZ22" s="16"/>
      <c r="JHA22" s="16"/>
      <c r="JHB22" s="16"/>
      <c r="JHC22" s="16"/>
      <c r="JHD22" s="16"/>
      <c r="JHE22" s="16"/>
      <c r="JHF22" s="16"/>
      <c r="JHG22" s="16"/>
      <c r="JHH22" s="16"/>
      <c r="JHI22" s="16"/>
      <c r="JHJ22" s="16"/>
      <c r="JHK22" s="16"/>
      <c r="JHL22" s="16"/>
      <c r="JHM22" s="16"/>
      <c r="JHN22" s="16"/>
      <c r="JHO22" s="16"/>
      <c r="JHP22" s="16"/>
      <c r="JHQ22" s="16"/>
      <c r="JHR22" s="16"/>
      <c r="JHS22" s="16"/>
      <c r="JHT22" s="16"/>
      <c r="JHU22" s="16"/>
      <c r="JHV22" s="16"/>
      <c r="JHW22" s="16"/>
      <c r="JHX22" s="16"/>
      <c r="JHY22" s="16"/>
      <c r="JHZ22" s="16"/>
      <c r="JIA22" s="16"/>
      <c r="JIB22" s="16"/>
      <c r="JIC22" s="16"/>
      <c r="JID22" s="16"/>
      <c r="JIE22" s="16"/>
      <c r="JIF22" s="16"/>
      <c r="JIG22" s="16"/>
      <c r="JIH22" s="16"/>
      <c r="JII22" s="16"/>
      <c r="JIJ22" s="16"/>
      <c r="JIK22" s="16"/>
      <c r="JIL22" s="16"/>
      <c r="JIM22" s="16"/>
      <c r="JIN22" s="16"/>
      <c r="JIO22" s="16"/>
      <c r="JIP22" s="16"/>
      <c r="JIQ22" s="16"/>
      <c r="JIR22" s="16"/>
      <c r="JIS22" s="16"/>
      <c r="JIT22" s="16"/>
      <c r="JIU22" s="16"/>
      <c r="JIV22" s="16"/>
      <c r="JIW22" s="16"/>
      <c r="JIX22" s="16"/>
      <c r="JIY22" s="16"/>
      <c r="JIZ22" s="16"/>
      <c r="JJA22" s="16"/>
      <c r="JJB22" s="16"/>
      <c r="JJC22" s="16"/>
      <c r="JJD22" s="16"/>
      <c r="JJE22" s="16"/>
      <c r="JJF22" s="16"/>
      <c r="JJG22" s="16"/>
      <c r="JJH22" s="16"/>
      <c r="JJI22" s="16"/>
      <c r="JJJ22" s="16"/>
      <c r="JJK22" s="16"/>
      <c r="JJL22" s="16"/>
      <c r="JJM22" s="16"/>
      <c r="JJN22" s="16"/>
      <c r="JJO22" s="16"/>
      <c r="JJP22" s="16"/>
      <c r="JJQ22" s="16"/>
      <c r="JJR22" s="16"/>
      <c r="JJS22" s="16"/>
      <c r="JJT22" s="16"/>
      <c r="JJU22" s="16"/>
      <c r="JJV22" s="16"/>
      <c r="JJW22" s="16"/>
      <c r="JJX22" s="16"/>
      <c r="JJY22" s="16"/>
      <c r="JJZ22" s="16"/>
      <c r="JKA22" s="16"/>
      <c r="JKB22" s="16"/>
      <c r="JKC22" s="16"/>
      <c r="JKD22" s="16"/>
      <c r="JKE22" s="16"/>
      <c r="JKF22" s="16"/>
      <c r="JKG22" s="16"/>
      <c r="JKH22" s="16"/>
      <c r="JKI22" s="16"/>
      <c r="JKJ22" s="16"/>
      <c r="JKK22" s="16"/>
      <c r="JKL22" s="16"/>
      <c r="JKM22" s="16"/>
      <c r="JKN22" s="16"/>
      <c r="JKO22" s="16"/>
      <c r="JKP22" s="16"/>
      <c r="JKQ22" s="16"/>
      <c r="JKR22" s="16"/>
      <c r="JKS22" s="16"/>
      <c r="JKT22" s="16"/>
      <c r="JKU22" s="16"/>
      <c r="JKV22" s="16"/>
      <c r="JKW22" s="16"/>
      <c r="JKX22" s="16"/>
      <c r="JKY22" s="16"/>
      <c r="JKZ22" s="16"/>
      <c r="JLA22" s="16"/>
      <c r="JLB22" s="16"/>
      <c r="JLC22" s="16"/>
      <c r="JLD22" s="16"/>
      <c r="JLE22" s="16"/>
      <c r="JLF22" s="16"/>
      <c r="JLG22" s="16"/>
      <c r="JLH22" s="16"/>
      <c r="JLI22" s="16"/>
      <c r="JLJ22" s="16"/>
      <c r="JLK22" s="16"/>
      <c r="JLL22" s="16"/>
      <c r="JLM22" s="16"/>
      <c r="JLN22" s="16"/>
      <c r="JLO22" s="16"/>
      <c r="JLP22" s="16"/>
      <c r="JLQ22" s="16"/>
      <c r="JLR22" s="16"/>
      <c r="JLS22" s="16"/>
      <c r="JLT22" s="16"/>
      <c r="JLU22" s="16"/>
      <c r="JLV22" s="16"/>
      <c r="JLW22" s="16"/>
      <c r="JLX22" s="16"/>
      <c r="JLY22" s="16"/>
      <c r="JLZ22" s="16"/>
      <c r="JMA22" s="16"/>
      <c r="JMB22" s="16"/>
      <c r="JMC22" s="16"/>
      <c r="JMD22" s="16"/>
      <c r="JME22" s="16"/>
      <c r="JMF22" s="16"/>
      <c r="JMG22" s="16"/>
      <c r="JMH22" s="16"/>
      <c r="JMI22" s="16"/>
      <c r="JMJ22" s="16"/>
      <c r="JMK22" s="16"/>
      <c r="JML22" s="16"/>
      <c r="JMM22" s="16"/>
      <c r="JMN22" s="16"/>
      <c r="JMO22" s="16"/>
      <c r="JMP22" s="16"/>
      <c r="JMQ22" s="16"/>
      <c r="JMR22" s="16"/>
      <c r="JMS22" s="16"/>
      <c r="JMT22" s="16"/>
      <c r="JMU22" s="16"/>
      <c r="JMV22" s="16"/>
      <c r="JMW22" s="16"/>
      <c r="JMX22" s="16"/>
      <c r="JMY22" s="16"/>
      <c r="JMZ22" s="16"/>
      <c r="JNA22" s="16"/>
      <c r="JNB22" s="16"/>
      <c r="JNC22" s="16"/>
      <c r="JND22" s="16"/>
      <c r="JNE22" s="16"/>
      <c r="JNF22" s="16"/>
      <c r="JNG22" s="16"/>
      <c r="JNH22" s="16"/>
      <c r="JNI22" s="16"/>
      <c r="JNJ22" s="16"/>
      <c r="JNK22" s="16"/>
      <c r="JNL22" s="16"/>
      <c r="JNM22" s="16"/>
      <c r="JNN22" s="16"/>
      <c r="JNO22" s="16"/>
      <c r="JNP22" s="16"/>
      <c r="JNQ22" s="16"/>
      <c r="JNR22" s="16"/>
      <c r="JNS22" s="16"/>
      <c r="JNT22" s="16"/>
      <c r="JNU22" s="16"/>
      <c r="JNV22" s="16"/>
      <c r="JNW22" s="16"/>
      <c r="JNX22" s="16"/>
      <c r="JNY22" s="16"/>
      <c r="JNZ22" s="16"/>
      <c r="JOA22" s="16"/>
      <c r="JOB22" s="16"/>
      <c r="JOC22" s="16"/>
      <c r="JOD22" s="16"/>
      <c r="JOE22" s="16"/>
      <c r="JOF22" s="16"/>
      <c r="JOG22" s="16"/>
      <c r="JOH22" s="16"/>
      <c r="JOI22" s="16"/>
      <c r="JOJ22" s="16"/>
      <c r="JOK22" s="16"/>
      <c r="JOL22" s="16"/>
      <c r="JOM22" s="16"/>
      <c r="JON22" s="16"/>
      <c r="JOO22" s="16"/>
      <c r="JOP22" s="16"/>
      <c r="JOQ22" s="16"/>
      <c r="JOR22" s="16"/>
      <c r="JOS22" s="16"/>
      <c r="JOT22" s="16"/>
      <c r="JOU22" s="16"/>
      <c r="JOV22" s="16"/>
      <c r="JOW22" s="16"/>
      <c r="JOX22" s="16"/>
      <c r="JOY22" s="16"/>
      <c r="JOZ22" s="16"/>
      <c r="JPA22" s="16"/>
      <c r="JPB22" s="16"/>
      <c r="JPC22" s="16"/>
      <c r="JPD22" s="16"/>
      <c r="JPE22" s="16"/>
      <c r="JPF22" s="16"/>
      <c r="JPG22" s="16"/>
      <c r="JPH22" s="16"/>
      <c r="JPI22" s="16"/>
      <c r="JPJ22" s="16"/>
      <c r="JPK22" s="16"/>
      <c r="JPL22" s="16"/>
      <c r="JPM22" s="16"/>
      <c r="JPN22" s="16"/>
      <c r="JPO22" s="16"/>
      <c r="JPP22" s="16"/>
      <c r="JPQ22" s="16"/>
      <c r="JPR22" s="16"/>
      <c r="JPS22" s="16"/>
      <c r="JPT22" s="16"/>
      <c r="JPU22" s="16"/>
      <c r="JPV22" s="16"/>
      <c r="JPW22" s="16"/>
      <c r="JPX22" s="16"/>
      <c r="JPY22" s="16"/>
      <c r="JPZ22" s="16"/>
      <c r="JQA22" s="16"/>
      <c r="JQB22" s="16"/>
      <c r="JQC22" s="16"/>
      <c r="JQD22" s="16"/>
      <c r="JQE22" s="16"/>
      <c r="JQF22" s="16"/>
      <c r="JQG22" s="16"/>
      <c r="JQH22" s="16"/>
      <c r="JQI22" s="16"/>
      <c r="JQJ22" s="16"/>
      <c r="JQK22" s="16"/>
      <c r="JQL22" s="16"/>
      <c r="JQM22" s="16"/>
      <c r="JQN22" s="16"/>
      <c r="JQO22" s="16"/>
      <c r="JQP22" s="16"/>
      <c r="JQQ22" s="16"/>
      <c r="JQR22" s="16"/>
      <c r="JQS22" s="16"/>
      <c r="JQT22" s="16"/>
      <c r="JQU22" s="16"/>
      <c r="JQV22" s="16"/>
      <c r="JQW22" s="16"/>
      <c r="JQX22" s="16"/>
      <c r="JQY22" s="16"/>
      <c r="JQZ22" s="16"/>
      <c r="JRA22" s="16"/>
      <c r="JRB22" s="16"/>
      <c r="JRC22" s="16"/>
      <c r="JRD22" s="16"/>
      <c r="JRE22" s="16"/>
      <c r="JRF22" s="16"/>
      <c r="JRG22" s="16"/>
      <c r="JRH22" s="16"/>
      <c r="JRI22" s="16"/>
      <c r="JRJ22" s="16"/>
      <c r="JRK22" s="16"/>
      <c r="JRL22" s="16"/>
      <c r="JRM22" s="16"/>
      <c r="JRN22" s="16"/>
      <c r="JRO22" s="16"/>
      <c r="JRP22" s="16"/>
      <c r="JRQ22" s="16"/>
      <c r="JRR22" s="16"/>
      <c r="JRS22" s="16"/>
      <c r="JRT22" s="16"/>
      <c r="JRU22" s="16"/>
      <c r="JRV22" s="16"/>
      <c r="JRW22" s="16"/>
      <c r="JRX22" s="16"/>
      <c r="JRY22" s="16"/>
      <c r="JRZ22" s="16"/>
      <c r="JSA22" s="16"/>
      <c r="JSB22" s="16"/>
      <c r="JSC22" s="16"/>
      <c r="JSD22" s="16"/>
      <c r="JSE22" s="16"/>
      <c r="JSF22" s="16"/>
      <c r="JSG22" s="16"/>
      <c r="JSH22" s="16"/>
      <c r="JSI22" s="16"/>
      <c r="JSJ22" s="16"/>
      <c r="JSK22" s="16"/>
      <c r="JSL22" s="16"/>
      <c r="JSM22" s="16"/>
      <c r="JSN22" s="16"/>
      <c r="JSO22" s="16"/>
      <c r="JSP22" s="16"/>
      <c r="JSQ22" s="16"/>
      <c r="JSR22" s="16"/>
      <c r="JSS22" s="16"/>
      <c r="JST22" s="16"/>
      <c r="JSU22" s="16"/>
      <c r="JSV22" s="16"/>
      <c r="JSW22" s="16"/>
      <c r="JSX22" s="16"/>
      <c r="JSY22" s="16"/>
      <c r="JSZ22" s="16"/>
      <c r="JTA22" s="16"/>
      <c r="JTB22" s="16"/>
      <c r="JTC22" s="16"/>
      <c r="JTD22" s="16"/>
      <c r="JTE22" s="16"/>
      <c r="JTF22" s="16"/>
      <c r="JTG22" s="16"/>
      <c r="JTH22" s="16"/>
      <c r="JTI22" s="16"/>
      <c r="JTJ22" s="16"/>
      <c r="JTK22" s="16"/>
      <c r="JTL22" s="16"/>
      <c r="JTM22" s="16"/>
      <c r="JTN22" s="16"/>
      <c r="JTO22" s="16"/>
      <c r="JTP22" s="16"/>
      <c r="JTQ22" s="16"/>
      <c r="JTR22" s="16"/>
      <c r="JTS22" s="16"/>
      <c r="JTT22" s="16"/>
      <c r="JTU22" s="16"/>
      <c r="JTV22" s="16"/>
      <c r="JTW22" s="16"/>
      <c r="JTX22" s="16"/>
      <c r="JTY22" s="16"/>
      <c r="JTZ22" s="16"/>
      <c r="JUA22" s="16"/>
      <c r="JUB22" s="16"/>
      <c r="JUC22" s="16"/>
      <c r="JUD22" s="16"/>
      <c r="JUE22" s="16"/>
      <c r="JUF22" s="16"/>
      <c r="JUG22" s="16"/>
      <c r="JUH22" s="16"/>
      <c r="JUI22" s="16"/>
      <c r="JUJ22" s="16"/>
      <c r="JUK22" s="16"/>
      <c r="JUL22" s="16"/>
      <c r="JUM22" s="16"/>
      <c r="JUN22" s="16"/>
      <c r="JUO22" s="16"/>
      <c r="JUP22" s="16"/>
      <c r="JUQ22" s="16"/>
      <c r="JUR22" s="16"/>
      <c r="JUS22" s="16"/>
      <c r="JUT22" s="16"/>
      <c r="JUU22" s="16"/>
      <c r="JUV22" s="16"/>
      <c r="JUW22" s="16"/>
      <c r="JUX22" s="16"/>
      <c r="JUY22" s="16"/>
      <c r="JUZ22" s="16"/>
      <c r="JVA22" s="16"/>
      <c r="JVB22" s="16"/>
      <c r="JVC22" s="16"/>
      <c r="JVD22" s="16"/>
      <c r="JVE22" s="16"/>
      <c r="JVF22" s="16"/>
      <c r="JVG22" s="16"/>
      <c r="JVH22" s="16"/>
      <c r="JVI22" s="16"/>
      <c r="JVJ22" s="16"/>
      <c r="JVK22" s="16"/>
      <c r="JVL22" s="16"/>
      <c r="JVM22" s="16"/>
      <c r="JVN22" s="16"/>
      <c r="JVO22" s="16"/>
      <c r="JVP22" s="16"/>
      <c r="JVQ22" s="16"/>
      <c r="JVR22" s="16"/>
      <c r="JVS22" s="16"/>
      <c r="JVT22" s="16"/>
      <c r="JVU22" s="16"/>
      <c r="JVV22" s="16"/>
      <c r="JVW22" s="16"/>
      <c r="JVX22" s="16"/>
      <c r="JVY22" s="16"/>
      <c r="JVZ22" s="16"/>
      <c r="JWA22" s="16"/>
      <c r="JWB22" s="16"/>
      <c r="JWC22" s="16"/>
      <c r="JWD22" s="16"/>
      <c r="JWE22" s="16"/>
      <c r="JWF22" s="16"/>
      <c r="JWG22" s="16"/>
      <c r="JWH22" s="16"/>
      <c r="JWI22" s="16"/>
      <c r="JWJ22" s="16"/>
      <c r="JWK22" s="16"/>
      <c r="JWL22" s="16"/>
      <c r="JWM22" s="16"/>
      <c r="JWN22" s="16"/>
      <c r="JWO22" s="16"/>
      <c r="JWP22" s="16"/>
      <c r="JWQ22" s="16"/>
      <c r="JWR22" s="16"/>
      <c r="JWS22" s="16"/>
      <c r="JWT22" s="16"/>
      <c r="JWU22" s="16"/>
      <c r="JWV22" s="16"/>
      <c r="JWW22" s="16"/>
      <c r="JWX22" s="16"/>
      <c r="JWY22" s="16"/>
      <c r="JWZ22" s="16"/>
      <c r="JXA22" s="16"/>
      <c r="JXB22" s="16"/>
      <c r="JXC22" s="16"/>
      <c r="JXD22" s="16"/>
      <c r="JXE22" s="16"/>
      <c r="JXF22" s="16"/>
      <c r="JXG22" s="16"/>
      <c r="JXH22" s="16"/>
      <c r="JXI22" s="16"/>
      <c r="JXJ22" s="16"/>
      <c r="JXK22" s="16"/>
      <c r="JXL22" s="16"/>
      <c r="JXM22" s="16"/>
      <c r="JXN22" s="16"/>
      <c r="JXO22" s="16"/>
      <c r="JXP22" s="16"/>
      <c r="JXQ22" s="16"/>
      <c r="JXR22" s="16"/>
      <c r="JXS22" s="16"/>
      <c r="JXT22" s="16"/>
      <c r="JXU22" s="16"/>
      <c r="JXV22" s="16"/>
      <c r="JXW22" s="16"/>
      <c r="JXX22" s="16"/>
      <c r="JXY22" s="16"/>
      <c r="JXZ22" s="16"/>
      <c r="JYA22" s="16"/>
      <c r="JYB22" s="16"/>
      <c r="JYC22" s="16"/>
      <c r="JYD22" s="16"/>
      <c r="JYE22" s="16"/>
      <c r="JYF22" s="16"/>
      <c r="JYG22" s="16"/>
      <c r="JYH22" s="16"/>
      <c r="JYI22" s="16"/>
      <c r="JYJ22" s="16"/>
      <c r="JYK22" s="16"/>
      <c r="JYL22" s="16"/>
      <c r="JYM22" s="16"/>
      <c r="JYN22" s="16"/>
      <c r="JYO22" s="16"/>
      <c r="JYP22" s="16"/>
      <c r="JYQ22" s="16"/>
      <c r="JYR22" s="16"/>
      <c r="JYS22" s="16"/>
      <c r="JYT22" s="16"/>
      <c r="JYU22" s="16"/>
      <c r="JYV22" s="16"/>
      <c r="JYW22" s="16"/>
      <c r="JYX22" s="16"/>
      <c r="JYY22" s="16"/>
      <c r="JYZ22" s="16"/>
      <c r="JZA22" s="16"/>
      <c r="JZB22" s="16"/>
      <c r="JZC22" s="16"/>
      <c r="JZD22" s="16"/>
      <c r="JZE22" s="16"/>
      <c r="JZF22" s="16"/>
      <c r="JZG22" s="16"/>
      <c r="JZH22" s="16"/>
      <c r="JZI22" s="16"/>
      <c r="JZJ22" s="16"/>
      <c r="JZK22" s="16"/>
      <c r="JZL22" s="16"/>
      <c r="JZM22" s="16"/>
      <c r="JZN22" s="16"/>
      <c r="JZO22" s="16"/>
      <c r="JZP22" s="16"/>
      <c r="JZQ22" s="16"/>
      <c r="JZR22" s="16"/>
      <c r="JZS22" s="16"/>
      <c r="JZT22" s="16"/>
      <c r="JZU22" s="16"/>
      <c r="JZV22" s="16"/>
      <c r="JZW22" s="16"/>
      <c r="JZX22" s="16"/>
      <c r="JZY22" s="16"/>
      <c r="JZZ22" s="16"/>
      <c r="KAA22" s="16"/>
      <c r="KAB22" s="16"/>
      <c r="KAC22" s="16"/>
      <c r="KAD22" s="16"/>
      <c r="KAE22" s="16"/>
      <c r="KAF22" s="16"/>
      <c r="KAG22" s="16"/>
      <c r="KAH22" s="16"/>
      <c r="KAI22" s="16"/>
      <c r="KAJ22" s="16"/>
      <c r="KAK22" s="16"/>
      <c r="KAL22" s="16"/>
      <c r="KAM22" s="16"/>
      <c r="KAN22" s="16"/>
      <c r="KAO22" s="16"/>
      <c r="KAP22" s="16"/>
      <c r="KAQ22" s="16"/>
      <c r="KAR22" s="16"/>
      <c r="KAS22" s="16"/>
      <c r="KAT22" s="16"/>
      <c r="KAU22" s="16"/>
      <c r="KAV22" s="16"/>
      <c r="KAW22" s="16"/>
      <c r="KAX22" s="16"/>
      <c r="KAY22" s="16"/>
      <c r="KAZ22" s="16"/>
      <c r="KBA22" s="16"/>
      <c r="KBB22" s="16"/>
      <c r="KBC22" s="16"/>
      <c r="KBD22" s="16"/>
      <c r="KBE22" s="16"/>
      <c r="KBF22" s="16"/>
      <c r="KBG22" s="16"/>
      <c r="KBH22" s="16"/>
      <c r="KBI22" s="16"/>
      <c r="KBJ22" s="16"/>
      <c r="KBK22" s="16"/>
      <c r="KBL22" s="16"/>
      <c r="KBM22" s="16"/>
      <c r="KBN22" s="16"/>
      <c r="KBO22" s="16"/>
      <c r="KBP22" s="16"/>
      <c r="KBQ22" s="16"/>
      <c r="KBR22" s="16"/>
      <c r="KBS22" s="16"/>
      <c r="KBT22" s="16"/>
      <c r="KBU22" s="16"/>
      <c r="KBV22" s="16"/>
      <c r="KBW22" s="16"/>
      <c r="KBX22" s="16"/>
      <c r="KBY22" s="16"/>
      <c r="KBZ22" s="16"/>
      <c r="KCA22" s="16"/>
      <c r="KCB22" s="16"/>
      <c r="KCC22" s="16"/>
      <c r="KCD22" s="16"/>
      <c r="KCE22" s="16"/>
      <c r="KCF22" s="16"/>
      <c r="KCG22" s="16"/>
      <c r="KCH22" s="16"/>
      <c r="KCI22" s="16"/>
      <c r="KCJ22" s="16"/>
      <c r="KCK22" s="16"/>
      <c r="KCL22" s="16"/>
      <c r="KCM22" s="16"/>
      <c r="KCN22" s="16"/>
      <c r="KCO22" s="16"/>
      <c r="KCP22" s="16"/>
      <c r="KCQ22" s="16"/>
      <c r="KCR22" s="16"/>
      <c r="KCS22" s="16"/>
      <c r="KCT22" s="16"/>
      <c r="KCU22" s="16"/>
      <c r="KCV22" s="16"/>
      <c r="KCW22" s="16"/>
      <c r="KCX22" s="16"/>
      <c r="KCY22" s="16"/>
      <c r="KCZ22" s="16"/>
      <c r="KDA22" s="16"/>
      <c r="KDB22" s="16"/>
      <c r="KDC22" s="16"/>
      <c r="KDD22" s="16"/>
      <c r="KDE22" s="16"/>
      <c r="KDF22" s="16"/>
      <c r="KDG22" s="16"/>
      <c r="KDH22" s="16"/>
      <c r="KDI22" s="16"/>
      <c r="KDJ22" s="16"/>
      <c r="KDK22" s="16"/>
      <c r="KDL22" s="16"/>
      <c r="KDM22" s="16"/>
      <c r="KDN22" s="16"/>
      <c r="KDO22" s="16"/>
      <c r="KDP22" s="16"/>
      <c r="KDQ22" s="16"/>
      <c r="KDR22" s="16"/>
      <c r="KDS22" s="16"/>
      <c r="KDT22" s="16"/>
      <c r="KDU22" s="16"/>
      <c r="KDV22" s="16"/>
      <c r="KDW22" s="16"/>
      <c r="KDX22" s="16"/>
      <c r="KDY22" s="16"/>
      <c r="KDZ22" s="16"/>
      <c r="KEA22" s="16"/>
      <c r="KEB22" s="16"/>
      <c r="KEC22" s="16"/>
      <c r="KED22" s="16"/>
      <c r="KEE22" s="16"/>
      <c r="KEF22" s="16"/>
      <c r="KEG22" s="16"/>
      <c r="KEH22" s="16"/>
      <c r="KEI22" s="16"/>
      <c r="KEJ22" s="16"/>
      <c r="KEK22" s="16"/>
      <c r="KEL22" s="16"/>
      <c r="KEM22" s="16"/>
      <c r="KEN22" s="16"/>
      <c r="KEO22" s="16"/>
      <c r="KEP22" s="16"/>
      <c r="KEQ22" s="16"/>
      <c r="KER22" s="16"/>
      <c r="KES22" s="16"/>
      <c r="KET22" s="16"/>
      <c r="KEU22" s="16"/>
      <c r="KEV22" s="16"/>
      <c r="KEW22" s="16"/>
      <c r="KEX22" s="16"/>
      <c r="KEY22" s="16"/>
      <c r="KEZ22" s="16"/>
      <c r="KFA22" s="16"/>
      <c r="KFB22" s="16"/>
      <c r="KFC22" s="16"/>
      <c r="KFD22" s="16"/>
      <c r="KFE22" s="16"/>
      <c r="KFF22" s="16"/>
      <c r="KFG22" s="16"/>
      <c r="KFH22" s="16"/>
      <c r="KFI22" s="16"/>
      <c r="KFJ22" s="16"/>
      <c r="KFK22" s="16"/>
      <c r="KFL22" s="16"/>
      <c r="KFM22" s="16"/>
      <c r="KFN22" s="16"/>
      <c r="KFO22" s="16"/>
      <c r="KFP22" s="16"/>
      <c r="KFQ22" s="16"/>
      <c r="KFR22" s="16"/>
      <c r="KFS22" s="16"/>
      <c r="KFT22" s="16"/>
      <c r="KFU22" s="16"/>
      <c r="KFV22" s="16"/>
      <c r="KFW22" s="16"/>
      <c r="KFX22" s="16"/>
      <c r="KFY22" s="16"/>
      <c r="KFZ22" s="16"/>
      <c r="KGA22" s="16"/>
      <c r="KGB22" s="16"/>
      <c r="KGC22" s="16"/>
      <c r="KGD22" s="16"/>
      <c r="KGE22" s="16"/>
      <c r="KGF22" s="16"/>
      <c r="KGG22" s="16"/>
      <c r="KGH22" s="16"/>
      <c r="KGI22" s="16"/>
      <c r="KGJ22" s="16"/>
      <c r="KGK22" s="16"/>
      <c r="KGL22" s="16"/>
      <c r="KGM22" s="16"/>
      <c r="KGN22" s="16"/>
      <c r="KGO22" s="16"/>
      <c r="KGP22" s="16"/>
      <c r="KGQ22" s="16"/>
      <c r="KGR22" s="16"/>
      <c r="KGS22" s="16"/>
      <c r="KGT22" s="16"/>
      <c r="KGU22" s="16"/>
      <c r="KGV22" s="16"/>
      <c r="KGW22" s="16"/>
      <c r="KGX22" s="16"/>
      <c r="KGY22" s="16"/>
      <c r="KGZ22" s="16"/>
      <c r="KHA22" s="16"/>
      <c r="KHB22" s="16"/>
      <c r="KHC22" s="16"/>
      <c r="KHD22" s="16"/>
      <c r="KHE22" s="16"/>
      <c r="KHF22" s="16"/>
      <c r="KHG22" s="16"/>
      <c r="KHH22" s="16"/>
      <c r="KHI22" s="16"/>
      <c r="KHJ22" s="16"/>
      <c r="KHK22" s="16"/>
      <c r="KHL22" s="16"/>
      <c r="KHM22" s="16"/>
      <c r="KHN22" s="16"/>
      <c r="KHO22" s="16"/>
      <c r="KHP22" s="16"/>
      <c r="KHQ22" s="16"/>
      <c r="KHR22" s="16"/>
      <c r="KHS22" s="16"/>
      <c r="KHT22" s="16"/>
      <c r="KHU22" s="16"/>
      <c r="KHV22" s="16"/>
      <c r="KHW22" s="16"/>
      <c r="KHX22" s="16"/>
      <c r="KHY22" s="16"/>
      <c r="KHZ22" s="16"/>
      <c r="KIA22" s="16"/>
      <c r="KIB22" s="16"/>
      <c r="KIC22" s="16"/>
      <c r="KID22" s="16"/>
      <c r="KIE22" s="16"/>
      <c r="KIF22" s="16"/>
      <c r="KIG22" s="16"/>
      <c r="KIH22" s="16"/>
      <c r="KII22" s="16"/>
      <c r="KIJ22" s="16"/>
      <c r="KIK22" s="16"/>
      <c r="KIL22" s="16"/>
      <c r="KIM22" s="16"/>
      <c r="KIN22" s="16"/>
      <c r="KIO22" s="16"/>
      <c r="KIP22" s="16"/>
      <c r="KIQ22" s="16"/>
      <c r="KIR22" s="16"/>
      <c r="KIS22" s="16"/>
      <c r="KIT22" s="16"/>
      <c r="KIU22" s="16"/>
      <c r="KIV22" s="16"/>
      <c r="KIW22" s="16"/>
      <c r="KIX22" s="16"/>
      <c r="KIY22" s="16"/>
      <c r="KIZ22" s="16"/>
      <c r="KJA22" s="16"/>
      <c r="KJB22" s="16"/>
      <c r="KJC22" s="16"/>
      <c r="KJD22" s="16"/>
      <c r="KJE22" s="16"/>
      <c r="KJF22" s="16"/>
      <c r="KJG22" s="16"/>
      <c r="KJH22" s="16"/>
      <c r="KJI22" s="16"/>
      <c r="KJJ22" s="16"/>
      <c r="KJK22" s="16"/>
      <c r="KJL22" s="16"/>
      <c r="KJM22" s="16"/>
      <c r="KJN22" s="16"/>
      <c r="KJO22" s="16"/>
      <c r="KJP22" s="16"/>
      <c r="KJQ22" s="16"/>
      <c r="KJR22" s="16"/>
      <c r="KJS22" s="16"/>
      <c r="KJT22" s="16"/>
      <c r="KJU22" s="16"/>
      <c r="KJV22" s="16"/>
      <c r="KJW22" s="16"/>
      <c r="KJX22" s="16"/>
      <c r="KJY22" s="16"/>
      <c r="KJZ22" s="16"/>
      <c r="KKA22" s="16"/>
      <c r="KKB22" s="16"/>
      <c r="KKC22" s="16"/>
      <c r="KKD22" s="16"/>
      <c r="KKE22" s="16"/>
      <c r="KKF22" s="16"/>
      <c r="KKG22" s="16"/>
      <c r="KKH22" s="16"/>
      <c r="KKI22" s="16"/>
      <c r="KKJ22" s="16"/>
      <c r="KKK22" s="16"/>
      <c r="KKL22" s="16"/>
      <c r="KKM22" s="16"/>
      <c r="KKN22" s="16"/>
      <c r="KKO22" s="16"/>
      <c r="KKP22" s="16"/>
      <c r="KKQ22" s="16"/>
      <c r="KKR22" s="16"/>
      <c r="KKS22" s="16"/>
      <c r="KKT22" s="16"/>
      <c r="KKU22" s="16"/>
      <c r="KKV22" s="16"/>
      <c r="KKW22" s="16"/>
      <c r="KKX22" s="16"/>
      <c r="KKY22" s="16"/>
      <c r="KKZ22" s="16"/>
      <c r="KLA22" s="16"/>
      <c r="KLB22" s="16"/>
      <c r="KLC22" s="16"/>
      <c r="KLD22" s="16"/>
      <c r="KLE22" s="16"/>
      <c r="KLF22" s="16"/>
      <c r="KLG22" s="16"/>
      <c r="KLH22" s="16"/>
      <c r="KLI22" s="16"/>
      <c r="KLJ22" s="16"/>
      <c r="KLK22" s="16"/>
      <c r="KLL22" s="16"/>
      <c r="KLM22" s="16"/>
      <c r="KLN22" s="16"/>
      <c r="KLO22" s="16"/>
      <c r="KLP22" s="16"/>
      <c r="KLQ22" s="16"/>
      <c r="KLR22" s="16"/>
      <c r="KLS22" s="16"/>
      <c r="KLT22" s="16"/>
      <c r="KLU22" s="16"/>
      <c r="KLV22" s="16"/>
      <c r="KLW22" s="16"/>
      <c r="KLX22" s="16"/>
      <c r="KLY22" s="16"/>
      <c r="KLZ22" s="16"/>
      <c r="KMA22" s="16"/>
      <c r="KMB22" s="16"/>
      <c r="KMC22" s="16"/>
      <c r="KMD22" s="16"/>
      <c r="KME22" s="16"/>
      <c r="KMF22" s="16"/>
      <c r="KMG22" s="16"/>
      <c r="KMH22" s="16"/>
      <c r="KMI22" s="16"/>
      <c r="KMJ22" s="16"/>
      <c r="KMK22" s="16"/>
      <c r="KML22" s="16"/>
      <c r="KMM22" s="16"/>
      <c r="KMN22" s="16"/>
      <c r="KMO22" s="16"/>
      <c r="KMP22" s="16"/>
      <c r="KMQ22" s="16"/>
      <c r="KMR22" s="16"/>
      <c r="KMS22" s="16"/>
      <c r="KMT22" s="16"/>
      <c r="KMU22" s="16"/>
      <c r="KMV22" s="16"/>
      <c r="KMW22" s="16"/>
      <c r="KMX22" s="16"/>
      <c r="KMY22" s="16"/>
      <c r="KMZ22" s="16"/>
      <c r="KNA22" s="16"/>
      <c r="KNB22" s="16"/>
      <c r="KNC22" s="16"/>
      <c r="KND22" s="16"/>
      <c r="KNE22" s="16"/>
      <c r="KNF22" s="16"/>
      <c r="KNG22" s="16"/>
      <c r="KNH22" s="16"/>
      <c r="KNI22" s="16"/>
      <c r="KNJ22" s="16"/>
      <c r="KNK22" s="16"/>
      <c r="KNL22" s="16"/>
      <c r="KNM22" s="16"/>
      <c r="KNN22" s="16"/>
      <c r="KNO22" s="16"/>
      <c r="KNP22" s="16"/>
      <c r="KNQ22" s="16"/>
      <c r="KNR22" s="16"/>
      <c r="KNS22" s="16"/>
      <c r="KNT22" s="16"/>
      <c r="KNU22" s="16"/>
      <c r="KNV22" s="16"/>
      <c r="KNW22" s="16"/>
      <c r="KNX22" s="16"/>
      <c r="KNY22" s="16"/>
      <c r="KNZ22" s="16"/>
      <c r="KOA22" s="16"/>
      <c r="KOB22" s="16"/>
      <c r="KOC22" s="16"/>
      <c r="KOD22" s="16"/>
      <c r="KOE22" s="16"/>
      <c r="KOF22" s="16"/>
      <c r="KOG22" s="16"/>
      <c r="KOH22" s="16"/>
      <c r="KOI22" s="16"/>
      <c r="KOJ22" s="16"/>
      <c r="KOK22" s="16"/>
      <c r="KOL22" s="16"/>
      <c r="KOM22" s="16"/>
      <c r="KON22" s="16"/>
      <c r="KOO22" s="16"/>
      <c r="KOP22" s="16"/>
      <c r="KOQ22" s="16"/>
      <c r="KOR22" s="16"/>
      <c r="KOS22" s="16"/>
      <c r="KOT22" s="16"/>
      <c r="KOU22" s="16"/>
      <c r="KOV22" s="16"/>
      <c r="KOW22" s="16"/>
      <c r="KOX22" s="16"/>
      <c r="KOY22" s="16"/>
      <c r="KOZ22" s="16"/>
      <c r="KPA22" s="16"/>
      <c r="KPB22" s="16"/>
      <c r="KPC22" s="16"/>
      <c r="KPD22" s="16"/>
      <c r="KPE22" s="16"/>
      <c r="KPF22" s="16"/>
      <c r="KPG22" s="16"/>
      <c r="KPH22" s="16"/>
      <c r="KPI22" s="16"/>
      <c r="KPJ22" s="16"/>
      <c r="KPK22" s="16"/>
      <c r="KPL22" s="16"/>
      <c r="KPM22" s="16"/>
      <c r="KPN22" s="16"/>
      <c r="KPO22" s="16"/>
      <c r="KPP22" s="16"/>
      <c r="KPQ22" s="16"/>
      <c r="KPR22" s="16"/>
      <c r="KPS22" s="16"/>
      <c r="KPT22" s="16"/>
      <c r="KPU22" s="16"/>
      <c r="KPV22" s="16"/>
      <c r="KPW22" s="16"/>
      <c r="KPX22" s="16"/>
      <c r="KPY22" s="16"/>
      <c r="KPZ22" s="16"/>
      <c r="KQA22" s="16"/>
      <c r="KQB22" s="16"/>
      <c r="KQC22" s="16"/>
      <c r="KQD22" s="16"/>
      <c r="KQE22" s="16"/>
      <c r="KQF22" s="16"/>
      <c r="KQG22" s="16"/>
      <c r="KQH22" s="16"/>
      <c r="KQI22" s="16"/>
      <c r="KQJ22" s="16"/>
      <c r="KQK22" s="16"/>
      <c r="KQL22" s="16"/>
      <c r="KQM22" s="16"/>
      <c r="KQN22" s="16"/>
      <c r="KQO22" s="16"/>
      <c r="KQP22" s="16"/>
      <c r="KQQ22" s="16"/>
      <c r="KQR22" s="16"/>
      <c r="KQS22" s="16"/>
      <c r="KQT22" s="16"/>
      <c r="KQU22" s="16"/>
      <c r="KQV22" s="16"/>
      <c r="KQW22" s="16"/>
      <c r="KQX22" s="16"/>
      <c r="KQY22" s="16"/>
      <c r="KQZ22" s="16"/>
      <c r="KRA22" s="16"/>
      <c r="KRB22" s="16"/>
      <c r="KRC22" s="16"/>
      <c r="KRD22" s="16"/>
      <c r="KRE22" s="16"/>
      <c r="KRF22" s="16"/>
      <c r="KRG22" s="16"/>
      <c r="KRH22" s="16"/>
      <c r="KRI22" s="16"/>
      <c r="KRJ22" s="16"/>
      <c r="KRK22" s="16"/>
      <c r="KRL22" s="16"/>
      <c r="KRM22" s="16"/>
      <c r="KRN22" s="16"/>
      <c r="KRO22" s="16"/>
      <c r="KRP22" s="16"/>
      <c r="KRQ22" s="16"/>
      <c r="KRR22" s="16"/>
      <c r="KRS22" s="16"/>
      <c r="KRT22" s="16"/>
      <c r="KRU22" s="16"/>
      <c r="KRV22" s="16"/>
      <c r="KRW22" s="16"/>
      <c r="KRX22" s="16"/>
      <c r="KRY22" s="16"/>
      <c r="KRZ22" s="16"/>
      <c r="KSA22" s="16"/>
      <c r="KSB22" s="16"/>
      <c r="KSC22" s="16"/>
      <c r="KSD22" s="16"/>
      <c r="KSE22" s="16"/>
      <c r="KSF22" s="16"/>
      <c r="KSG22" s="16"/>
      <c r="KSH22" s="16"/>
      <c r="KSI22" s="16"/>
      <c r="KSJ22" s="16"/>
      <c r="KSK22" s="16"/>
      <c r="KSL22" s="16"/>
      <c r="KSM22" s="16"/>
      <c r="KSN22" s="16"/>
      <c r="KSO22" s="16"/>
      <c r="KSP22" s="16"/>
      <c r="KSQ22" s="16"/>
      <c r="KSR22" s="16"/>
      <c r="KSS22" s="16"/>
      <c r="KST22" s="16"/>
      <c r="KSU22" s="16"/>
      <c r="KSV22" s="16"/>
      <c r="KSW22" s="16"/>
      <c r="KSX22" s="16"/>
      <c r="KSY22" s="16"/>
      <c r="KSZ22" s="16"/>
      <c r="KTA22" s="16"/>
      <c r="KTB22" s="16"/>
      <c r="KTC22" s="16"/>
      <c r="KTD22" s="16"/>
      <c r="KTE22" s="16"/>
      <c r="KTF22" s="16"/>
      <c r="KTG22" s="16"/>
      <c r="KTH22" s="16"/>
      <c r="KTI22" s="16"/>
      <c r="KTJ22" s="16"/>
      <c r="KTK22" s="16"/>
      <c r="KTL22" s="16"/>
      <c r="KTM22" s="16"/>
      <c r="KTN22" s="16"/>
      <c r="KTO22" s="16"/>
      <c r="KTP22" s="16"/>
      <c r="KTQ22" s="16"/>
      <c r="KTR22" s="16"/>
      <c r="KTS22" s="16"/>
      <c r="KTT22" s="16"/>
      <c r="KTU22" s="16"/>
      <c r="KTV22" s="16"/>
      <c r="KTW22" s="16"/>
      <c r="KTX22" s="16"/>
      <c r="KTY22" s="16"/>
      <c r="KTZ22" s="16"/>
      <c r="KUA22" s="16"/>
      <c r="KUB22" s="16"/>
      <c r="KUC22" s="16"/>
      <c r="KUD22" s="16"/>
      <c r="KUE22" s="16"/>
      <c r="KUF22" s="16"/>
      <c r="KUG22" s="16"/>
      <c r="KUH22" s="16"/>
      <c r="KUI22" s="16"/>
      <c r="KUJ22" s="16"/>
      <c r="KUK22" s="16"/>
      <c r="KUL22" s="16"/>
      <c r="KUM22" s="16"/>
      <c r="KUN22" s="16"/>
      <c r="KUO22" s="16"/>
      <c r="KUP22" s="16"/>
      <c r="KUQ22" s="16"/>
      <c r="KUR22" s="16"/>
      <c r="KUS22" s="16"/>
      <c r="KUT22" s="16"/>
      <c r="KUU22" s="16"/>
      <c r="KUV22" s="16"/>
      <c r="KUW22" s="16"/>
      <c r="KUX22" s="16"/>
      <c r="KUY22" s="16"/>
      <c r="KUZ22" s="16"/>
      <c r="KVA22" s="16"/>
      <c r="KVB22" s="16"/>
      <c r="KVC22" s="16"/>
      <c r="KVD22" s="16"/>
      <c r="KVE22" s="16"/>
      <c r="KVF22" s="16"/>
      <c r="KVG22" s="16"/>
      <c r="KVH22" s="16"/>
      <c r="KVI22" s="16"/>
      <c r="KVJ22" s="16"/>
      <c r="KVK22" s="16"/>
      <c r="KVL22" s="16"/>
      <c r="KVM22" s="16"/>
      <c r="KVN22" s="16"/>
      <c r="KVO22" s="16"/>
      <c r="KVP22" s="16"/>
      <c r="KVQ22" s="16"/>
      <c r="KVR22" s="16"/>
      <c r="KVS22" s="16"/>
      <c r="KVT22" s="16"/>
      <c r="KVU22" s="16"/>
      <c r="KVV22" s="16"/>
      <c r="KVW22" s="16"/>
      <c r="KVX22" s="16"/>
      <c r="KVY22" s="16"/>
      <c r="KVZ22" s="16"/>
      <c r="KWA22" s="16"/>
      <c r="KWB22" s="16"/>
      <c r="KWC22" s="16"/>
      <c r="KWD22" s="16"/>
      <c r="KWE22" s="16"/>
      <c r="KWF22" s="16"/>
      <c r="KWG22" s="16"/>
      <c r="KWH22" s="16"/>
      <c r="KWI22" s="16"/>
      <c r="KWJ22" s="16"/>
      <c r="KWK22" s="16"/>
      <c r="KWL22" s="16"/>
      <c r="KWM22" s="16"/>
      <c r="KWN22" s="16"/>
      <c r="KWO22" s="16"/>
      <c r="KWP22" s="16"/>
      <c r="KWQ22" s="16"/>
      <c r="KWR22" s="16"/>
      <c r="KWS22" s="16"/>
      <c r="KWT22" s="16"/>
      <c r="KWU22" s="16"/>
      <c r="KWV22" s="16"/>
      <c r="KWW22" s="16"/>
      <c r="KWX22" s="16"/>
      <c r="KWY22" s="16"/>
      <c r="KWZ22" s="16"/>
      <c r="KXA22" s="16"/>
      <c r="KXB22" s="16"/>
      <c r="KXC22" s="16"/>
      <c r="KXD22" s="16"/>
      <c r="KXE22" s="16"/>
      <c r="KXF22" s="16"/>
      <c r="KXG22" s="16"/>
      <c r="KXH22" s="16"/>
      <c r="KXI22" s="16"/>
      <c r="KXJ22" s="16"/>
      <c r="KXK22" s="16"/>
      <c r="KXL22" s="16"/>
      <c r="KXM22" s="16"/>
      <c r="KXN22" s="16"/>
      <c r="KXO22" s="16"/>
      <c r="KXP22" s="16"/>
      <c r="KXQ22" s="16"/>
      <c r="KXR22" s="16"/>
      <c r="KXS22" s="16"/>
      <c r="KXT22" s="16"/>
      <c r="KXU22" s="16"/>
      <c r="KXV22" s="16"/>
      <c r="KXW22" s="16"/>
      <c r="KXX22" s="16"/>
      <c r="KXY22" s="16"/>
      <c r="KXZ22" s="16"/>
      <c r="KYA22" s="16"/>
      <c r="KYB22" s="16"/>
      <c r="KYC22" s="16"/>
      <c r="KYD22" s="16"/>
      <c r="KYE22" s="16"/>
      <c r="KYF22" s="16"/>
      <c r="KYG22" s="16"/>
      <c r="KYH22" s="16"/>
      <c r="KYI22" s="16"/>
      <c r="KYJ22" s="16"/>
      <c r="KYK22" s="16"/>
      <c r="KYL22" s="16"/>
      <c r="KYM22" s="16"/>
      <c r="KYN22" s="16"/>
      <c r="KYO22" s="16"/>
      <c r="KYP22" s="16"/>
      <c r="KYQ22" s="16"/>
      <c r="KYR22" s="16"/>
      <c r="KYS22" s="16"/>
      <c r="KYT22" s="16"/>
      <c r="KYU22" s="16"/>
      <c r="KYV22" s="16"/>
      <c r="KYW22" s="16"/>
      <c r="KYX22" s="16"/>
      <c r="KYY22" s="16"/>
      <c r="KYZ22" s="16"/>
      <c r="KZA22" s="16"/>
      <c r="KZB22" s="16"/>
      <c r="KZC22" s="16"/>
      <c r="KZD22" s="16"/>
      <c r="KZE22" s="16"/>
      <c r="KZF22" s="16"/>
      <c r="KZG22" s="16"/>
      <c r="KZH22" s="16"/>
      <c r="KZI22" s="16"/>
      <c r="KZJ22" s="16"/>
      <c r="KZK22" s="16"/>
      <c r="KZL22" s="16"/>
      <c r="KZM22" s="16"/>
      <c r="KZN22" s="16"/>
      <c r="KZO22" s="16"/>
      <c r="KZP22" s="16"/>
      <c r="KZQ22" s="16"/>
      <c r="KZR22" s="16"/>
      <c r="KZS22" s="16"/>
      <c r="KZT22" s="16"/>
      <c r="KZU22" s="16"/>
      <c r="KZV22" s="16"/>
      <c r="KZW22" s="16"/>
      <c r="KZX22" s="16"/>
      <c r="KZY22" s="16"/>
      <c r="KZZ22" s="16"/>
      <c r="LAA22" s="16"/>
      <c r="LAB22" s="16"/>
      <c r="LAC22" s="16"/>
      <c r="LAD22" s="16"/>
      <c r="LAE22" s="16"/>
      <c r="LAF22" s="16"/>
      <c r="LAG22" s="16"/>
      <c r="LAH22" s="16"/>
      <c r="LAI22" s="16"/>
      <c r="LAJ22" s="16"/>
      <c r="LAK22" s="16"/>
      <c r="LAL22" s="16"/>
      <c r="LAM22" s="16"/>
      <c r="LAN22" s="16"/>
      <c r="LAO22" s="16"/>
      <c r="LAP22" s="16"/>
      <c r="LAQ22" s="16"/>
      <c r="LAR22" s="16"/>
      <c r="LAS22" s="16"/>
      <c r="LAT22" s="16"/>
      <c r="LAU22" s="16"/>
      <c r="LAV22" s="16"/>
      <c r="LAW22" s="16"/>
      <c r="LAX22" s="16"/>
      <c r="LAY22" s="16"/>
      <c r="LAZ22" s="16"/>
      <c r="LBA22" s="16"/>
      <c r="LBB22" s="16"/>
      <c r="LBC22" s="16"/>
      <c r="LBD22" s="16"/>
      <c r="LBE22" s="16"/>
      <c r="LBF22" s="16"/>
      <c r="LBG22" s="16"/>
      <c r="LBH22" s="16"/>
      <c r="LBI22" s="16"/>
      <c r="LBJ22" s="16"/>
      <c r="LBK22" s="16"/>
      <c r="LBL22" s="16"/>
      <c r="LBM22" s="16"/>
      <c r="LBN22" s="16"/>
      <c r="LBO22" s="16"/>
      <c r="LBP22" s="16"/>
      <c r="LBQ22" s="16"/>
      <c r="LBR22" s="16"/>
      <c r="LBS22" s="16"/>
      <c r="LBT22" s="16"/>
      <c r="LBU22" s="16"/>
      <c r="LBV22" s="16"/>
      <c r="LBW22" s="16"/>
      <c r="LBX22" s="16"/>
      <c r="LBY22" s="16"/>
      <c r="LBZ22" s="16"/>
      <c r="LCA22" s="16"/>
      <c r="LCB22" s="16"/>
      <c r="LCC22" s="16"/>
      <c r="LCD22" s="16"/>
      <c r="LCE22" s="16"/>
      <c r="LCF22" s="16"/>
      <c r="LCG22" s="16"/>
      <c r="LCH22" s="16"/>
      <c r="LCI22" s="16"/>
      <c r="LCJ22" s="16"/>
      <c r="LCK22" s="16"/>
      <c r="LCL22" s="16"/>
      <c r="LCM22" s="16"/>
      <c r="LCN22" s="16"/>
      <c r="LCO22" s="16"/>
      <c r="LCP22" s="16"/>
      <c r="LCQ22" s="16"/>
      <c r="LCR22" s="16"/>
      <c r="LCS22" s="16"/>
      <c r="LCT22" s="16"/>
      <c r="LCU22" s="16"/>
      <c r="LCV22" s="16"/>
      <c r="LCW22" s="16"/>
      <c r="LCX22" s="16"/>
      <c r="LCY22" s="16"/>
      <c r="LCZ22" s="16"/>
      <c r="LDA22" s="16"/>
      <c r="LDB22" s="16"/>
      <c r="LDC22" s="16"/>
      <c r="LDD22" s="16"/>
      <c r="LDE22" s="16"/>
      <c r="LDF22" s="16"/>
      <c r="LDG22" s="16"/>
      <c r="LDH22" s="16"/>
      <c r="LDI22" s="16"/>
      <c r="LDJ22" s="16"/>
      <c r="LDK22" s="16"/>
      <c r="LDL22" s="16"/>
      <c r="LDM22" s="16"/>
      <c r="LDN22" s="16"/>
      <c r="LDO22" s="16"/>
      <c r="LDP22" s="16"/>
      <c r="LDQ22" s="16"/>
      <c r="LDR22" s="16"/>
      <c r="LDS22" s="16"/>
      <c r="LDT22" s="16"/>
      <c r="LDU22" s="16"/>
      <c r="LDV22" s="16"/>
      <c r="LDW22" s="16"/>
      <c r="LDX22" s="16"/>
      <c r="LDY22" s="16"/>
      <c r="LDZ22" s="16"/>
      <c r="LEA22" s="16"/>
      <c r="LEB22" s="16"/>
      <c r="LEC22" s="16"/>
      <c r="LED22" s="16"/>
      <c r="LEE22" s="16"/>
      <c r="LEF22" s="16"/>
      <c r="LEG22" s="16"/>
      <c r="LEH22" s="16"/>
      <c r="LEI22" s="16"/>
      <c r="LEJ22" s="16"/>
      <c r="LEK22" s="16"/>
      <c r="LEL22" s="16"/>
      <c r="LEM22" s="16"/>
      <c r="LEN22" s="16"/>
      <c r="LEO22" s="16"/>
      <c r="LEP22" s="16"/>
      <c r="LEQ22" s="16"/>
      <c r="LER22" s="16"/>
      <c r="LES22" s="16"/>
      <c r="LET22" s="16"/>
      <c r="LEU22" s="16"/>
      <c r="LEV22" s="16"/>
      <c r="LEW22" s="16"/>
      <c r="LEX22" s="16"/>
      <c r="LEY22" s="16"/>
      <c r="LEZ22" s="16"/>
      <c r="LFA22" s="16"/>
      <c r="LFB22" s="16"/>
      <c r="LFC22" s="16"/>
      <c r="LFD22" s="16"/>
      <c r="LFE22" s="16"/>
      <c r="LFF22" s="16"/>
      <c r="LFG22" s="16"/>
      <c r="LFH22" s="16"/>
      <c r="LFI22" s="16"/>
      <c r="LFJ22" s="16"/>
      <c r="LFK22" s="16"/>
      <c r="LFL22" s="16"/>
      <c r="LFM22" s="16"/>
      <c r="LFN22" s="16"/>
      <c r="LFO22" s="16"/>
      <c r="LFP22" s="16"/>
      <c r="LFQ22" s="16"/>
      <c r="LFR22" s="16"/>
      <c r="LFS22" s="16"/>
      <c r="LFT22" s="16"/>
      <c r="LFU22" s="16"/>
      <c r="LFV22" s="16"/>
      <c r="LFW22" s="16"/>
      <c r="LFX22" s="16"/>
      <c r="LFY22" s="16"/>
      <c r="LFZ22" s="16"/>
      <c r="LGA22" s="16"/>
      <c r="LGB22" s="16"/>
      <c r="LGC22" s="16"/>
      <c r="LGD22" s="16"/>
      <c r="LGE22" s="16"/>
      <c r="LGF22" s="16"/>
      <c r="LGG22" s="16"/>
      <c r="LGH22" s="16"/>
      <c r="LGI22" s="16"/>
      <c r="LGJ22" s="16"/>
      <c r="LGK22" s="16"/>
      <c r="LGL22" s="16"/>
      <c r="LGM22" s="16"/>
      <c r="LGN22" s="16"/>
      <c r="LGO22" s="16"/>
      <c r="LGP22" s="16"/>
      <c r="LGQ22" s="16"/>
      <c r="LGR22" s="16"/>
      <c r="LGS22" s="16"/>
      <c r="LGT22" s="16"/>
      <c r="LGU22" s="16"/>
      <c r="LGV22" s="16"/>
      <c r="LGW22" s="16"/>
      <c r="LGX22" s="16"/>
      <c r="LGY22" s="16"/>
      <c r="LGZ22" s="16"/>
      <c r="LHA22" s="16"/>
      <c r="LHB22" s="16"/>
      <c r="LHC22" s="16"/>
      <c r="LHD22" s="16"/>
      <c r="LHE22" s="16"/>
      <c r="LHF22" s="16"/>
      <c r="LHG22" s="16"/>
      <c r="LHH22" s="16"/>
      <c r="LHI22" s="16"/>
      <c r="LHJ22" s="16"/>
      <c r="LHK22" s="16"/>
      <c r="LHL22" s="16"/>
      <c r="LHM22" s="16"/>
      <c r="LHN22" s="16"/>
      <c r="LHO22" s="16"/>
      <c r="LHP22" s="16"/>
      <c r="LHQ22" s="16"/>
      <c r="LHR22" s="16"/>
      <c r="LHS22" s="16"/>
      <c r="LHT22" s="16"/>
      <c r="LHU22" s="16"/>
      <c r="LHV22" s="16"/>
      <c r="LHW22" s="16"/>
      <c r="LHX22" s="16"/>
      <c r="LHY22" s="16"/>
      <c r="LHZ22" s="16"/>
      <c r="LIA22" s="16"/>
      <c r="LIB22" s="16"/>
      <c r="LIC22" s="16"/>
      <c r="LID22" s="16"/>
      <c r="LIE22" s="16"/>
      <c r="LIF22" s="16"/>
      <c r="LIG22" s="16"/>
      <c r="LIH22" s="16"/>
      <c r="LII22" s="16"/>
      <c r="LIJ22" s="16"/>
      <c r="LIK22" s="16"/>
      <c r="LIL22" s="16"/>
      <c r="LIM22" s="16"/>
      <c r="LIN22" s="16"/>
      <c r="LIO22" s="16"/>
      <c r="LIP22" s="16"/>
      <c r="LIQ22" s="16"/>
      <c r="LIR22" s="16"/>
      <c r="LIS22" s="16"/>
      <c r="LIT22" s="16"/>
      <c r="LIU22" s="16"/>
      <c r="LIV22" s="16"/>
      <c r="LIW22" s="16"/>
      <c r="LIX22" s="16"/>
      <c r="LIY22" s="16"/>
      <c r="LIZ22" s="16"/>
      <c r="LJA22" s="16"/>
      <c r="LJB22" s="16"/>
      <c r="LJC22" s="16"/>
      <c r="LJD22" s="16"/>
      <c r="LJE22" s="16"/>
      <c r="LJF22" s="16"/>
      <c r="LJG22" s="16"/>
      <c r="LJH22" s="16"/>
      <c r="LJI22" s="16"/>
      <c r="LJJ22" s="16"/>
      <c r="LJK22" s="16"/>
      <c r="LJL22" s="16"/>
      <c r="LJM22" s="16"/>
      <c r="LJN22" s="16"/>
      <c r="LJO22" s="16"/>
      <c r="LJP22" s="16"/>
      <c r="LJQ22" s="16"/>
      <c r="LJR22" s="16"/>
      <c r="LJS22" s="16"/>
      <c r="LJT22" s="16"/>
      <c r="LJU22" s="16"/>
      <c r="LJV22" s="16"/>
      <c r="LJW22" s="16"/>
      <c r="LJX22" s="16"/>
      <c r="LJY22" s="16"/>
      <c r="LJZ22" s="16"/>
      <c r="LKA22" s="16"/>
      <c r="LKB22" s="16"/>
      <c r="LKC22" s="16"/>
      <c r="LKD22" s="16"/>
      <c r="LKE22" s="16"/>
      <c r="LKF22" s="16"/>
      <c r="LKG22" s="16"/>
      <c r="LKH22" s="16"/>
      <c r="LKI22" s="16"/>
      <c r="LKJ22" s="16"/>
      <c r="LKK22" s="16"/>
      <c r="LKL22" s="16"/>
      <c r="LKM22" s="16"/>
      <c r="LKN22" s="16"/>
      <c r="LKO22" s="16"/>
      <c r="LKP22" s="16"/>
      <c r="LKQ22" s="16"/>
      <c r="LKR22" s="16"/>
      <c r="LKS22" s="16"/>
      <c r="LKT22" s="16"/>
      <c r="LKU22" s="16"/>
      <c r="LKV22" s="16"/>
      <c r="LKW22" s="16"/>
      <c r="LKX22" s="16"/>
      <c r="LKY22" s="16"/>
      <c r="LKZ22" s="16"/>
      <c r="LLA22" s="16"/>
      <c r="LLB22" s="16"/>
      <c r="LLC22" s="16"/>
      <c r="LLD22" s="16"/>
      <c r="LLE22" s="16"/>
      <c r="LLF22" s="16"/>
      <c r="LLG22" s="16"/>
      <c r="LLH22" s="16"/>
      <c r="LLI22" s="16"/>
      <c r="LLJ22" s="16"/>
      <c r="LLK22" s="16"/>
      <c r="LLL22" s="16"/>
      <c r="LLM22" s="16"/>
      <c r="LLN22" s="16"/>
      <c r="LLO22" s="16"/>
      <c r="LLP22" s="16"/>
      <c r="LLQ22" s="16"/>
      <c r="LLR22" s="16"/>
      <c r="LLS22" s="16"/>
      <c r="LLT22" s="16"/>
      <c r="LLU22" s="16"/>
      <c r="LLV22" s="16"/>
      <c r="LLW22" s="16"/>
      <c r="LLX22" s="16"/>
      <c r="LLY22" s="16"/>
      <c r="LLZ22" s="16"/>
      <c r="LMA22" s="16"/>
      <c r="LMB22" s="16"/>
      <c r="LMC22" s="16"/>
      <c r="LMD22" s="16"/>
      <c r="LME22" s="16"/>
      <c r="LMF22" s="16"/>
      <c r="LMG22" s="16"/>
      <c r="LMH22" s="16"/>
      <c r="LMI22" s="16"/>
      <c r="LMJ22" s="16"/>
      <c r="LMK22" s="16"/>
      <c r="LML22" s="16"/>
      <c r="LMM22" s="16"/>
      <c r="LMN22" s="16"/>
      <c r="LMO22" s="16"/>
      <c r="LMP22" s="16"/>
      <c r="LMQ22" s="16"/>
      <c r="LMR22" s="16"/>
      <c r="LMS22" s="16"/>
      <c r="LMT22" s="16"/>
      <c r="LMU22" s="16"/>
      <c r="LMV22" s="16"/>
      <c r="LMW22" s="16"/>
      <c r="LMX22" s="16"/>
      <c r="LMY22" s="16"/>
      <c r="LMZ22" s="16"/>
      <c r="LNA22" s="16"/>
      <c r="LNB22" s="16"/>
      <c r="LNC22" s="16"/>
      <c r="LND22" s="16"/>
      <c r="LNE22" s="16"/>
      <c r="LNF22" s="16"/>
      <c r="LNG22" s="16"/>
      <c r="LNH22" s="16"/>
      <c r="LNI22" s="16"/>
      <c r="LNJ22" s="16"/>
      <c r="LNK22" s="16"/>
      <c r="LNL22" s="16"/>
      <c r="LNM22" s="16"/>
      <c r="LNN22" s="16"/>
      <c r="LNO22" s="16"/>
      <c r="LNP22" s="16"/>
      <c r="LNQ22" s="16"/>
      <c r="LNR22" s="16"/>
      <c r="LNS22" s="16"/>
      <c r="LNT22" s="16"/>
      <c r="LNU22" s="16"/>
      <c r="LNV22" s="16"/>
      <c r="LNW22" s="16"/>
      <c r="LNX22" s="16"/>
      <c r="LNY22" s="16"/>
      <c r="LNZ22" s="16"/>
      <c r="LOA22" s="16"/>
      <c r="LOB22" s="16"/>
      <c r="LOC22" s="16"/>
      <c r="LOD22" s="16"/>
      <c r="LOE22" s="16"/>
      <c r="LOF22" s="16"/>
      <c r="LOG22" s="16"/>
      <c r="LOH22" s="16"/>
      <c r="LOI22" s="16"/>
      <c r="LOJ22" s="16"/>
      <c r="LOK22" s="16"/>
      <c r="LOL22" s="16"/>
      <c r="LOM22" s="16"/>
      <c r="LON22" s="16"/>
      <c r="LOO22" s="16"/>
      <c r="LOP22" s="16"/>
      <c r="LOQ22" s="16"/>
      <c r="LOR22" s="16"/>
      <c r="LOS22" s="16"/>
      <c r="LOT22" s="16"/>
      <c r="LOU22" s="16"/>
      <c r="LOV22" s="16"/>
      <c r="LOW22" s="16"/>
      <c r="LOX22" s="16"/>
      <c r="LOY22" s="16"/>
      <c r="LOZ22" s="16"/>
      <c r="LPA22" s="16"/>
      <c r="LPB22" s="16"/>
      <c r="LPC22" s="16"/>
      <c r="LPD22" s="16"/>
      <c r="LPE22" s="16"/>
      <c r="LPF22" s="16"/>
      <c r="LPG22" s="16"/>
      <c r="LPH22" s="16"/>
      <c r="LPI22" s="16"/>
      <c r="LPJ22" s="16"/>
      <c r="LPK22" s="16"/>
      <c r="LPL22" s="16"/>
      <c r="LPM22" s="16"/>
      <c r="LPN22" s="16"/>
      <c r="LPO22" s="16"/>
      <c r="LPP22" s="16"/>
      <c r="LPQ22" s="16"/>
      <c r="LPR22" s="16"/>
      <c r="LPS22" s="16"/>
      <c r="LPT22" s="16"/>
      <c r="LPU22" s="16"/>
      <c r="LPV22" s="16"/>
      <c r="LPW22" s="16"/>
      <c r="LPX22" s="16"/>
      <c r="LPY22" s="16"/>
      <c r="LPZ22" s="16"/>
      <c r="LQA22" s="16"/>
      <c r="LQB22" s="16"/>
      <c r="LQC22" s="16"/>
      <c r="LQD22" s="16"/>
      <c r="LQE22" s="16"/>
      <c r="LQF22" s="16"/>
      <c r="LQG22" s="16"/>
      <c r="LQH22" s="16"/>
      <c r="LQI22" s="16"/>
      <c r="LQJ22" s="16"/>
      <c r="LQK22" s="16"/>
      <c r="LQL22" s="16"/>
      <c r="LQM22" s="16"/>
      <c r="LQN22" s="16"/>
      <c r="LQO22" s="16"/>
      <c r="LQP22" s="16"/>
      <c r="LQQ22" s="16"/>
      <c r="LQR22" s="16"/>
      <c r="LQS22" s="16"/>
      <c r="LQT22" s="16"/>
      <c r="LQU22" s="16"/>
      <c r="LQV22" s="16"/>
      <c r="LQW22" s="16"/>
      <c r="LQX22" s="16"/>
      <c r="LQY22" s="16"/>
      <c r="LQZ22" s="16"/>
      <c r="LRA22" s="16"/>
      <c r="LRB22" s="16"/>
      <c r="LRC22" s="16"/>
      <c r="LRD22" s="16"/>
      <c r="LRE22" s="16"/>
      <c r="LRF22" s="16"/>
      <c r="LRG22" s="16"/>
      <c r="LRH22" s="16"/>
      <c r="LRI22" s="16"/>
      <c r="LRJ22" s="16"/>
      <c r="LRK22" s="16"/>
      <c r="LRL22" s="16"/>
      <c r="LRM22" s="16"/>
      <c r="LRN22" s="16"/>
      <c r="LRO22" s="16"/>
      <c r="LRP22" s="16"/>
      <c r="LRQ22" s="16"/>
      <c r="LRR22" s="16"/>
      <c r="LRS22" s="16"/>
      <c r="LRT22" s="16"/>
      <c r="LRU22" s="16"/>
      <c r="LRV22" s="16"/>
      <c r="LRW22" s="16"/>
      <c r="LRX22" s="16"/>
      <c r="LRY22" s="16"/>
      <c r="LRZ22" s="16"/>
      <c r="LSA22" s="16"/>
      <c r="LSB22" s="16"/>
      <c r="LSC22" s="16"/>
      <c r="LSD22" s="16"/>
      <c r="LSE22" s="16"/>
      <c r="LSF22" s="16"/>
      <c r="LSG22" s="16"/>
      <c r="LSH22" s="16"/>
      <c r="LSI22" s="16"/>
      <c r="LSJ22" s="16"/>
      <c r="LSK22" s="16"/>
      <c r="LSL22" s="16"/>
      <c r="LSM22" s="16"/>
      <c r="LSN22" s="16"/>
      <c r="LSO22" s="16"/>
      <c r="LSP22" s="16"/>
      <c r="LSQ22" s="16"/>
      <c r="LSR22" s="16"/>
      <c r="LSS22" s="16"/>
      <c r="LST22" s="16"/>
      <c r="LSU22" s="16"/>
      <c r="LSV22" s="16"/>
      <c r="LSW22" s="16"/>
      <c r="LSX22" s="16"/>
      <c r="LSY22" s="16"/>
      <c r="LSZ22" s="16"/>
      <c r="LTA22" s="16"/>
      <c r="LTB22" s="16"/>
      <c r="LTC22" s="16"/>
      <c r="LTD22" s="16"/>
      <c r="LTE22" s="16"/>
      <c r="LTF22" s="16"/>
      <c r="LTG22" s="16"/>
      <c r="LTH22" s="16"/>
      <c r="LTI22" s="16"/>
      <c r="LTJ22" s="16"/>
      <c r="LTK22" s="16"/>
      <c r="LTL22" s="16"/>
      <c r="LTM22" s="16"/>
      <c r="LTN22" s="16"/>
      <c r="LTO22" s="16"/>
      <c r="LTP22" s="16"/>
      <c r="LTQ22" s="16"/>
      <c r="LTR22" s="16"/>
      <c r="LTS22" s="16"/>
      <c r="LTT22" s="16"/>
      <c r="LTU22" s="16"/>
      <c r="LTV22" s="16"/>
      <c r="LTW22" s="16"/>
      <c r="LTX22" s="16"/>
      <c r="LTY22" s="16"/>
      <c r="LTZ22" s="16"/>
      <c r="LUA22" s="16"/>
      <c r="LUB22" s="16"/>
      <c r="LUC22" s="16"/>
      <c r="LUD22" s="16"/>
      <c r="LUE22" s="16"/>
      <c r="LUF22" s="16"/>
      <c r="LUG22" s="16"/>
      <c r="LUH22" s="16"/>
      <c r="LUI22" s="16"/>
      <c r="LUJ22" s="16"/>
      <c r="LUK22" s="16"/>
      <c r="LUL22" s="16"/>
      <c r="LUM22" s="16"/>
      <c r="LUN22" s="16"/>
      <c r="LUO22" s="16"/>
      <c r="LUP22" s="16"/>
      <c r="LUQ22" s="16"/>
      <c r="LUR22" s="16"/>
      <c r="LUS22" s="16"/>
      <c r="LUT22" s="16"/>
      <c r="LUU22" s="16"/>
      <c r="LUV22" s="16"/>
      <c r="LUW22" s="16"/>
      <c r="LUX22" s="16"/>
      <c r="LUY22" s="16"/>
      <c r="LUZ22" s="16"/>
      <c r="LVA22" s="16"/>
      <c r="LVB22" s="16"/>
      <c r="LVC22" s="16"/>
      <c r="LVD22" s="16"/>
      <c r="LVE22" s="16"/>
      <c r="LVF22" s="16"/>
      <c r="LVG22" s="16"/>
      <c r="LVH22" s="16"/>
      <c r="LVI22" s="16"/>
      <c r="LVJ22" s="16"/>
      <c r="LVK22" s="16"/>
      <c r="LVL22" s="16"/>
      <c r="LVM22" s="16"/>
      <c r="LVN22" s="16"/>
      <c r="LVO22" s="16"/>
      <c r="LVP22" s="16"/>
      <c r="LVQ22" s="16"/>
      <c r="LVR22" s="16"/>
      <c r="LVS22" s="16"/>
      <c r="LVT22" s="16"/>
      <c r="LVU22" s="16"/>
      <c r="LVV22" s="16"/>
      <c r="LVW22" s="16"/>
      <c r="LVX22" s="16"/>
      <c r="LVY22" s="16"/>
      <c r="LVZ22" s="16"/>
      <c r="LWA22" s="16"/>
      <c r="LWB22" s="16"/>
      <c r="LWC22" s="16"/>
      <c r="LWD22" s="16"/>
      <c r="LWE22" s="16"/>
      <c r="LWF22" s="16"/>
      <c r="LWG22" s="16"/>
      <c r="LWH22" s="16"/>
      <c r="LWI22" s="16"/>
      <c r="LWJ22" s="16"/>
      <c r="LWK22" s="16"/>
      <c r="LWL22" s="16"/>
      <c r="LWM22" s="16"/>
      <c r="LWN22" s="16"/>
      <c r="LWO22" s="16"/>
      <c r="LWP22" s="16"/>
      <c r="LWQ22" s="16"/>
      <c r="LWR22" s="16"/>
      <c r="LWS22" s="16"/>
      <c r="LWT22" s="16"/>
      <c r="LWU22" s="16"/>
      <c r="LWV22" s="16"/>
      <c r="LWW22" s="16"/>
      <c r="LWX22" s="16"/>
      <c r="LWY22" s="16"/>
      <c r="LWZ22" s="16"/>
      <c r="LXA22" s="16"/>
      <c r="LXB22" s="16"/>
      <c r="LXC22" s="16"/>
      <c r="LXD22" s="16"/>
      <c r="LXE22" s="16"/>
      <c r="LXF22" s="16"/>
      <c r="LXG22" s="16"/>
      <c r="LXH22" s="16"/>
      <c r="LXI22" s="16"/>
      <c r="LXJ22" s="16"/>
      <c r="LXK22" s="16"/>
      <c r="LXL22" s="16"/>
      <c r="LXM22" s="16"/>
      <c r="LXN22" s="16"/>
      <c r="LXO22" s="16"/>
      <c r="LXP22" s="16"/>
      <c r="LXQ22" s="16"/>
      <c r="LXR22" s="16"/>
      <c r="LXS22" s="16"/>
      <c r="LXT22" s="16"/>
      <c r="LXU22" s="16"/>
      <c r="LXV22" s="16"/>
      <c r="LXW22" s="16"/>
      <c r="LXX22" s="16"/>
      <c r="LXY22" s="16"/>
      <c r="LXZ22" s="16"/>
      <c r="LYA22" s="16"/>
      <c r="LYB22" s="16"/>
      <c r="LYC22" s="16"/>
      <c r="LYD22" s="16"/>
      <c r="LYE22" s="16"/>
      <c r="LYF22" s="16"/>
      <c r="LYG22" s="16"/>
      <c r="LYH22" s="16"/>
      <c r="LYI22" s="16"/>
      <c r="LYJ22" s="16"/>
      <c r="LYK22" s="16"/>
      <c r="LYL22" s="16"/>
      <c r="LYM22" s="16"/>
      <c r="LYN22" s="16"/>
      <c r="LYO22" s="16"/>
      <c r="LYP22" s="16"/>
      <c r="LYQ22" s="16"/>
      <c r="LYR22" s="16"/>
      <c r="LYS22" s="16"/>
      <c r="LYT22" s="16"/>
      <c r="LYU22" s="16"/>
      <c r="LYV22" s="16"/>
      <c r="LYW22" s="16"/>
      <c r="LYX22" s="16"/>
      <c r="LYY22" s="16"/>
      <c r="LYZ22" s="16"/>
      <c r="LZA22" s="16"/>
      <c r="LZB22" s="16"/>
      <c r="LZC22" s="16"/>
      <c r="LZD22" s="16"/>
      <c r="LZE22" s="16"/>
      <c r="LZF22" s="16"/>
      <c r="LZG22" s="16"/>
      <c r="LZH22" s="16"/>
      <c r="LZI22" s="16"/>
      <c r="LZJ22" s="16"/>
      <c r="LZK22" s="16"/>
      <c r="LZL22" s="16"/>
      <c r="LZM22" s="16"/>
      <c r="LZN22" s="16"/>
      <c r="LZO22" s="16"/>
      <c r="LZP22" s="16"/>
      <c r="LZQ22" s="16"/>
      <c r="LZR22" s="16"/>
      <c r="LZS22" s="16"/>
      <c r="LZT22" s="16"/>
      <c r="LZU22" s="16"/>
      <c r="LZV22" s="16"/>
      <c r="LZW22" s="16"/>
      <c r="LZX22" s="16"/>
      <c r="LZY22" s="16"/>
      <c r="LZZ22" s="16"/>
      <c r="MAA22" s="16"/>
      <c r="MAB22" s="16"/>
      <c r="MAC22" s="16"/>
      <c r="MAD22" s="16"/>
      <c r="MAE22" s="16"/>
      <c r="MAF22" s="16"/>
      <c r="MAG22" s="16"/>
      <c r="MAH22" s="16"/>
      <c r="MAI22" s="16"/>
      <c r="MAJ22" s="16"/>
      <c r="MAK22" s="16"/>
      <c r="MAL22" s="16"/>
      <c r="MAM22" s="16"/>
      <c r="MAN22" s="16"/>
      <c r="MAO22" s="16"/>
      <c r="MAP22" s="16"/>
      <c r="MAQ22" s="16"/>
      <c r="MAR22" s="16"/>
      <c r="MAS22" s="16"/>
      <c r="MAT22" s="16"/>
      <c r="MAU22" s="16"/>
      <c r="MAV22" s="16"/>
      <c r="MAW22" s="16"/>
      <c r="MAX22" s="16"/>
      <c r="MAY22" s="16"/>
      <c r="MAZ22" s="16"/>
      <c r="MBA22" s="16"/>
      <c r="MBB22" s="16"/>
      <c r="MBC22" s="16"/>
      <c r="MBD22" s="16"/>
      <c r="MBE22" s="16"/>
      <c r="MBF22" s="16"/>
      <c r="MBG22" s="16"/>
      <c r="MBH22" s="16"/>
      <c r="MBI22" s="16"/>
      <c r="MBJ22" s="16"/>
      <c r="MBK22" s="16"/>
      <c r="MBL22" s="16"/>
      <c r="MBM22" s="16"/>
      <c r="MBN22" s="16"/>
      <c r="MBO22" s="16"/>
      <c r="MBP22" s="16"/>
      <c r="MBQ22" s="16"/>
      <c r="MBR22" s="16"/>
      <c r="MBS22" s="16"/>
      <c r="MBT22" s="16"/>
      <c r="MBU22" s="16"/>
      <c r="MBV22" s="16"/>
      <c r="MBW22" s="16"/>
      <c r="MBX22" s="16"/>
      <c r="MBY22" s="16"/>
      <c r="MBZ22" s="16"/>
      <c r="MCA22" s="16"/>
      <c r="MCB22" s="16"/>
      <c r="MCC22" s="16"/>
      <c r="MCD22" s="16"/>
      <c r="MCE22" s="16"/>
      <c r="MCF22" s="16"/>
      <c r="MCG22" s="16"/>
      <c r="MCH22" s="16"/>
      <c r="MCI22" s="16"/>
      <c r="MCJ22" s="16"/>
      <c r="MCK22" s="16"/>
      <c r="MCL22" s="16"/>
      <c r="MCM22" s="16"/>
      <c r="MCN22" s="16"/>
      <c r="MCO22" s="16"/>
      <c r="MCP22" s="16"/>
      <c r="MCQ22" s="16"/>
      <c r="MCR22" s="16"/>
      <c r="MCS22" s="16"/>
      <c r="MCT22" s="16"/>
      <c r="MCU22" s="16"/>
      <c r="MCV22" s="16"/>
      <c r="MCW22" s="16"/>
      <c r="MCX22" s="16"/>
      <c r="MCY22" s="16"/>
      <c r="MCZ22" s="16"/>
      <c r="MDA22" s="16"/>
      <c r="MDB22" s="16"/>
      <c r="MDC22" s="16"/>
      <c r="MDD22" s="16"/>
      <c r="MDE22" s="16"/>
      <c r="MDF22" s="16"/>
      <c r="MDG22" s="16"/>
      <c r="MDH22" s="16"/>
      <c r="MDI22" s="16"/>
      <c r="MDJ22" s="16"/>
      <c r="MDK22" s="16"/>
      <c r="MDL22" s="16"/>
      <c r="MDM22" s="16"/>
      <c r="MDN22" s="16"/>
      <c r="MDO22" s="16"/>
      <c r="MDP22" s="16"/>
      <c r="MDQ22" s="16"/>
      <c r="MDR22" s="16"/>
      <c r="MDS22" s="16"/>
      <c r="MDT22" s="16"/>
      <c r="MDU22" s="16"/>
      <c r="MDV22" s="16"/>
      <c r="MDW22" s="16"/>
      <c r="MDX22" s="16"/>
      <c r="MDY22" s="16"/>
      <c r="MDZ22" s="16"/>
      <c r="MEA22" s="16"/>
      <c r="MEB22" s="16"/>
      <c r="MEC22" s="16"/>
      <c r="MED22" s="16"/>
      <c r="MEE22" s="16"/>
      <c r="MEF22" s="16"/>
      <c r="MEG22" s="16"/>
      <c r="MEH22" s="16"/>
      <c r="MEI22" s="16"/>
      <c r="MEJ22" s="16"/>
      <c r="MEK22" s="16"/>
      <c r="MEL22" s="16"/>
      <c r="MEM22" s="16"/>
      <c r="MEN22" s="16"/>
      <c r="MEO22" s="16"/>
      <c r="MEP22" s="16"/>
      <c r="MEQ22" s="16"/>
      <c r="MER22" s="16"/>
      <c r="MES22" s="16"/>
      <c r="MET22" s="16"/>
      <c r="MEU22" s="16"/>
      <c r="MEV22" s="16"/>
      <c r="MEW22" s="16"/>
      <c r="MEX22" s="16"/>
      <c r="MEY22" s="16"/>
      <c r="MEZ22" s="16"/>
      <c r="MFA22" s="16"/>
      <c r="MFB22" s="16"/>
      <c r="MFC22" s="16"/>
      <c r="MFD22" s="16"/>
      <c r="MFE22" s="16"/>
      <c r="MFF22" s="16"/>
      <c r="MFG22" s="16"/>
      <c r="MFH22" s="16"/>
      <c r="MFI22" s="16"/>
      <c r="MFJ22" s="16"/>
      <c r="MFK22" s="16"/>
      <c r="MFL22" s="16"/>
      <c r="MFM22" s="16"/>
      <c r="MFN22" s="16"/>
      <c r="MFO22" s="16"/>
      <c r="MFP22" s="16"/>
      <c r="MFQ22" s="16"/>
      <c r="MFR22" s="16"/>
      <c r="MFS22" s="16"/>
      <c r="MFT22" s="16"/>
      <c r="MFU22" s="16"/>
      <c r="MFV22" s="16"/>
      <c r="MFW22" s="16"/>
      <c r="MFX22" s="16"/>
      <c r="MFY22" s="16"/>
      <c r="MFZ22" s="16"/>
      <c r="MGA22" s="16"/>
      <c r="MGB22" s="16"/>
      <c r="MGC22" s="16"/>
      <c r="MGD22" s="16"/>
      <c r="MGE22" s="16"/>
      <c r="MGF22" s="16"/>
      <c r="MGG22" s="16"/>
      <c r="MGH22" s="16"/>
      <c r="MGI22" s="16"/>
      <c r="MGJ22" s="16"/>
      <c r="MGK22" s="16"/>
      <c r="MGL22" s="16"/>
      <c r="MGM22" s="16"/>
      <c r="MGN22" s="16"/>
      <c r="MGO22" s="16"/>
      <c r="MGP22" s="16"/>
      <c r="MGQ22" s="16"/>
      <c r="MGR22" s="16"/>
      <c r="MGS22" s="16"/>
      <c r="MGT22" s="16"/>
      <c r="MGU22" s="16"/>
      <c r="MGV22" s="16"/>
      <c r="MGW22" s="16"/>
      <c r="MGX22" s="16"/>
      <c r="MGY22" s="16"/>
      <c r="MGZ22" s="16"/>
      <c r="MHA22" s="16"/>
      <c r="MHB22" s="16"/>
      <c r="MHC22" s="16"/>
      <c r="MHD22" s="16"/>
      <c r="MHE22" s="16"/>
      <c r="MHF22" s="16"/>
      <c r="MHG22" s="16"/>
      <c r="MHH22" s="16"/>
      <c r="MHI22" s="16"/>
      <c r="MHJ22" s="16"/>
      <c r="MHK22" s="16"/>
      <c r="MHL22" s="16"/>
      <c r="MHM22" s="16"/>
      <c r="MHN22" s="16"/>
      <c r="MHO22" s="16"/>
      <c r="MHP22" s="16"/>
      <c r="MHQ22" s="16"/>
      <c r="MHR22" s="16"/>
      <c r="MHS22" s="16"/>
      <c r="MHT22" s="16"/>
      <c r="MHU22" s="16"/>
      <c r="MHV22" s="16"/>
      <c r="MHW22" s="16"/>
      <c r="MHX22" s="16"/>
      <c r="MHY22" s="16"/>
      <c r="MHZ22" s="16"/>
      <c r="MIA22" s="16"/>
      <c r="MIB22" s="16"/>
      <c r="MIC22" s="16"/>
      <c r="MID22" s="16"/>
      <c r="MIE22" s="16"/>
      <c r="MIF22" s="16"/>
      <c r="MIG22" s="16"/>
      <c r="MIH22" s="16"/>
      <c r="MII22" s="16"/>
      <c r="MIJ22" s="16"/>
      <c r="MIK22" s="16"/>
      <c r="MIL22" s="16"/>
      <c r="MIM22" s="16"/>
      <c r="MIN22" s="16"/>
      <c r="MIO22" s="16"/>
      <c r="MIP22" s="16"/>
      <c r="MIQ22" s="16"/>
      <c r="MIR22" s="16"/>
      <c r="MIS22" s="16"/>
      <c r="MIT22" s="16"/>
      <c r="MIU22" s="16"/>
      <c r="MIV22" s="16"/>
      <c r="MIW22" s="16"/>
      <c r="MIX22" s="16"/>
      <c r="MIY22" s="16"/>
      <c r="MIZ22" s="16"/>
      <c r="MJA22" s="16"/>
      <c r="MJB22" s="16"/>
      <c r="MJC22" s="16"/>
      <c r="MJD22" s="16"/>
      <c r="MJE22" s="16"/>
      <c r="MJF22" s="16"/>
      <c r="MJG22" s="16"/>
      <c r="MJH22" s="16"/>
      <c r="MJI22" s="16"/>
      <c r="MJJ22" s="16"/>
      <c r="MJK22" s="16"/>
      <c r="MJL22" s="16"/>
      <c r="MJM22" s="16"/>
      <c r="MJN22" s="16"/>
      <c r="MJO22" s="16"/>
      <c r="MJP22" s="16"/>
      <c r="MJQ22" s="16"/>
      <c r="MJR22" s="16"/>
      <c r="MJS22" s="16"/>
      <c r="MJT22" s="16"/>
      <c r="MJU22" s="16"/>
      <c r="MJV22" s="16"/>
      <c r="MJW22" s="16"/>
      <c r="MJX22" s="16"/>
      <c r="MJY22" s="16"/>
      <c r="MJZ22" s="16"/>
      <c r="MKA22" s="16"/>
      <c r="MKB22" s="16"/>
      <c r="MKC22" s="16"/>
      <c r="MKD22" s="16"/>
      <c r="MKE22" s="16"/>
      <c r="MKF22" s="16"/>
      <c r="MKG22" s="16"/>
      <c r="MKH22" s="16"/>
      <c r="MKI22" s="16"/>
      <c r="MKJ22" s="16"/>
      <c r="MKK22" s="16"/>
      <c r="MKL22" s="16"/>
      <c r="MKM22" s="16"/>
      <c r="MKN22" s="16"/>
      <c r="MKO22" s="16"/>
      <c r="MKP22" s="16"/>
      <c r="MKQ22" s="16"/>
      <c r="MKR22" s="16"/>
      <c r="MKS22" s="16"/>
      <c r="MKT22" s="16"/>
      <c r="MKU22" s="16"/>
      <c r="MKV22" s="16"/>
      <c r="MKW22" s="16"/>
      <c r="MKX22" s="16"/>
      <c r="MKY22" s="16"/>
      <c r="MKZ22" s="16"/>
      <c r="MLA22" s="16"/>
      <c r="MLB22" s="16"/>
      <c r="MLC22" s="16"/>
      <c r="MLD22" s="16"/>
      <c r="MLE22" s="16"/>
      <c r="MLF22" s="16"/>
      <c r="MLG22" s="16"/>
      <c r="MLH22" s="16"/>
      <c r="MLI22" s="16"/>
      <c r="MLJ22" s="16"/>
      <c r="MLK22" s="16"/>
      <c r="MLL22" s="16"/>
      <c r="MLM22" s="16"/>
      <c r="MLN22" s="16"/>
      <c r="MLO22" s="16"/>
      <c r="MLP22" s="16"/>
      <c r="MLQ22" s="16"/>
      <c r="MLR22" s="16"/>
      <c r="MLS22" s="16"/>
      <c r="MLT22" s="16"/>
      <c r="MLU22" s="16"/>
      <c r="MLV22" s="16"/>
      <c r="MLW22" s="16"/>
      <c r="MLX22" s="16"/>
      <c r="MLY22" s="16"/>
      <c r="MLZ22" s="16"/>
      <c r="MMA22" s="16"/>
      <c r="MMB22" s="16"/>
      <c r="MMC22" s="16"/>
      <c r="MMD22" s="16"/>
      <c r="MME22" s="16"/>
      <c r="MMF22" s="16"/>
      <c r="MMG22" s="16"/>
      <c r="MMH22" s="16"/>
      <c r="MMI22" s="16"/>
      <c r="MMJ22" s="16"/>
      <c r="MMK22" s="16"/>
      <c r="MML22" s="16"/>
      <c r="MMM22" s="16"/>
      <c r="MMN22" s="16"/>
      <c r="MMO22" s="16"/>
      <c r="MMP22" s="16"/>
      <c r="MMQ22" s="16"/>
      <c r="MMR22" s="16"/>
      <c r="MMS22" s="16"/>
      <c r="MMT22" s="16"/>
      <c r="MMU22" s="16"/>
      <c r="MMV22" s="16"/>
      <c r="MMW22" s="16"/>
      <c r="MMX22" s="16"/>
      <c r="MMY22" s="16"/>
      <c r="MMZ22" s="16"/>
      <c r="MNA22" s="16"/>
      <c r="MNB22" s="16"/>
      <c r="MNC22" s="16"/>
      <c r="MND22" s="16"/>
      <c r="MNE22" s="16"/>
      <c r="MNF22" s="16"/>
      <c r="MNG22" s="16"/>
      <c r="MNH22" s="16"/>
      <c r="MNI22" s="16"/>
      <c r="MNJ22" s="16"/>
      <c r="MNK22" s="16"/>
      <c r="MNL22" s="16"/>
      <c r="MNM22" s="16"/>
      <c r="MNN22" s="16"/>
      <c r="MNO22" s="16"/>
      <c r="MNP22" s="16"/>
      <c r="MNQ22" s="16"/>
      <c r="MNR22" s="16"/>
      <c r="MNS22" s="16"/>
      <c r="MNT22" s="16"/>
      <c r="MNU22" s="16"/>
      <c r="MNV22" s="16"/>
      <c r="MNW22" s="16"/>
      <c r="MNX22" s="16"/>
      <c r="MNY22" s="16"/>
      <c r="MNZ22" s="16"/>
      <c r="MOA22" s="16"/>
      <c r="MOB22" s="16"/>
      <c r="MOC22" s="16"/>
      <c r="MOD22" s="16"/>
      <c r="MOE22" s="16"/>
      <c r="MOF22" s="16"/>
      <c r="MOG22" s="16"/>
      <c r="MOH22" s="16"/>
      <c r="MOI22" s="16"/>
      <c r="MOJ22" s="16"/>
      <c r="MOK22" s="16"/>
      <c r="MOL22" s="16"/>
      <c r="MOM22" s="16"/>
      <c r="MON22" s="16"/>
      <c r="MOO22" s="16"/>
      <c r="MOP22" s="16"/>
      <c r="MOQ22" s="16"/>
      <c r="MOR22" s="16"/>
      <c r="MOS22" s="16"/>
      <c r="MOT22" s="16"/>
      <c r="MOU22" s="16"/>
      <c r="MOV22" s="16"/>
      <c r="MOW22" s="16"/>
      <c r="MOX22" s="16"/>
      <c r="MOY22" s="16"/>
      <c r="MOZ22" s="16"/>
      <c r="MPA22" s="16"/>
      <c r="MPB22" s="16"/>
      <c r="MPC22" s="16"/>
      <c r="MPD22" s="16"/>
      <c r="MPE22" s="16"/>
      <c r="MPF22" s="16"/>
      <c r="MPG22" s="16"/>
      <c r="MPH22" s="16"/>
      <c r="MPI22" s="16"/>
      <c r="MPJ22" s="16"/>
      <c r="MPK22" s="16"/>
      <c r="MPL22" s="16"/>
      <c r="MPM22" s="16"/>
      <c r="MPN22" s="16"/>
      <c r="MPO22" s="16"/>
      <c r="MPP22" s="16"/>
      <c r="MPQ22" s="16"/>
      <c r="MPR22" s="16"/>
      <c r="MPS22" s="16"/>
      <c r="MPT22" s="16"/>
      <c r="MPU22" s="16"/>
      <c r="MPV22" s="16"/>
      <c r="MPW22" s="16"/>
      <c r="MPX22" s="16"/>
      <c r="MPY22" s="16"/>
      <c r="MPZ22" s="16"/>
      <c r="MQA22" s="16"/>
      <c r="MQB22" s="16"/>
      <c r="MQC22" s="16"/>
      <c r="MQD22" s="16"/>
      <c r="MQE22" s="16"/>
      <c r="MQF22" s="16"/>
      <c r="MQG22" s="16"/>
      <c r="MQH22" s="16"/>
      <c r="MQI22" s="16"/>
      <c r="MQJ22" s="16"/>
      <c r="MQK22" s="16"/>
      <c r="MQL22" s="16"/>
      <c r="MQM22" s="16"/>
      <c r="MQN22" s="16"/>
      <c r="MQO22" s="16"/>
      <c r="MQP22" s="16"/>
      <c r="MQQ22" s="16"/>
      <c r="MQR22" s="16"/>
      <c r="MQS22" s="16"/>
      <c r="MQT22" s="16"/>
      <c r="MQU22" s="16"/>
      <c r="MQV22" s="16"/>
      <c r="MQW22" s="16"/>
      <c r="MQX22" s="16"/>
      <c r="MQY22" s="16"/>
      <c r="MQZ22" s="16"/>
      <c r="MRA22" s="16"/>
      <c r="MRB22" s="16"/>
      <c r="MRC22" s="16"/>
      <c r="MRD22" s="16"/>
      <c r="MRE22" s="16"/>
      <c r="MRF22" s="16"/>
      <c r="MRG22" s="16"/>
      <c r="MRH22" s="16"/>
      <c r="MRI22" s="16"/>
      <c r="MRJ22" s="16"/>
      <c r="MRK22" s="16"/>
      <c r="MRL22" s="16"/>
      <c r="MRM22" s="16"/>
      <c r="MRN22" s="16"/>
      <c r="MRO22" s="16"/>
      <c r="MRP22" s="16"/>
      <c r="MRQ22" s="16"/>
      <c r="MRR22" s="16"/>
      <c r="MRS22" s="16"/>
      <c r="MRT22" s="16"/>
      <c r="MRU22" s="16"/>
      <c r="MRV22" s="16"/>
      <c r="MRW22" s="16"/>
      <c r="MRX22" s="16"/>
      <c r="MRY22" s="16"/>
      <c r="MRZ22" s="16"/>
      <c r="MSA22" s="16"/>
      <c r="MSB22" s="16"/>
      <c r="MSC22" s="16"/>
      <c r="MSD22" s="16"/>
      <c r="MSE22" s="16"/>
      <c r="MSF22" s="16"/>
      <c r="MSG22" s="16"/>
      <c r="MSH22" s="16"/>
      <c r="MSI22" s="16"/>
      <c r="MSJ22" s="16"/>
      <c r="MSK22" s="16"/>
      <c r="MSL22" s="16"/>
      <c r="MSM22" s="16"/>
      <c r="MSN22" s="16"/>
      <c r="MSO22" s="16"/>
      <c r="MSP22" s="16"/>
      <c r="MSQ22" s="16"/>
      <c r="MSR22" s="16"/>
      <c r="MSS22" s="16"/>
      <c r="MST22" s="16"/>
      <c r="MSU22" s="16"/>
      <c r="MSV22" s="16"/>
      <c r="MSW22" s="16"/>
      <c r="MSX22" s="16"/>
      <c r="MSY22" s="16"/>
      <c r="MSZ22" s="16"/>
      <c r="MTA22" s="16"/>
      <c r="MTB22" s="16"/>
      <c r="MTC22" s="16"/>
      <c r="MTD22" s="16"/>
      <c r="MTE22" s="16"/>
      <c r="MTF22" s="16"/>
      <c r="MTG22" s="16"/>
      <c r="MTH22" s="16"/>
      <c r="MTI22" s="16"/>
      <c r="MTJ22" s="16"/>
      <c r="MTK22" s="16"/>
      <c r="MTL22" s="16"/>
      <c r="MTM22" s="16"/>
      <c r="MTN22" s="16"/>
      <c r="MTO22" s="16"/>
      <c r="MTP22" s="16"/>
      <c r="MTQ22" s="16"/>
      <c r="MTR22" s="16"/>
      <c r="MTS22" s="16"/>
      <c r="MTT22" s="16"/>
      <c r="MTU22" s="16"/>
      <c r="MTV22" s="16"/>
      <c r="MTW22" s="16"/>
      <c r="MTX22" s="16"/>
      <c r="MTY22" s="16"/>
      <c r="MTZ22" s="16"/>
      <c r="MUA22" s="16"/>
      <c r="MUB22" s="16"/>
      <c r="MUC22" s="16"/>
      <c r="MUD22" s="16"/>
      <c r="MUE22" s="16"/>
      <c r="MUF22" s="16"/>
      <c r="MUG22" s="16"/>
      <c r="MUH22" s="16"/>
      <c r="MUI22" s="16"/>
      <c r="MUJ22" s="16"/>
      <c r="MUK22" s="16"/>
      <c r="MUL22" s="16"/>
      <c r="MUM22" s="16"/>
      <c r="MUN22" s="16"/>
      <c r="MUO22" s="16"/>
      <c r="MUP22" s="16"/>
      <c r="MUQ22" s="16"/>
      <c r="MUR22" s="16"/>
      <c r="MUS22" s="16"/>
      <c r="MUT22" s="16"/>
      <c r="MUU22" s="16"/>
      <c r="MUV22" s="16"/>
      <c r="MUW22" s="16"/>
      <c r="MUX22" s="16"/>
      <c r="MUY22" s="16"/>
      <c r="MUZ22" s="16"/>
      <c r="MVA22" s="16"/>
      <c r="MVB22" s="16"/>
      <c r="MVC22" s="16"/>
      <c r="MVD22" s="16"/>
      <c r="MVE22" s="16"/>
      <c r="MVF22" s="16"/>
      <c r="MVG22" s="16"/>
      <c r="MVH22" s="16"/>
      <c r="MVI22" s="16"/>
      <c r="MVJ22" s="16"/>
      <c r="MVK22" s="16"/>
      <c r="MVL22" s="16"/>
      <c r="MVM22" s="16"/>
      <c r="MVN22" s="16"/>
      <c r="MVO22" s="16"/>
      <c r="MVP22" s="16"/>
      <c r="MVQ22" s="16"/>
      <c r="MVR22" s="16"/>
      <c r="MVS22" s="16"/>
      <c r="MVT22" s="16"/>
      <c r="MVU22" s="16"/>
      <c r="MVV22" s="16"/>
      <c r="MVW22" s="16"/>
      <c r="MVX22" s="16"/>
      <c r="MVY22" s="16"/>
      <c r="MVZ22" s="16"/>
      <c r="MWA22" s="16"/>
      <c r="MWB22" s="16"/>
      <c r="MWC22" s="16"/>
      <c r="MWD22" s="16"/>
      <c r="MWE22" s="16"/>
      <c r="MWF22" s="16"/>
      <c r="MWG22" s="16"/>
      <c r="MWH22" s="16"/>
      <c r="MWI22" s="16"/>
      <c r="MWJ22" s="16"/>
      <c r="MWK22" s="16"/>
      <c r="MWL22" s="16"/>
      <c r="MWM22" s="16"/>
      <c r="MWN22" s="16"/>
      <c r="MWO22" s="16"/>
      <c r="MWP22" s="16"/>
      <c r="MWQ22" s="16"/>
      <c r="MWR22" s="16"/>
      <c r="MWS22" s="16"/>
      <c r="MWT22" s="16"/>
      <c r="MWU22" s="16"/>
      <c r="MWV22" s="16"/>
      <c r="MWW22" s="16"/>
      <c r="MWX22" s="16"/>
      <c r="MWY22" s="16"/>
      <c r="MWZ22" s="16"/>
      <c r="MXA22" s="16"/>
      <c r="MXB22" s="16"/>
      <c r="MXC22" s="16"/>
      <c r="MXD22" s="16"/>
      <c r="MXE22" s="16"/>
      <c r="MXF22" s="16"/>
      <c r="MXG22" s="16"/>
      <c r="MXH22" s="16"/>
      <c r="MXI22" s="16"/>
      <c r="MXJ22" s="16"/>
      <c r="MXK22" s="16"/>
      <c r="MXL22" s="16"/>
      <c r="MXM22" s="16"/>
      <c r="MXN22" s="16"/>
      <c r="MXO22" s="16"/>
      <c r="MXP22" s="16"/>
      <c r="MXQ22" s="16"/>
      <c r="MXR22" s="16"/>
      <c r="MXS22" s="16"/>
      <c r="MXT22" s="16"/>
      <c r="MXU22" s="16"/>
      <c r="MXV22" s="16"/>
      <c r="MXW22" s="16"/>
      <c r="MXX22" s="16"/>
      <c r="MXY22" s="16"/>
      <c r="MXZ22" s="16"/>
      <c r="MYA22" s="16"/>
      <c r="MYB22" s="16"/>
      <c r="MYC22" s="16"/>
      <c r="MYD22" s="16"/>
      <c r="MYE22" s="16"/>
      <c r="MYF22" s="16"/>
      <c r="MYG22" s="16"/>
      <c r="MYH22" s="16"/>
      <c r="MYI22" s="16"/>
      <c r="MYJ22" s="16"/>
      <c r="MYK22" s="16"/>
      <c r="MYL22" s="16"/>
      <c r="MYM22" s="16"/>
      <c r="MYN22" s="16"/>
      <c r="MYO22" s="16"/>
      <c r="MYP22" s="16"/>
      <c r="MYQ22" s="16"/>
      <c r="MYR22" s="16"/>
      <c r="MYS22" s="16"/>
      <c r="MYT22" s="16"/>
      <c r="MYU22" s="16"/>
      <c r="MYV22" s="16"/>
      <c r="MYW22" s="16"/>
      <c r="MYX22" s="16"/>
      <c r="MYY22" s="16"/>
      <c r="MYZ22" s="16"/>
      <c r="MZA22" s="16"/>
      <c r="MZB22" s="16"/>
      <c r="MZC22" s="16"/>
      <c r="MZD22" s="16"/>
      <c r="MZE22" s="16"/>
      <c r="MZF22" s="16"/>
      <c r="MZG22" s="16"/>
      <c r="MZH22" s="16"/>
      <c r="MZI22" s="16"/>
      <c r="MZJ22" s="16"/>
      <c r="MZK22" s="16"/>
      <c r="MZL22" s="16"/>
      <c r="MZM22" s="16"/>
      <c r="MZN22" s="16"/>
      <c r="MZO22" s="16"/>
      <c r="MZP22" s="16"/>
      <c r="MZQ22" s="16"/>
      <c r="MZR22" s="16"/>
      <c r="MZS22" s="16"/>
      <c r="MZT22" s="16"/>
      <c r="MZU22" s="16"/>
      <c r="MZV22" s="16"/>
      <c r="MZW22" s="16"/>
      <c r="MZX22" s="16"/>
      <c r="MZY22" s="16"/>
      <c r="MZZ22" s="16"/>
      <c r="NAA22" s="16"/>
      <c r="NAB22" s="16"/>
      <c r="NAC22" s="16"/>
      <c r="NAD22" s="16"/>
      <c r="NAE22" s="16"/>
      <c r="NAF22" s="16"/>
      <c r="NAG22" s="16"/>
      <c r="NAH22" s="16"/>
      <c r="NAI22" s="16"/>
      <c r="NAJ22" s="16"/>
      <c r="NAK22" s="16"/>
      <c r="NAL22" s="16"/>
      <c r="NAM22" s="16"/>
      <c r="NAN22" s="16"/>
      <c r="NAO22" s="16"/>
      <c r="NAP22" s="16"/>
      <c r="NAQ22" s="16"/>
      <c r="NAR22" s="16"/>
      <c r="NAS22" s="16"/>
      <c r="NAT22" s="16"/>
      <c r="NAU22" s="16"/>
      <c r="NAV22" s="16"/>
      <c r="NAW22" s="16"/>
      <c r="NAX22" s="16"/>
      <c r="NAY22" s="16"/>
      <c r="NAZ22" s="16"/>
      <c r="NBA22" s="16"/>
      <c r="NBB22" s="16"/>
      <c r="NBC22" s="16"/>
      <c r="NBD22" s="16"/>
      <c r="NBE22" s="16"/>
      <c r="NBF22" s="16"/>
      <c r="NBG22" s="16"/>
      <c r="NBH22" s="16"/>
      <c r="NBI22" s="16"/>
      <c r="NBJ22" s="16"/>
      <c r="NBK22" s="16"/>
      <c r="NBL22" s="16"/>
      <c r="NBM22" s="16"/>
      <c r="NBN22" s="16"/>
      <c r="NBO22" s="16"/>
      <c r="NBP22" s="16"/>
      <c r="NBQ22" s="16"/>
      <c r="NBR22" s="16"/>
      <c r="NBS22" s="16"/>
      <c r="NBT22" s="16"/>
      <c r="NBU22" s="16"/>
      <c r="NBV22" s="16"/>
      <c r="NBW22" s="16"/>
      <c r="NBX22" s="16"/>
      <c r="NBY22" s="16"/>
      <c r="NBZ22" s="16"/>
      <c r="NCA22" s="16"/>
      <c r="NCB22" s="16"/>
      <c r="NCC22" s="16"/>
      <c r="NCD22" s="16"/>
      <c r="NCE22" s="16"/>
      <c r="NCF22" s="16"/>
      <c r="NCG22" s="16"/>
      <c r="NCH22" s="16"/>
      <c r="NCI22" s="16"/>
      <c r="NCJ22" s="16"/>
      <c r="NCK22" s="16"/>
      <c r="NCL22" s="16"/>
      <c r="NCM22" s="16"/>
      <c r="NCN22" s="16"/>
      <c r="NCO22" s="16"/>
      <c r="NCP22" s="16"/>
      <c r="NCQ22" s="16"/>
      <c r="NCR22" s="16"/>
      <c r="NCS22" s="16"/>
      <c r="NCT22" s="16"/>
      <c r="NCU22" s="16"/>
      <c r="NCV22" s="16"/>
      <c r="NCW22" s="16"/>
      <c r="NCX22" s="16"/>
      <c r="NCY22" s="16"/>
      <c r="NCZ22" s="16"/>
      <c r="NDA22" s="16"/>
      <c r="NDB22" s="16"/>
      <c r="NDC22" s="16"/>
      <c r="NDD22" s="16"/>
      <c r="NDE22" s="16"/>
      <c r="NDF22" s="16"/>
      <c r="NDG22" s="16"/>
      <c r="NDH22" s="16"/>
      <c r="NDI22" s="16"/>
      <c r="NDJ22" s="16"/>
      <c r="NDK22" s="16"/>
      <c r="NDL22" s="16"/>
      <c r="NDM22" s="16"/>
      <c r="NDN22" s="16"/>
      <c r="NDO22" s="16"/>
      <c r="NDP22" s="16"/>
      <c r="NDQ22" s="16"/>
      <c r="NDR22" s="16"/>
      <c r="NDS22" s="16"/>
      <c r="NDT22" s="16"/>
      <c r="NDU22" s="16"/>
      <c r="NDV22" s="16"/>
      <c r="NDW22" s="16"/>
      <c r="NDX22" s="16"/>
      <c r="NDY22" s="16"/>
      <c r="NDZ22" s="16"/>
      <c r="NEA22" s="16"/>
      <c r="NEB22" s="16"/>
      <c r="NEC22" s="16"/>
      <c r="NED22" s="16"/>
      <c r="NEE22" s="16"/>
      <c r="NEF22" s="16"/>
      <c r="NEG22" s="16"/>
      <c r="NEH22" s="16"/>
      <c r="NEI22" s="16"/>
      <c r="NEJ22" s="16"/>
      <c r="NEK22" s="16"/>
      <c r="NEL22" s="16"/>
      <c r="NEM22" s="16"/>
      <c r="NEN22" s="16"/>
      <c r="NEO22" s="16"/>
      <c r="NEP22" s="16"/>
      <c r="NEQ22" s="16"/>
      <c r="NER22" s="16"/>
      <c r="NES22" s="16"/>
      <c r="NET22" s="16"/>
      <c r="NEU22" s="16"/>
      <c r="NEV22" s="16"/>
      <c r="NEW22" s="16"/>
      <c r="NEX22" s="16"/>
      <c r="NEY22" s="16"/>
      <c r="NEZ22" s="16"/>
      <c r="NFA22" s="16"/>
      <c r="NFB22" s="16"/>
      <c r="NFC22" s="16"/>
      <c r="NFD22" s="16"/>
      <c r="NFE22" s="16"/>
      <c r="NFF22" s="16"/>
      <c r="NFG22" s="16"/>
      <c r="NFH22" s="16"/>
      <c r="NFI22" s="16"/>
      <c r="NFJ22" s="16"/>
      <c r="NFK22" s="16"/>
      <c r="NFL22" s="16"/>
      <c r="NFM22" s="16"/>
      <c r="NFN22" s="16"/>
      <c r="NFO22" s="16"/>
      <c r="NFP22" s="16"/>
      <c r="NFQ22" s="16"/>
      <c r="NFR22" s="16"/>
      <c r="NFS22" s="16"/>
      <c r="NFT22" s="16"/>
      <c r="NFU22" s="16"/>
      <c r="NFV22" s="16"/>
      <c r="NFW22" s="16"/>
      <c r="NFX22" s="16"/>
      <c r="NFY22" s="16"/>
      <c r="NFZ22" s="16"/>
      <c r="NGA22" s="16"/>
      <c r="NGB22" s="16"/>
      <c r="NGC22" s="16"/>
      <c r="NGD22" s="16"/>
      <c r="NGE22" s="16"/>
      <c r="NGF22" s="16"/>
      <c r="NGG22" s="16"/>
      <c r="NGH22" s="16"/>
      <c r="NGI22" s="16"/>
      <c r="NGJ22" s="16"/>
      <c r="NGK22" s="16"/>
      <c r="NGL22" s="16"/>
      <c r="NGM22" s="16"/>
      <c r="NGN22" s="16"/>
      <c r="NGO22" s="16"/>
      <c r="NGP22" s="16"/>
      <c r="NGQ22" s="16"/>
      <c r="NGR22" s="16"/>
      <c r="NGS22" s="16"/>
      <c r="NGT22" s="16"/>
      <c r="NGU22" s="16"/>
      <c r="NGV22" s="16"/>
      <c r="NGW22" s="16"/>
      <c r="NGX22" s="16"/>
      <c r="NGY22" s="16"/>
      <c r="NGZ22" s="16"/>
      <c r="NHA22" s="16"/>
      <c r="NHB22" s="16"/>
      <c r="NHC22" s="16"/>
      <c r="NHD22" s="16"/>
      <c r="NHE22" s="16"/>
      <c r="NHF22" s="16"/>
      <c r="NHG22" s="16"/>
      <c r="NHH22" s="16"/>
      <c r="NHI22" s="16"/>
      <c r="NHJ22" s="16"/>
      <c r="NHK22" s="16"/>
      <c r="NHL22" s="16"/>
      <c r="NHM22" s="16"/>
      <c r="NHN22" s="16"/>
      <c r="NHO22" s="16"/>
      <c r="NHP22" s="16"/>
      <c r="NHQ22" s="16"/>
      <c r="NHR22" s="16"/>
      <c r="NHS22" s="16"/>
      <c r="NHT22" s="16"/>
      <c r="NHU22" s="16"/>
      <c r="NHV22" s="16"/>
      <c r="NHW22" s="16"/>
      <c r="NHX22" s="16"/>
      <c r="NHY22" s="16"/>
      <c r="NHZ22" s="16"/>
      <c r="NIA22" s="16"/>
      <c r="NIB22" s="16"/>
      <c r="NIC22" s="16"/>
      <c r="NID22" s="16"/>
      <c r="NIE22" s="16"/>
      <c r="NIF22" s="16"/>
      <c r="NIG22" s="16"/>
      <c r="NIH22" s="16"/>
      <c r="NII22" s="16"/>
      <c r="NIJ22" s="16"/>
      <c r="NIK22" s="16"/>
      <c r="NIL22" s="16"/>
      <c r="NIM22" s="16"/>
      <c r="NIN22" s="16"/>
      <c r="NIO22" s="16"/>
      <c r="NIP22" s="16"/>
      <c r="NIQ22" s="16"/>
      <c r="NIR22" s="16"/>
      <c r="NIS22" s="16"/>
      <c r="NIT22" s="16"/>
      <c r="NIU22" s="16"/>
      <c r="NIV22" s="16"/>
      <c r="NIW22" s="16"/>
      <c r="NIX22" s="16"/>
      <c r="NIY22" s="16"/>
      <c r="NIZ22" s="16"/>
      <c r="NJA22" s="16"/>
      <c r="NJB22" s="16"/>
      <c r="NJC22" s="16"/>
      <c r="NJD22" s="16"/>
      <c r="NJE22" s="16"/>
      <c r="NJF22" s="16"/>
      <c r="NJG22" s="16"/>
      <c r="NJH22" s="16"/>
      <c r="NJI22" s="16"/>
      <c r="NJJ22" s="16"/>
      <c r="NJK22" s="16"/>
      <c r="NJL22" s="16"/>
      <c r="NJM22" s="16"/>
      <c r="NJN22" s="16"/>
      <c r="NJO22" s="16"/>
      <c r="NJP22" s="16"/>
      <c r="NJQ22" s="16"/>
      <c r="NJR22" s="16"/>
      <c r="NJS22" s="16"/>
      <c r="NJT22" s="16"/>
      <c r="NJU22" s="16"/>
      <c r="NJV22" s="16"/>
      <c r="NJW22" s="16"/>
      <c r="NJX22" s="16"/>
      <c r="NJY22" s="16"/>
      <c r="NJZ22" s="16"/>
      <c r="NKA22" s="16"/>
      <c r="NKB22" s="16"/>
      <c r="NKC22" s="16"/>
      <c r="NKD22" s="16"/>
      <c r="NKE22" s="16"/>
      <c r="NKF22" s="16"/>
      <c r="NKG22" s="16"/>
      <c r="NKH22" s="16"/>
      <c r="NKI22" s="16"/>
      <c r="NKJ22" s="16"/>
      <c r="NKK22" s="16"/>
      <c r="NKL22" s="16"/>
      <c r="NKM22" s="16"/>
      <c r="NKN22" s="16"/>
      <c r="NKO22" s="16"/>
      <c r="NKP22" s="16"/>
      <c r="NKQ22" s="16"/>
      <c r="NKR22" s="16"/>
      <c r="NKS22" s="16"/>
      <c r="NKT22" s="16"/>
      <c r="NKU22" s="16"/>
      <c r="NKV22" s="16"/>
      <c r="NKW22" s="16"/>
      <c r="NKX22" s="16"/>
      <c r="NKY22" s="16"/>
      <c r="NKZ22" s="16"/>
      <c r="NLA22" s="16"/>
      <c r="NLB22" s="16"/>
      <c r="NLC22" s="16"/>
      <c r="NLD22" s="16"/>
      <c r="NLE22" s="16"/>
      <c r="NLF22" s="16"/>
      <c r="NLG22" s="16"/>
      <c r="NLH22" s="16"/>
      <c r="NLI22" s="16"/>
      <c r="NLJ22" s="16"/>
      <c r="NLK22" s="16"/>
      <c r="NLL22" s="16"/>
      <c r="NLM22" s="16"/>
      <c r="NLN22" s="16"/>
      <c r="NLO22" s="16"/>
      <c r="NLP22" s="16"/>
      <c r="NLQ22" s="16"/>
      <c r="NLR22" s="16"/>
      <c r="NLS22" s="16"/>
      <c r="NLT22" s="16"/>
      <c r="NLU22" s="16"/>
      <c r="NLV22" s="16"/>
      <c r="NLW22" s="16"/>
      <c r="NLX22" s="16"/>
      <c r="NLY22" s="16"/>
      <c r="NLZ22" s="16"/>
      <c r="NMA22" s="16"/>
      <c r="NMB22" s="16"/>
      <c r="NMC22" s="16"/>
      <c r="NMD22" s="16"/>
      <c r="NME22" s="16"/>
      <c r="NMF22" s="16"/>
      <c r="NMG22" s="16"/>
      <c r="NMH22" s="16"/>
      <c r="NMI22" s="16"/>
      <c r="NMJ22" s="16"/>
      <c r="NMK22" s="16"/>
      <c r="NML22" s="16"/>
      <c r="NMM22" s="16"/>
      <c r="NMN22" s="16"/>
      <c r="NMO22" s="16"/>
      <c r="NMP22" s="16"/>
      <c r="NMQ22" s="16"/>
      <c r="NMR22" s="16"/>
      <c r="NMS22" s="16"/>
      <c r="NMT22" s="16"/>
      <c r="NMU22" s="16"/>
      <c r="NMV22" s="16"/>
      <c r="NMW22" s="16"/>
      <c r="NMX22" s="16"/>
      <c r="NMY22" s="16"/>
      <c r="NMZ22" s="16"/>
      <c r="NNA22" s="16"/>
      <c r="NNB22" s="16"/>
      <c r="NNC22" s="16"/>
      <c r="NND22" s="16"/>
      <c r="NNE22" s="16"/>
      <c r="NNF22" s="16"/>
      <c r="NNG22" s="16"/>
      <c r="NNH22" s="16"/>
      <c r="NNI22" s="16"/>
      <c r="NNJ22" s="16"/>
      <c r="NNK22" s="16"/>
      <c r="NNL22" s="16"/>
      <c r="NNM22" s="16"/>
      <c r="NNN22" s="16"/>
      <c r="NNO22" s="16"/>
      <c r="NNP22" s="16"/>
      <c r="NNQ22" s="16"/>
      <c r="NNR22" s="16"/>
      <c r="NNS22" s="16"/>
      <c r="NNT22" s="16"/>
      <c r="NNU22" s="16"/>
      <c r="NNV22" s="16"/>
      <c r="NNW22" s="16"/>
      <c r="NNX22" s="16"/>
      <c r="NNY22" s="16"/>
      <c r="NNZ22" s="16"/>
      <c r="NOA22" s="16"/>
      <c r="NOB22" s="16"/>
      <c r="NOC22" s="16"/>
      <c r="NOD22" s="16"/>
      <c r="NOE22" s="16"/>
      <c r="NOF22" s="16"/>
      <c r="NOG22" s="16"/>
      <c r="NOH22" s="16"/>
      <c r="NOI22" s="16"/>
      <c r="NOJ22" s="16"/>
      <c r="NOK22" s="16"/>
      <c r="NOL22" s="16"/>
      <c r="NOM22" s="16"/>
      <c r="NON22" s="16"/>
      <c r="NOO22" s="16"/>
      <c r="NOP22" s="16"/>
      <c r="NOQ22" s="16"/>
      <c r="NOR22" s="16"/>
      <c r="NOS22" s="16"/>
      <c r="NOT22" s="16"/>
      <c r="NOU22" s="16"/>
      <c r="NOV22" s="16"/>
      <c r="NOW22" s="16"/>
      <c r="NOX22" s="16"/>
      <c r="NOY22" s="16"/>
      <c r="NOZ22" s="16"/>
      <c r="NPA22" s="16"/>
      <c r="NPB22" s="16"/>
      <c r="NPC22" s="16"/>
      <c r="NPD22" s="16"/>
      <c r="NPE22" s="16"/>
      <c r="NPF22" s="16"/>
      <c r="NPG22" s="16"/>
      <c r="NPH22" s="16"/>
      <c r="NPI22" s="16"/>
      <c r="NPJ22" s="16"/>
      <c r="NPK22" s="16"/>
      <c r="NPL22" s="16"/>
      <c r="NPM22" s="16"/>
      <c r="NPN22" s="16"/>
      <c r="NPO22" s="16"/>
      <c r="NPP22" s="16"/>
      <c r="NPQ22" s="16"/>
      <c r="NPR22" s="16"/>
      <c r="NPS22" s="16"/>
      <c r="NPT22" s="16"/>
      <c r="NPU22" s="16"/>
      <c r="NPV22" s="16"/>
      <c r="NPW22" s="16"/>
      <c r="NPX22" s="16"/>
      <c r="NPY22" s="16"/>
      <c r="NPZ22" s="16"/>
      <c r="NQA22" s="16"/>
      <c r="NQB22" s="16"/>
      <c r="NQC22" s="16"/>
      <c r="NQD22" s="16"/>
      <c r="NQE22" s="16"/>
      <c r="NQF22" s="16"/>
      <c r="NQG22" s="16"/>
      <c r="NQH22" s="16"/>
      <c r="NQI22" s="16"/>
      <c r="NQJ22" s="16"/>
      <c r="NQK22" s="16"/>
      <c r="NQL22" s="16"/>
      <c r="NQM22" s="16"/>
      <c r="NQN22" s="16"/>
      <c r="NQO22" s="16"/>
      <c r="NQP22" s="16"/>
      <c r="NQQ22" s="16"/>
      <c r="NQR22" s="16"/>
      <c r="NQS22" s="16"/>
      <c r="NQT22" s="16"/>
      <c r="NQU22" s="16"/>
      <c r="NQV22" s="16"/>
      <c r="NQW22" s="16"/>
      <c r="NQX22" s="16"/>
      <c r="NQY22" s="16"/>
      <c r="NQZ22" s="16"/>
      <c r="NRA22" s="16"/>
      <c r="NRB22" s="16"/>
      <c r="NRC22" s="16"/>
      <c r="NRD22" s="16"/>
      <c r="NRE22" s="16"/>
      <c r="NRF22" s="16"/>
      <c r="NRG22" s="16"/>
      <c r="NRH22" s="16"/>
      <c r="NRI22" s="16"/>
      <c r="NRJ22" s="16"/>
      <c r="NRK22" s="16"/>
      <c r="NRL22" s="16"/>
      <c r="NRM22" s="16"/>
      <c r="NRN22" s="16"/>
      <c r="NRO22" s="16"/>
      <c r="NRP22" s="16"/>
      <c r="NRQ22" s="16"/>
      <c r="NRR22" s="16"/>
      <c r="NRS22" s="16"/>
      <c r="NRT22" s="16"/>
      <c r="NRU22" s="16"/>
      <c r="NRV22" s="16"/>
      <c r="NRW22" s="16"/>
      <c r="NRX22" s="16"/>
      <c r="NRY22" s="16"/>
      <c r="NRZ22" s="16"/>
      <c r="NSA22" s="16"/>
      <c r="NSB22" s="16"/>
      <c r="NSC22" s="16"/>
      <c r="NSD22" s="16"/>
      <c r="NSE22" s="16"/>
      <c r="NSF22" s="16"/>
      <c r="NSG22" s="16"/>
      <c r="NSH22" s="16"/>
      <c r="NSI22" s="16"/>
      <c r="NSJ22" s="16"/>
      <c r="NSK22" s="16"/>
      <c r="NSL22" s="16"/>
      <c r="NSM22" s="16"/>
      <c r="NSN22" s="16"/>
      <c r="NSO22" s="16"/>
      <c r="NSP22" s="16"/>
      <c r="NSQ22" s="16"/>
      <c r="NSR22" s="16"/>
      <c r="NSS22" s="16"/>
      <c r="NST22" s="16"/>
      <c r="NSU22" s="16"/>
      <c r="NSV22" s="16"/>
      <c r="NSW22" s="16"/>
      <c r="NSX22" s="16"/>
      <c r="NSY22" s="16"/>
      <c r="NSZ22" s="16"/>
      <c r="NTA22" s="16"/>
      <c r="NTB22" s="16"/>
      <c r="NTC22" s="16"/>
      <c r="NTD22" s="16"/>
      <c r="NTE22" s="16"/>
      <c r="NTF22" s="16"/>
      <c r="NTG22" s="16"/>
      <c r="NTH22" s="16"/>
      <c r="NTI22" s="16"/>
      <c r="NTJ22" s="16"/>
      <c r="NTK22" s="16"/>
      <c r="NTL22" s="16"/>
      <c r="NTM22" s="16"/>
      <c r="NTN22" s="16"/>
      <c r="NTO22" s="16"/>
      <c r="NTP22" s="16"/>
      <c r="NTQ22" s="16"/>
      <c r="NTR22" s="16"/>
      <c r="NTS22" s="16"/>
      <c r="NTT22" s="16"/>
      <c r="NTU22" s="16"/>
      <c r="NTV22" s="16"/>
      <c r="NTW22" s="16"/>
      <c r="NTX22" s="16"/>
      <c r="NTY22" s="16"/>
      <c r="NTZ22" s="16"/>
      <c r="NUA22" s="16"/>
      <c r="NUB22" s="16"/>
      <c r="NUC22" s="16"/>
      <c r="NUD22" s="16"/>
      <c r="NUE22" s="16"/>
      <c r="NUF22" s="16"/>
      <c r="NUG22" s="16"/>
      <c r="NUH22" s="16"/>
      <c r="NUI22" s="16"/>
      <c r="NUJ22" s="16"/>
      <c r="NUK22" s="16"/>
      <c r="NUL22" s="16"/>
      <c r="NUM22" s="16"/>
      <c r="NUN22" s="16"/>
      <c r="NUO22" s="16"/>
      <c r="NUP22" s="16"/>
      <c r="NUQ22" s="16"/>
      <c r="NUR22" s="16"/>
      <c r="NUS22" s="16"/>
      <c r="NUT22" s="16"/>
      <c r="NUU22" s="16"/>
      <c r="NUV22" s="16"/>
      <c r="NUW22" s="16"/>
      <c r="NUX22" s="16"/>
      <c r="NUY22" s="16"/>
      <c r="NUZ22" s="16"/>
      <c r="NVA22" s="16"/>
      <c r="NVB22" s="16"/>
      <c r="NVC22" s="16"/>
      <c r="NVD22" s="16"/>
      <c r="NVE22" s="16"/>
      <c r="NVF22" s="16"/>
      <c r="NVG22" s="16"/>
      <c r="NVH22" s="16"/>
      <c r="NVI22" s="16"/>
      <c r="NVJ22" s="16"/>
      <c r="NVK22" s="16"/>
      <c r="NVL22" s="16"/>
      <c r="NVM22" s="16"/>
      <c r="NVN22" s="16"/>
      <c r="NVO22" s="16"/>
      <c r="NVP22" s="16"/>
      <c r="NVQ22" s="16"/>
      <c r="NVR22" s="16"/>
      <c r="NVS22" s="16"/>
      <c r="NVT22" s="16"/>
      <c r="NVU22" s="16"/>
      <c r="NVV22" s="16"/>
      <c r="NVW22" s="16"/>
      <c r="NVX22" s="16"/>
      <c r="NVY22" s="16"/>
      <c r="NVZ22" s="16"/>
      <c r="NWA22" s="16"/>
      <c r="NWB22" s="16"/>
      <c r="NWC22" s="16"/>
      <c r="NWD22" s="16"/>
      <c r="NWE22" s="16"/>
      <c r="NWF22" s="16"/>
      <c r="NWG22" s="16"/>
      <c r="NWH22" s="16"/>
      <c r="NWI22" s="16"/>
      <c r="NWJ22" s="16"/>
      <c r="NWK22" s="16"/>
      <c r="NWL22" s="16"/>
      <c r="NWM22" s="16"/>
      <c r="NWN22" s="16"/>
      <c r="NWO22" s="16"/>
      <c r="NWP22" s="16"/>
      <c r="NWQ22" s="16"/>
      <c r="NWR22" s="16"/>
      <c r="NWS22" s="16"/>
      <c r="NWT22" s="16"/>
      <c r="NWU22" s="16"/>
      <c r="NWV22" s="16"/>
      <c r="NWW22" s="16"/>
      <c r="NWX22" s="16"/>
      <c r="NWY22" s="16"/>
      <c r="NWZ22" s="16"/>
      <c r="NXA22" s="16"/>
      <c r="NXB22" s="16"/>
      <c r="NXC22" s="16"/>
      <c r="NXD22" s="16"/>
      <c r="NXE22" s="16"/>
      <c r="NXF22" s="16"/>
      <c r="NXG22" s="16"/>
      <c r="NXH22" s="16"/>
      <c r="NXI22" s="16"/>
      <c r="NXJ22" s="16"/>
      <c r="NXK22" s="16"/>
      <c r="NXL22" s="16"/>
      <c r="NXM22" s="16"/>
      <c r="NXN22" s="16"/>
      <c r="NXO22" s="16"/>
      <c r="NXP22" s="16"/>
      <c r="NXQ22" s="16"/>
      <c r="NXR22" s="16"/>
      <c r="NXS22" s="16"/>
      <c r="NXT22" s="16"/>
      <c r="NXU22" s="16"/>
      <c r="NXV22" s="16"/>
      <c r="NXW22" s="16"/>
      <c r="NXX22" s="16"/>
      <c r="NXY22" s="16"/>
      <c r="NXZ22" s="16"/>
      <c r="NYA22" s="16"/>
      <c r="NYB22" s="16"/>
      <c r="NYC22" s="16"/>
      <c r="NYD22" s="16"/>
      <c r="NYE22" s="16"/>
      <c r="NYF22" s="16"/>
      <c r="NYG22" s="16"/>
      <c r="NYH22" s="16"/>
      <c r="NYI22" s="16"/>
      <c r="NYJ22" s="16"/>
      <c r="NYK22" s="16"/>
      <c r="NYL22" s="16"/>
      <c r="NYM22" s="16"/>
      <c r="NYN22" s="16"/>
      <c r="NYO22" s="16"/>
      <c r="NYP22" s="16"/>
      <c r="NYQ22" s="16"/>
      <c r="NYR22" s="16"/>
      <c r="NYS22" s="16"/>
      <c r="NYT22" s="16"/>
      <c r="NYU22" s="16"/>
      <c r="NYV22" s="16"/>
      <c r="NYW22" s="16"/>
      <c r="NYX22" s="16"/>
      <c r="NYY22" s="16"/>
      <c r="NYZ22" s="16"/>
      <c r="NZA22" s="16"/>
      <c r="NZB22" s="16"/>
      <c r="NZC22" s="16"/>
      <c r="NZD22" s="16"/>
      <c r="NZE22" s="16"/>
      <c r="NZF22" s="16"/>
      <c r="NZG22" s="16"/>
      <c r="NZH22" s="16"/>
      <c r="NZI22" s="16"/>
      <c r="NZJ22" s="16"/>
      <c r="NZK22" s="16"/>
      <c r="NZL22" s="16"/>
      <c r="NZM22" s="16"/>
      <c r="NZN22" s="16"/>
      <c r="NZO22" s="16"/>
      <c r="NZP22" s="16"/>
      <c r="NZQ22" s="16"/>
      <c r="NZR22" s="16"/>
      <c r="NZS22" s="16"/>
      <c r="NZT22" s="16"/>
      <c r="NZU22" s="16"/>
      <c r="NZV22" s="16"/>
      <c r="NZW22" s="16"/>
      <c r="NZX22" s="16"/>
      <c r="NZY22" s="16"/>
      <c r="NZZ22" s="16"/>
      <c r="OAA22" s="16"/>
      <c r="OAB22" s="16"/>
      <c r="OAC22" s="16"/>
      <c r="OAD22" s="16"/>
      <c r="OAE22" s="16"/>
      <c r="OAF22" s="16"/>
      <c r="OAG22" s="16"/>
      <c r="OAH22" s="16"/>
      <c r="OAI22" s="16"/>
      <c r="OAJ22" s="16"/>
      <c r="OAK22" s="16"/>
      <c r="OAL22" s="16"/>
      <c r="OAM22" s="16"/>
      <c r="OAN22" s="16"/>
      <c r="OAO22" s="16"/>
      <c r="OAP22" s="16"/>
      <c r="OAQ22" s="16"/>
      <c r="OAR22" s="16"/>
      <c r="OAS22" s="16"/>
      <c r="OAT22" s="16"/>
      <c r="OAU22" s="16"/>
      <c r="OAV22" s="16"/>
      <c r="OAW22" s="16"/>
      <c r="OAX22" s="16"/>
      <c r="OAY22" s="16"/>
      <c r="OAZ22" s="16"/>
      <c r="OBA22" s="16"/>
      <c r="OBB22" s="16"/>
      <c r="OBC22" s="16"/>
      <c r="OBD22" s="16"/>
      <c r="OBE22" s="16"/>
      <c r="OBF22" s="16"/>
      <c r="OBG22" s="16"/>
      <c r="OBH22" s="16"/>
      <c r="OBI22" s="16"/>
      <c r="OBJ22" s="16"/>
      <c r="OBK22" s="16"/>
      <c r="OBL22" s="16"/>
      <c r="OBM22" s="16"/>
      <c r="OBN22" s="16"/>
      <c r="OBO22" s="16"/>
      <c r="OBP22" s="16"/>
      <c r="OBQ22" s="16"/>
      <c r="OBR22" s="16"/>
      <c r="OBS22" s="16"/>
      <c r="OBT22" s="16"/>
      <c r="OBU22" s="16"/>
      <c r="OBV22" s="16"/>
      <c r="OBW22" s="16"/>
      <c r="OBX22" s="16"/>
      <c r="OBY22" s="16"/>
      <c r="OBZ22" s="16"/>
      <c r="OCA22" s="16"/>
      <c r="OCB22" s="16"/>
      <c r="OCC22" s="16"/>
      <c r="OCD22" s="16"/>
      <c r="OCE22" s="16"/>
      <c r="OCF22" s="16"/>
      <c r="OCG22" s="16"/>
      <c r="OCH22" s="16"/>
      <c r="OCI22" s="16"/>
      <c r="OCJ22" s="16"/>
      <c r="OCK22" s="16"/>
      <c r="OCL22" s="16"/>
      <c r="OCM22" s="16"/>
      <c r="OCN22" s="16"/>
      <c r="OCO22" s="16"/>
      <c r="OCP22" s="16"/>
      <c r="OCQ22" s="16"/>
      <c r="OCR22" s="16"/>
      <c r="OCS22" s="16"/>
      <c r="OCT22" s="16"/>
      <c r="OCU22" s="16"/>
      <c r="OCV22" s="16"/>
      <c r="OCW22" s="16"/>
      <c r="OCX22" s="16"/>
      <c r="OCY22" s="16"/>
      <c r="OCZ22" s="16"/>
      <c r="ODA22" s="16"/>
      <c r="ODB22" s="16"/>
      <c r="ODC22" s="16"/>
      <c r="ODD22" s="16"/>
      <c r="ODE22" s="16"/>
      <c r="ODF22" s="16"/>
      <c r="ODG22" s="16"/>
      <c r="ODH22" s="16"/>
      <c r="ODI22" s="16"/>
      <c r="ODJ22" s="16"/>
      <c r="ODK22" s="16"/>
      <c r="ODL22" s="16"/>
      <c r="ODM22" s="16"/>
      <c r="ODN22" s="16"/>
      <c r="ODO22" s="16"/>
      <c r="ODP22" s="16"/>
      <c r="ODQ22" s="16"/>
      <c r="ODR22" s="16"/>
      <c r="ODS22" s="16"/>
      <c r="ODT22" s="16"/>
      <c r="ODU22" s="16"/>
      <c r="ODV22" s="16"/>
      <c r="ODW22" s="16"/>
      <c r="ODX22" s="16"/>
      <c r="ODY22" s="16"/>
      <c r="ODZ22" s="16"/>
      <c r="OEA22" s="16"/>
      <c r="OEB22" s="16"/>
      <c r="OEC22" s="16"/>
      <c r="OED22" s="16"/>
      <c r="OEE22" s="16"/>
      <c r="OEF22" s="16"/>
      <c r="OEG22" s="16"/>
      <c r="OEH22" s="16"/>
      <c r="OEI22" s="16"/>
      <c r="OEJ22" s="16"/>
      <c r="OEK22" s="16"/>
      <c r="OEL22" s="16"/>
      <c r="OEM22" s="16"/>
      <c r="OEN22" s="16"/>
      <c r="OEO22" s="16"/>
      <c r="OEP22" s="16"/>
      <c r="OEQ22" s="16"/>
      <c r="OER22" s="16"/>
      <c r="OES22" s="16"/>
      <c r="OET22" s="16"/>
      <c r="OEU22" s="16"/>
      <c r="OEV22" s="16"/>
      <c r="OEW22" s="16"/>
      <c r="OEX22" s="16"/>
      <c r="OEY22" s="16"/>
      <c r="OEZ22" s="16"/>
      <c r="OFA22" s="16"/>
      <c r="OFB22" s="16"/>
      <c r="OFC22" s="16"/>
      <c r="OFD22" s="16"/>
      <c r="OFE22" s="16"/>
      <c r="OFF22" s="16"/>
      <c r="OFG22" s="16"/>
      <c r="OFH22" s="16"/>
      <c r="OFI22" s="16"/>
      <c r="OFJ22" s="16"/>
      <c r="OFK22" s="16"/>
      <c r="OFL22" s="16"/>
      <c r="OFM22" s="16"/>
      <c r="OFN22" s="16"/>
      <c r="OFO22" s="16"/>
      <c r="OFP22" s="16"/>
      <c r="OFQ22" s="16"/>
      <c r="OFR22" s="16"/>
      <c r="OFS22" s="16"/>
      <c r="OFT22" s="16"/>
      <c r="OFU22" s="16"/>
      <c r="OFV22" s="16"/>
      <c r="OFW22" s="16"/>
      <c r="OFX22" s="16"/>
      <c r="OFY22" s="16"/>
      <c r="OFZ22" s="16"/>
      <c r="OGA22" s="16"/>
      <c r="OGB22" s="16"/>
      <c r="OGC22" s="16"/>
      <c r="OGD22" s="16"/>
      <c r="OGE22" s="16"/>
      <c r="OGF22" s="16"/>
      <c r="OGG22" s="16"/>
      <c r="OGH22" s="16"/>
      <c r="OGI22" s="16"/>
      <c r="OGJ22" s="16"/>
      <c r="OGK22" s="16"/>
      <c r="OGL22" s="16"/>
      <c r="OGM22" s="16"/>
      <c r="OGN22" s="16"/>
      <c r="OGO22" s="16"/>
      <c r="OGP22" s="16"/>
      <c r="OGQ22" s="16"/>
      <c r="OGR22" s="16"/>
      <c r="OGS22" s="16"/>
      <c r="OGT22" s="16"/>
      <c r="OGU22" s="16"/>
      <c r="OGV22" s="16"/>
      <c r="OGW22" s="16"/>
      <c r="OGX22" s="16"/>
      <c r="OGY22" s="16"/>
      <c r="OGZ22" s="16"/>
      <c r="OHA22" s="16"/>
      <c r="OHB22" s="16"/>
      <c r="OHC22" s="16"/>
      <c r="OHD22" s="16"/>
      <c r="OHE22" s="16"/>
      <c r="OHF22" s="16"/>
      <c r="OHG22" s="16"/>
      <c r="OHH22" s="16"/>
      <c r="OHI22" s="16"/>
      <c r="OHJ22" s="16"/>
      <c r="OHK22" s="16"/>
      <c r="OHL22" s="16"/>
      <c r="OHM22" s="16"/>
      <c r="OHN22" s="16"/>
      <c r="OHO22" s="16"/>
      <c r="OHP22" s="16"/>
      <c r="OHQ22" s="16"/>
      <c r="OHR22" s="16"/>
      <c r="OHS22" s="16"/>
      <c r="OHT22" s="16"/>
      <c r="OHU22" s="16"/>
      <c r="OHV22" s="16"/>
      <c r="OHW22" s="16"/>
      <c r="OHX22" s="16"/>
      <c r="OHY22" s="16"/>
      <c r="OHZ22" s="16"/>
      <c r="OIA22" s="16"/>
      <c r="OIB22" s="16"/>
      <c r="OIC22" s="16"/>
      <c r="OID22" s="16"/>
      <c r="OIE22" s="16"/>
      <c r="OIF22" s="16"/>
      <c r="OIG22" s="16"/>
      <c r="OIH22" s="16"/>
      <c r="OII22" s="16"/>
      <c r="OIJ22" s="16"/>
      <c r="OIK22" s="16"/>
      <c r="OIL22" s="16"/>
      <c r="OIM22" s="16"/>
      <c r="OIN22" s="16"/>
      <c r="OIO22" s="16"/>
      <c r="OIP22" s="16"/>
      <c r="OIQ22" s="16"/>
      <c r="OIR22" s="16"/>
      <c r="OIS22" s="16"/>
      <c r="OIT22" s="16"/>
      <c r="OIU22" s="16"/>
      <c r="OIV22" s="16"/>
      <c r="OIW22" s="16"/>
      <c r="OIX22" s="16"/>
      <c r="OIY22" s="16"/>
      <c r="OIZ22" s="16"/>
      <c r="OJA22" s="16"/>
      <c r="OJB22" s="16"/>
      <c r="OJC22" s="16"/>
      <c r="OJD22" s="16"/>
      <c r="OJE22" s="16"/>
      <c r="OJF22" s="16"/>
      <c r="OJG22" s="16"/>
      <c r="OJH22" s="16"/>
      <c r="OJI22" s="16"/>
      <c r="OJJ22" s="16"/>
      <c r="OJK22" s="16"/>
      <c r="OJL22" s="16"/>
      <c r="OJM22" s="16"/>
      <c r="OJN22" s="16"/>
      <c r="OJO22" s="16"/>
      <c r="OJP22" s="16"/>
      <c r="OJQ22" s="16"/>
      <c r="OJR22" s="16"/>
      <c r="OJS22" s="16"/>
      <c r="OJT22" s="16"/>
      <c r="OJU22" s="16"/>
      <c r="OJV22" s="16"/>
      <c r="OJW22" s="16"/>
      <c r="OJX22" s="16"/>
      <c r="OJY22" s="16"/>
      <c r="OJZ22" s="16"/>
      <c r="OKA22" s="16"/>
      <c r="OKB22" s="16"/>
      <c r="OKC22" s="16"/>
      <c r="OKD22" s="16"/>
      <c r="OKE22" s="16"/>
      <c r="OKF22" s="16"/>
      <c r="OKG22" s="16"/>
      <c r="OKH22" s="16"/>
      <c r="OKI22" s="16"/>
      <c r="OKJ22" s="16"/>
      <c r="OKK22" s="16"/>
      <c r="OKL22" s="16"/>
      <c r="OKM22" s="16"/>
      <c r="OKN22" s="16"/>
      <c r="OKO22" s="16"/>
      <c r="OKP22" s="16"/>
      <c r="OKQ22" s="16"/>
      <c r="OKR22" s="16"/>
      <c r="OKS22" s="16"/>
      <c r="OKT22" s="16"/>
      <c r="OKU22" s="16"/>
      <c r="OKV22" s="16"/>
      <c r="OKW22" s="16"/>
      <c r="OKX22" s="16"/>
      <c r="OKY22" s="16"/>
      <c r="OKZ22" s="16"/>
      <c r="OLA22" s="16"/>
      <c r="OLB22" s="16"/>
      <c r="OLC22" s="16"/>
      <c r="OLD22" s="16"/>
      <c r="OLE22" s="16"/>
      <c r="OLF22" s="16"/>
      <c r="OLG22" s="16"/>
      <c r="OLH22" s="16"/>
      <c r="OLI22" s="16"/>
      <c r="OLJ22" s="16"/>
      <c r="OLK22" s="16"/>
      <c r="OLL22" s="16"/>
      <c r="OLM22" s="16"/>
      <c r="OLN22" s="16"/>
      <c r="OLO22" s="16"/>
      <c r="OLP22" s="16"/>
      <c r="OLQ22" s="16"/>
      <c r="OLR22" s="16"/>
      <c r="OLS22" s="16"/>
      <c r="OLT22" s="16"/>
      <c r="OLU22" s="16"/>
      <c r="OLV22" s="16"/>
      <c r="OLW22" s="16"/>
      <c r="OLX22" s="16"/>
      <c r="OLY22" s="16"/>
      <c r="OLZ22" s="16"/>
      <c r="OMA22" s="16"/>
      <c r="OMB22" s="16"/>
      <c r="OMC22" s="16"/>
      <c r="OMD22" s="16"/>
      <c r="OME22" s="16"/>
      <c r="OMF22" s="16"/>
      <c r="OMG22" s="16"/>
      <c r="OMH22" s="16"/>
      <c r="OMI22" s="16"/>
      <c r="OMJ22" s="16"/>
      <c r="OMK22" s="16"/>
      <c r="OML22" s="16"/>
      <c r="OMM22" s="16"/>
      <c r="OMN22" s="16"/>
      <c r="OMO22" s="16"/>
      <c r="OMP22" s="16"/>
      <c r="OMQ22" s="16"/>
      <c r="OMR22" s="16"/>
      <c r="OMS22" s="16"/>
      <c r="OMT22" s="16"/>
      <c r="OMU22" s="16"/>
      <c r="OMV22" s="16"/>
      <c r="OMW22" s="16"/>
      <c r="OMX22" s="16"/>
      <c r="OMY22" s="16"/>
      <c r="OMZ22" s="16"/>
      <c r="ONA22" s="16"/>
      <c r="ONB22" s="16"/>
      <c r="ONC22" s="16"/>
      <c r="OND22" s="16"/>
      <c r="ONE22" s="16"/>
      <c r="ONF22" s="16"/>
      <c r="ONG22" s="16"/>
      <c r="ONH22" s="16"/>
      <c r="ONI22" s="16"/>
      <c r="ONJ22" s="16"/>
      <c r="ONK22" s="16"/>
      <c r="ONL22" s="16"/>
      <c r="ONM22" s="16"/>
      <c r="ONN22" s="16"/>
      <c r="ONO22" s="16"/>
      <c r="ONP22" s="16"/>
      <c r="ONQ22" s="16"/>
      <c r="ONR22" s="16"/>
      <c r="ONS22" s="16"/>
      <c r="ONT22" s="16"/>
      <c r="ONU22" s="16"/>
      <c r="ONV22" s="16"/>
      <c r="ONW22" s="16"/>
      <c r="ONX22" s="16"/>
      <c r="ONY22" s="16"/>
      <c r="ONZ22" s="16"/>
      <c r="OOA22" s="16"/>
      <c r="OOB22" s="16"/>
      <c r="OOC22" s="16"/>
      <c r="OOD22" s="16"/>
      <c r="OOE22" s="16"/>
      <c r="OOF22" s="16"/>
      <c r="OOG22" s="16"/>
      <c r="OOH22" s="16"/>
      <c r="OOI22" s="16"/>
      <c r="OOJ22" s="16"/>
      <c r="OOK22" s="16"/>
      <c r="OOL22" s="16"/>
      <c r="OOM22" s="16"/>
      <c r="OON22" s="16"/>
      <c r="OOO22" s="16"/>
      <c r="OOP22" s="16"/>
      <c r="OOQ22" s="16"/>
      <c r="OOR22" s="16"/>
      <c r="OOS22" s="16"/>
      <c r="OOT22" s="16"/>
      <c r="OOU22" s="16"/>
      <c r="OOV22" s="16"/>
      <c r="OOW22" s="16"/>
      <c r="OOX22" s="16"/>
      <c r="OOY22" s="16"/>
      <c r="OOZ22" s="16"/>
      <c r="OPA22" s="16"/>
      <c r="OPB22" s="16"/>
      <c r="OPC22" s="16"/>
      <c r="OPD22" s="16"/>
      <c r="OPE22" s="16"/>
      <c r="OPF22" s="16"/>
      <c r="OPG22" s="16"/>
      <c r="OPH22" s="16"/>
      <c r="OPI22" s="16"/>
      <c r="OPJ22" s="16"/>
      <c r="OPK22" s="16"/>
      <c r="OPL22" s="16"/>
      <c r="OPM22" s="16"/>
      <c r="OPN22" s="16"/>
      <c r="OPO22" s="16"/>
      <c r="OPP22" s="16"/>
      <c r="OPQ22" s="16"/>
      <c r="OPR22" s="16"/>
      <c r="OPS22" s="16"/>
      <c r="OPT22" s="16"/>
      <c r="OPU22" s="16"/>
      <c r="OPV22" s="16"/>
      <c r="OPW22" s="16"/>
      <c r="OPX22" s="16"/>
      <c r="OPY22" s="16"/>
      <c r="OPZ22" s="16"/>
      <c r="OQA22" s="16"/>
      <c r="OQB22" s="16"/>
      <c r="OQC22" s="16"/>
      <c r="OQD22" s="16"/>
      <c r="OQE22" s="16"/>
      <c r="OQF22" s="16"/>
      <c r="OQG22" s="16"/>
      <c r="OQH22" s="16"/>
      <c r="OQI22" s="16"/>
      <c r="OQJ22" s="16"/>
      <c r="OQK22" s="16"/>
      <c r="OQL22" s="16"/>
      <c r="OQM22" s="16"/>
      <c r="OQN22" s="16"/>
      <c r="OQO22" s="16"/>
      <c r="OQP22" s="16"/>
      <c r="OQQ22" s="16"/>
      <c r="OQR22" s="16"/>
      <c r="OQS22" s="16"/>
      <c r="OQT22" s="16"/>
      <c r="OQU22" s="16"/>
      <c r="OQV22" s="16"/>
      <c r="OQW22" s="16"/>
      <c r="OQX22" s="16"/>
      <c r="OQY22" s="16"/>
      <c r="OQZ22" s="16"/>
      <c r="ORA22" s="16"/>
      <c r="ORB22" s="16"/>
      <c r="ORC22" s="16"/>
      <c r="ORD22" s="16"/>
      <c r="ORE22" s="16"/>
      <c r="ORF22" s="16"/>
      <c r="ORG22" s="16"/>
      <c r="ORH22" s="16"/>
      <c r="ORI22" s="16"/>
      <c r="ORJ22" s="16"/>
      <c r="ORK22" s="16"/>
      <c r="ORL22" s="16"/>
      <c r="ORM22" s="16"/>
      <c r="ORN22" s="16"/>
      <c r="ORO22" s="16"/>
      <c r="ORP22" s="16"/>
      <c r="ORQ22" s="16"/>
      <c r="ORR22" s="16"/>
      <c r="ORS22" s="16"/>
      <c r="ORT22" s="16"/>
      <c r="ORU22" s="16"/>
      <c r="ORV22" s="16"/>
      <c r="ORW22" s="16"/>
      <c r="ORX22" s="16"/>
      <c r="ORY22" s="16"/>
      <c r="ORZ22" s="16"/>
      <c r="OSA22" s="16"/>
      <c r="OSB22" s="16"/>
      <c r="OSC22" s="16"/>
      <c r="OSD22" s="16"/>
      <c r="OSE22" s="16"/>
      <c r="OSF22" s="16"/>
      <c r="OSG22" s="16"/>
      <c r="OSH22" s="16"/>
      <c r="OSI22" s="16"/>
      <c r="OSJ22" s="16"/>
      <c r="OSK22" s="16"/>
      <c r="OSL22" s="16"/>
      <c r="OSM22" s="16"/>
      <c r="OSN22" s="16"/>
      <c r="OSO22" s="16"/>
      <c r="OSP22" s="16"/>
      <c r="OSQ22" s="16"/>
      <c r="OSR22" s="16"/>
      <c r="OSS22" s="16"/>
      <c r="OST22" s="16"/>
      <c r="OSU22" s="16"/>
      <c r="OSV22" s="16"/>
      <c r="OSW22" s="16"/>
      <c r="OSX22" s="16"/>
      <c r="OSY22" s="16"/>
      <c r="OSZ22" s="16"/>
      <c r="OTA22" s="16"/>
      <c r="OTB22" s="16"/>
      <c r="OTC22" s="16"/>
      <c r="OTD22" s="16"/>
      <c r="OTE22" s="16"/>
      <c r="OTF22" s="16"/>
      <c r="OTG22" s="16"/>
      <c r="OTH22" s="16"/>
      <c r="OTI22" s="16"/>
      <c r="OTJ22" s="16"/>
      <c r="OTK22" s="16"/>
      <c r="OTL22" s="16"/>
      <c r="OTM22" s="16"/>
      <c r="OTN22" s="16"/>
      <c r="OTO22" s="16"/>
      <c r="OTP22" s="16"/>
      <c r="OTQ22" s="16"/>
      <c r="OTR22" s="16"/>
      <c r="OTS22" s="16"/>
      <c r="OTT22" s="16"/>
      <c r="OTU22" s="16"/>
      <c r="OTV22" s="16"/>
      <c r="OTW22" s="16"/>
      <c r="OTX22" s="16"/>
      <c r="OTY22" s="16"/>
      <c r="OTZ22" s="16"/>
      <c r="OUA22" s="16"/>
      <c r="OUB22" s="16"/>
      <c r="OUC22" s="16"/>
      <c r="OUD22" s="16"/>
      <c r="OUE22" s="16"/>
      <c r="OUF22" s="16"/>
      <c r="OUG22" s="16"/>
      <c r="OUH22" s="16"/>
      <c r="OUI22" s="16"/>
      <c r="OUJ22" s="16"/>
      <c r="OUK22" s="16"/>
      <c r="OUL22" s="16"/>
      <c r="OUM22" s="16"/>
      <c r="OUN22" s="16"/>
      <c r="OUO22" s="16"/>
      <c r="OUP22" s="16"/>
      <c r="OUQ22" s="16"/>
      <c r="OUR22" s="16"/>
      <c r="OUS22" s="16"/>
      <c r="OUT22" s="16"/>
      <c r="OUU22" s="16"/>
      <c r="OUV22" s="16"/>
      <c r="OUW22" s="16"/>
      <c r="OUX22" s="16"/>
      <c r="OUY22" s="16"/>
      <c r="OUZ22" s="16"/>
      <c r="OVA22" s="16"/>
      <c r="OVB22" s="16"/>
      <c r="OVC22" s="16"/>
      <c r="OVD22" s="16"/>
      <c r="OVE22" s="16"/>
      <c r="OVF22" s="16"/>
      <c r="OVG22" s="16"/>
      <c r="OVH22" s="16"/>
      <c r="OVI22" s="16"/>
      <c r="OVJ22" s="16"/>
      <c r="OVK22" s="16"/>
      <c r="OVL22" s="16"/>
      <c r="OVM22" s="16"/>
      <c r="OVN22" s="16"/>
      <c r="OVO22" s="16"/>
      <c r="OVP22" s="16"/>
      <c r="OVQ22" s="16"/>
      <c r="OVR22" s="16"/>
      <c r="OVS22" s="16"/>
      <c r="OVT22" s="16"/>
      <c r="OVU22" s="16"/>
      <c r="OVV22" s="16"/>
      <c r="OVW22" s="16"/>
      <c r="OVX22" s="16"/>
      <c r="OVY22" s="16"/>
      <c r="OVZ22" s="16"/>
      <c r="OWA22" s="16"/>
      <c r="OWB22" s="16"/>
      <c r="OWC22" s="16"/>
      <c r="OWD22" s="16"/>
      <c r="OWE22" s="16"/>
      <c r="OWF22" s="16"/>
      <c r="OWG22" s="16"/>
      <c r="OWH22" s="16"/>
      <c r="OWI22" s="16"/>
      <c r="OWJ22" s="16"/>
      <c r="OWK22" s="16"/>
      <c r="OWL22" s="16"/>
      <c r="OWM22" s="16"/>
      <c r="OWN22" s="16"/>
      <c r="OWO22" s="16"/>
      <c r="OWP22" s="16"/>
      <c r="OWQ22" s="16"/>
      <c r="OWR22" s="16"/>
      <c r="OWS22" s="16"/>
      <c r="OWT22" s="16"/>
      <c r="OWU22" s="16"/>
      <c r="OWV22" s="16"/>
      <c r="OWW22" s="16"/>
      <c r="OWX22" s="16"/>
      <c r="OWY22" s="16"/>
      <c r="OWZ22" s="16"/>
      <c r="OXA22" s="16"/>
      <c r="OXB22" s="16"/>
      <c r="OXC22" s="16"/>
      <c r="OXD22" s="16"/>
      <c r="OXE22" s="16"/>
      <c r="OXF22" s="16"/>
      <c r="OXG22" s="16"/>
      <c r="OXH22" s="16"/>
      <c r="OXI22" s="16"/>
      <c r="OXJ22" s="16"/>
      <c r="OXK22" s="16"/>
      <c r="OXL22" s="16"/>
      <c r="OXM22" s="16"/>
      <c r="OXN22" s="16"/>
      <c r="OXO22" s="16"/>
      <c r="OXP22" s="16"/>
      <c r="OXQ22" s="16"/>
      <c r="OXR22" s="16"/>
      <c r="OXS22" s="16"/>
      <c r="OXT22" s="16"/>
      <c r="OXU22" s="16"/>
      <c r="OXV22" s="16"/>
      <c r="OXW22" s="16"/>
      <c r="OXX22" s="16"/>
      <c r="OXY22" s="16"/>
      <c r="OXZ22" s="16"/>
      <c r="OYA22" s="16"/>
      <c r="OYB22" s="16"/>
      <c r="OYC22" s="16"/>
      <c r="OYD22" s="16"/>
      <c r="OYE22" s="16"/>
      <c r="OYF22" s="16"/>
      <c r="OYG22" s="16"/>
      <c r="OYH22" s="16"/>
      <c r="OYI22" s="16"/>
      <c r="OYJ22" s="16"/>
      <c r="OYK22" s="16"/>
      <c r="OYL22" s="16"/>
      <c r="OYM22" s="16"/>
      <c r="OYN22" s="16"/>
      <c r="OYO22" s="16"/>
      <c r="OYP22" s="16"/>
      <c r="OYQ22" s="16"/>
      <c r="OYR22" s="16"/>
      <c r="OYS22" s="16"/>
      <c r="OYT22" s="16"/>
      <c r="OYU22" s="16"/>
      <c r="OYV22" s="16"/>
      <c r="OYW22" s="16"/>
      <c r="OYX22" s="16"/>
      <c r="OYY22" s="16"/>
      <c r="OYZ22" s="16"/>
      <c r="OZA22" s="16"/>
      <c r="OZB22" s="16"/>
      <c r="OZC22" s="16"/>
      <c r="OZD22" s="16"/>
      <c r="OZE22" s="16"/>
      <c r="OZF22" s="16"/>
      <c r="OZG22" s="16"/>
      <c r="OZH22" s="16"/>
      <c r="OZI22" s="16"/>
      <c r="OZJ22" s="16"/>
      <c r="OZK22" s="16"/>
      <c r="OZL22" s="16"/>
      <c r="OZM22" s="16"/>
      <c r="OZN22" s="16"/>
      <c r="OZO22" s="16"/>
      <c r="OZP22" s="16"/>
      <c r="OZQ22" s="16"/>
      <c r="OZR22" s="16"/>
      <c r="OZS22" s="16"/>
      <c r="OZT22" s="16"/>
      <c r="OZU22" s="16"/>
      <c r="OZV22" s="16"/>
      <c r="OZW22" s="16"/>
      <c r="OZX22" s="16"/>
      <c r="OZY22" s="16"/>
      <c r="OZZ22" s="16"/>
      <c r="PAA22" s="16"/>
      <c r="PAB22" s="16"/>
      <c r="PAC22" s="16"/>
      <c r="PAD22" s="16"/>
      <c r="PAE22" s="16"/>
      <c r="PAF22" s="16"/>
      <c r="PAG22" s="16"/>
      <c r="PAH22" s="16"/>
      <c r="PAI22" s="16"/>
      <c r="PAJ22" s="16"/>
      <c r="PAK22" s="16"/>
      <c r="PAL22" s="16"/>
      <c r="PAM22" s="16"/>
      <c r="PAN22" s="16"/>
      <c r="PAO22" s="16"/>
      <c r="PAP22" s="16"/>
      <c r="PAQ22" s="16"/>
      <c r="PAR22" s="16"/>
      <c r="PAS22" s="16"/>
      <c r="PAT22" s="16"/>
      <c r="PAU22" s="16"/>
      <c r="PAV22" s="16"/>
      <c r="PAW22" s="16"/>
      <c r="PAX22" s="16"/>
      <c r="PAY22" s="16"/>
      <c r="PAZ22" s="16"/>
      <c r="PBA22" s="16"/>
      <c r="PBB22" s="16"/>
      <c r="PBC22" s="16"/>
      <c r="PBD22" s="16"/>
      <c r="PBE22" s="16"/>
      <c r="PBF22" s="16"/>
      <c r="PBG22" s="16"/>
      <c r="PBH22" s="16"/>
      <c r="PBI22" s="16"/>
      <c r="PBJ22" s="16"/>
      <c r="PBK22" s="16"/>
      <c r="PBL22" s="16"/>
      <c r="PBM22" s="16"/>
      <c r="PBN22" s="16"/>
      <c r="PBO22" s="16"/>
      <c r="PBP22" s="16"/>
      <c r="PBQ22" s="16"/>
      <c r="PBR22" s="16"/>
      <c r="PBS22" s="16"/>
      <c r="PBT22" s="16"/>
      <c r="PBU22" s="16"/>
      <c r="PBV22" s="16"/>
      <c r="PBW22" s="16"/>
      <c r="PBX22" s="16"/>
      <c r="PBY22" s="16"/>
      <c r="PBZ22" s="16"/>
      <c r="PCA22" s="16"/>
      <c r="PCB22" s="16"/>
      <c r="PCC22" s="16"/>
      <c r="PCD22" s="16"/>
      <c r="PCE22" s="16"/>
      <c r="PCF22" s="16"/>
      <c r="PCG22" s="16"/>
      <c r="PCH22" s="16"/>
      <c r="PCI22" s="16"/>
      <c r="PCJ22" s="16"/>
      <c r="PCK22" s="16"/>
      <c r="PCL22" s="16"/>
      <c r="PCM22" s="16"/>
      <c r="PCN22" s="16"/>
      <c r="PCO22" s="16"/>
      <c r="PCP22" s="16"/>
      <c r="PCQ22" s="16"/>
      <c r="PCR22" s="16"/>
      <c r="PCS22" s="16"/>
      <c r="PCT22" s="16"/>
      <c r="PCU22" s="16"/>
      <c r="PCV22" s="16"/>
      <c r="PCW22" s="16"/>
      <c r="PCX22" s="16"/>
      <c r="PCY22" s="16"/>
      <c r="PCZ22" s="16"/>
      <c r="PDA22" s="16"/>
      <c r="PDB22" s="16"/>
      <c r="PDC22" s="16"/>
      <c r="PDD22" s="16"/>
      <c r="PDE22" s="16"/>
      <c r="PDF22" s="16"/>
      <c r="PDG22" s="16"/>
      <c r="PDH22" s="16"/>
      <c r="PDI22" s="16"/>
      <c r="PDJ22" s="16"/>
      <c r="PDK22" s="16"/>
      <c r="PDL22" s="16"/>
      <c r="PDM22" s="16"/>
      <c r="PDN22" s="16"/>
      <c r="PDO22" s="16"/>
      <c r="PDP22" s="16"/>
      <c r="PDQ22" s="16"/>
      <c r="PDR22" s="16"/>
      <c r="PDS22" s="16"/>
      <c r="PDT22" s="16"/>
      <c r="PDU22" s="16"/>
      <c r="PDV22" s="16"/>
      <c r="PDW22" s="16"/>
      <c r="PDX22" s="16"/>
      <c r="PDY22" s="16"/>
      <c r="PDZ22" s="16"/>
      <c r="PEA22" s="16"/>
      <c r="PEB22" s="16"/>
      <c r="PEC22" s="16"/>
      <c r="PED22" s="16"/>
      <c r="PEE22" s="16"/>
      <c r="PEF22" s="16"/>
      <c r="PEG22" s="16"/>
      <c r="PEH22" s="16"/>
      <c r="PEI22" s="16"/>
      <c r="PEJ22" s="16"/>
      <c r="PEK22" s="16"/>
      <c r="PEL22" s="16"/>
      <c r="PEM22" s="16"/>
      <c r="PEN22" s="16"/>
      <c r="PEO22" s="16"/>
      <c r="PEP22" s="16"/>
      <c r="PEQ22" s="16"/>
      <c r="PER22" s="16"/>
      <c r="PES22" s="16"/>
      <c r="PET22" s="16"/>
      <c r="PEU22" s="16"/>
      <c r="PEV22" s="16"/>
      <c r="PEW22" s="16"/>
      <c r="PEX22" s="16"/>
      <c r="PEY22" s="16"/>
      <c r="PEZ22" s="16"/>
      <c r="PFA22" s="16"/>
      <c r="PFB22" s="16"/>
      <c r="PFC22" s="16"/>
      <c r="PFD22" s="16"/>
      <c r="PFE22" s="16"/>
      <c r="PFF22" s="16"/>
      <c r="PFG22" s="16"/>
      <c r="PFH22" s="16"/>
      <c r="PFI22" s="16"/>
      <c r="PFJ22" s="16"/>
      <c r="PFK22" s="16"/>
      <c r="PFL22" s="16"/>
      <c r="PFM22" s="16"/>
      <c r="PFN22" s="16"/>
      <c r="PFO22" s="16"/>
      <c r="PFP22" s="16"/>
      <c r="PFQ22" s="16"/>
      <c r="PFR22" s="16"/>
      <c r="PFS22" s="16"/>
      <c r="PFT22" s="16"/>
      <c r="PFU22" s="16"/>
      <c r="PFV22" s="16"/>
      <c r="PFW22" s="16"/>
      <c r="PFX22" s="16"/>
      <c r="PFY22" s="16"/>
      <c r="PFZ22" s="16"/>
      <c r="PGA22" s="16"/>
      <c r="PGB22" s="16"/>
      <c r="PGC22" s="16"/>
      <c r="PGD22" s="16"/>
      <c r="PGE22" s="16"/>
      <c r="PGF22" s="16"/>
      <c r="PGG22" s="16"/>
      <c r="PGH22" s="16"/>
      <c r="PGI22" s="16"/>
      <c r="PGJ22" s="16"/>
      <c r="PGK22" s="16"/>
      <c r="PGL22" s="16"/>
      <c r="PGM22" s="16"/>
      <c r="PGN22" s="16"/>
      <c r="PGO22" s="16"/>
      <c r="PGP22" s="16"/>
      <c r="PGQ22" s="16"/>
      <c r="PGR22" s="16"/>
      <c r="PGS22" s="16"/>
      <c r="PGT22" s="16"/>
      <c r="PGU22" s="16"/>
      <c r="PGV22" s="16"/>
      <c r="PGW22" s="16"/>
      <c r="PGX22" s="16"/>
      <c r="PGY22" s="16"/>
      <c r="PGZ22" s="16"/>
      <c r="PHA22" s="16"/>
      <c r="PHB22" s="16"/>
      <c r="PHC22" s="16"/>
      <c r="PHD22" s="16"/>
      <c r="PHE22" s="16"/>
      <c r="PHF22" s="16"/>
      <c r="PHG22" s="16"/>
      <c r="PHH22" s="16"/>
      <c r="PHI22" s="16"/>
      <c r="PHJ22" s="16"/>
      <c r="PHK22" s="16"/>
      <c r="PHL22" s="16"/>
      <c r="PHM22" s="16"/>
      <c r="PHN22" s="16"/>
      <c r="PHO22" s="16"/>
      <c r="PHP22" s="16"/>
      <c r="PHQ22" s="16"/>
      <c r="PHR22" s="16"/>
      <c r="PHS22" s="16"/>
      <c r="PHT22" s="16"/>
      <c r="PHU22" s="16"/>
      <c r="PHV22" s="16"/>
      <c r="PHW22" s="16"/>
      <c r="PHX22" s="16"/>
      <c r="PHY22" s="16"/>
      <c r="PHZ22" s="16"/>
      <c r="PIA22" s="16"/>
      <c r="PIB22" s="16"/>
      <c r="PIC22" s="16"/>
      <c r="PID22" s="16"/>
      <c r="PIE22" s="16"/>
      <c r="PIF22" s="16"/>
      <c r="PIG22" s="16"/>
      <c r="PIH22" s="16"/>
      <c r="PII22" s="16"/>
      <c r="PIJ22" s="16"/>
      <c r="PIK22" s="16"/>
      <c r="PIL22" s="16"/>
      <c r="PIM22" s="16"/>
      <c r="PIN22" s="16"/>
      <c r="PIO22" s="16"/>
      <c r="PIP22" s="16"/>
      <c r="PIQ22" s="16"/>
      <c r="PIR22" s="16"/>
      <c r="PIS22" s="16"/>
      <c r="PIT22" s="16"/>
      <c r="PIU22" s="16"/>
      <c r="PIV22" s="16"/>
      <c r="PIW22" s="16"/>
      <c r="PIX22" s="16"/>
      <c r="PIY22" s="16"/>
      <c r="PIZ22" s="16"/>
      <c r="PJA22" s="16"/>
      <c r="PJB22" s="16"/>
      <c r="PJC22" s="16"/>
      <c r="PJD22" s="16"/>
      <c r="PJE22" s="16"/>
      <c r="PJF22" s="16"/>
      <c r="PJG22" s="16"/>
      <c r="PJH22" s="16"/>
      <c r="PJI22" s="16"/>
      <c r="PJJ22" s="16"/>
      <c r="PJK22" s="16"/>
      <c r="PJL22" s="16"/>
      <c r="PJM22" s="16"/>
      <c r="PJN22" s="16"/>
      <c r="PJO22" s="16"/>
      <c r="PJP22" s="16"/>
      <c r="PJQ22" s="16"/>
      <c r="PJR22" s="16"/>
      <c r="PJS22" s="16"/>
      <c r="PJT22" s="16"/>
      <c r="PJU22" s="16"/>
      <c r="PJV22" s="16"/>
      <c r="PJW22" s="16"/>
      <c r="PJX22" s="16"/>
      <c r="PJY22" s="16"/>
      <c r="PJZ22" s="16"/>
      <c r="PKA22" s="16"/>
      <c r="PKB22" s="16"/>
      <c r="PKC22" s="16"/>
      <c r="PKD22" s="16"/>
      <c r="PKE22" s="16"/>
      <c r="PKF22" s="16"/>
      <c r="PKG22" s="16"/>
      <c r="PKH22" s="16"/>
      <c r="PKI22" s="16"/>
      <c r="PKJ22" s="16"/>
      <c r="PKK22" s="16"/>
      <c r="PKL22" s="16"/>
      <c r="PKM22" s="16"/>
      <c r="PKN22" s="16"/>
      <c r="PKO22" s="16"/>
      <c r="PKP22" s="16"/>
      <c r="PKQ22" s="16"/>
      <c r="PKR22" s="16"/>
      <c r="PKS22" s="16"/>
      <c r="PKT22" s="16"/>
      <c r="PKU22" s="16"/>
      <c r="PKV22" s="16"/>
      <c r="PKW22" s="16"/>
      <c r="PKX22" s="16"/>
      <c r="PKY22" s="16"/>
      <c r="PKZ22" s="16"/>
      <c r="PLA22" s="16"/>
      <c r="PLB22" s="16"/>
      <c r="PLC22" s="16"/>
      <c r="PLD22" s="16"/>
      <c r="PLE22" s="16"/>
      <c r="PLF22" s="16"/>
      <c r="PLG22" s="16"/>
      <c r="PLH22" s="16"/>
      <c r="PLI22" s="16"/>
      <c r="PLJ22" s="16"/>
      <c r="PLK22" s="16"/>
      <c r="PLL22" s="16"/>
      <c r="PLM22" s="16"/>
      <c r="PLN22" s="16"/>
      <c r="PLO22" s="16"/>
      <c r="PLP22" s="16"/>
      <c r="PLQ22" s="16"/>
      <c r="PLR22" s="16"/>
      <c r="PLS22" s="16"/>
      <c r="PLT22" s="16"/>
      <c r="PLU22" s="16"/>
      <c r="PLV22" s="16"/>
      <c r="PLW22" s="16"/>
      <c r="PLX22" s="16"/>
      <c r="PLY22" s="16"/>
      <c r="PLZ22" s="16"/>
      <c r="PMA22" s="16"/>
      <c r="PMB22" s="16"/>
      <c r="PMC22" s="16"/>
      <c r="PMD22" s="16"/>
      <c r="PME22" s="16"/>
      <c r="PMF22" s="16"/>
      <c r="PMG22" s="16"/>
      <c r="PMH22" s="16"/>
      <c r="PMI22" s="16"/>
      <c r="PMJ22" s="16"/>
      <c r="PMK22" s="16"/>
      <c r="PML22" s="16"/>
      <c r="PMM22" s="16"/>
      <c r="PMN22" s="16"/>
      <c r="PMO22" s="16"/>
      <c r="PMP22" s="16"/>
      <c r="PMQ22" s="16"/>
      <c r="PMR22" s="16"/>
      <c r="PMS22" s="16"/>
      <c r="PMT22" s="16"/>
      <c r="PMU22" s="16"/>
      <c r="PMV22" s="16"/>
      <c r="PMW22" s="16"/>
      <c r="PMX22" s="16"/>
      <c r="PMY22" s="16"/>
      <c r="PMZ22" s="16"/>
      <c r="PNA22" s="16"/>
      <c r="PNB22" s="16"/>
      <c r="PNC22" s="16"/>
      <c r="PND22" s="16"/>
      <c r="PNE22" s="16"/>
      <c r="PNF22" s="16"/>
      <c r="PNG22" s="16"/>
      <c r="PNH22" s="16"/>
      <c r="PNI22" s="16"/>
      <c r="PNJ22" s="16"/>
      <c r="PNK22" s="16"/>
      <c r="PNL22" s="16"/>
      <c r="PNM22" s="16"/>
      <c r="PNN22" s="16"/>
      <c r="PNO22" s="16"/>
      <c r="PNP22" s="16"/>
      <c r="PNQ22" s="16"/>
      <c r="PNR22" s="16"/>
      <c r="PNS22" s="16"/>
      <c r="PNT22" s="16"/>
      <c r="PNU22" s="16"/>
      <c r="PNV22" s="16"/>
      <c r="PNW22" s="16"/>
      <c r="PNX22" s="16"/>
      <c r="PNY22" s="16"/>
      <c r="PNZ22" s="16"/>
      <c r="POA22" s="16"/>
      <c r="POB22" s="16"/>
      <c r="POC22" s="16"/>
      <c r="POD22" s="16"/>
      <c r="POE22" s="16"/>
      <c r="POF22" s="16"/>
      <c r="POG22" s="16"/>
      <c r="POH22" s="16"/>
      <c r="POI22" s="16"/>
      <c r="POJ22" s="16"/>
      <c r="POK22" s="16"/>
      <c r="POL22" s="16"/>
      <c r="POM22" s="16"/>
      <c r="PON22" s="16"/>
      <c r="POO22" s="16"/>
      <c r="POP22" s="16"/>
      <c r="POQ22" s="16"/>
      <c r="POR22" s="16"/>
      <c r="POS22" s="16"/>
      <c r="POT22" s="16"/>
      <c r="POU22" s="16"/>
      <c r="POV22" s="16"/>
      <c r="POW22" s="16"/>
      <c r="POX22" s="16"/>
      <c r="POY22" s="16"/>
      <c r="POZ22" s="16"/>
      <c r="PPA22" s="16"/>
      <c r="PPB22" s="16"/>
      <c r="PPC22" s="16"/>
      <c r="PPD22" s="16"/>
      <c r="PPE22" s="16"/>
      <c r="PPF22" s="16"/>
      <c r="PPG22" s="16"/>
      <c r="PPH22" s="16"/>
      <c r="PPI22" s="16"/>
      <c r="PPJ22" s="16"/>
      <c r="PPK22" s="16"/>
      <c r="PPL22" s="16"/>
      <c r="PPM22" s="16"/>
      <c r="PPN22" s="16"/>
      <c r="PPO22" s="16"/>
      <c r="PPP22" s="16"/>
      <c r="PPQ22" s="16"/>
      <c r="PPR22" s="16"/>
      <c r="PPS22" s="16"/>
      <c r="PPT22" s="16"/>
      <c r="PPU22" s="16"/>
      <c r="PPV22" s="16"/>
      <c r="PPW22" s="16"/>
      <c r="PPX22" s="16"/>
      <c r="PPY22" s="16"/>
      <c r="PPZ22" s="16"/>
      <c r="PQA22" s="16"/>
      <c r="PQB22" s="16"/>
      <c r="PQC22" s="16"/>
      <c r="PQD22" s="16"/>
      <c r="PQE22" s="16"/>
      <c r="PQF22" s="16"/>
      <c r="PQG22" s="16"/>
      <c r="PQH22" s="16"/>
      <c r="PQI22" s="16"/>
      <c r="PQJ22" s="16"/>
      <c r="PQK22" s="16"/>
      <c r="PQL22" s="16"/>
      <c r="PQM22" s="16"/>
      <c r="PQN22" s="16"/>
      <c r="PQO22" s="16"/>
      <c r="PQP22" s="16"/>
      <c r="PQQ22" s="16"/>
      <c r="PQR22" s="16"/>
      <c r="PQS22" s="16"/>
      <c r="PQT22" s="16"/>
      <c r="PQU22" s="16"/>
      <c r="PQV22" s="16"/>
      <c r="PQW22" s="16"/>
      <c r="PQX22" s="16"/>
      <c r="PQY22" s="16"/>
      <c r="PQZ22" s="16"/>
      <c r="PRA22" s="16"/>
      <c r="PRB22" s="16"/>
      <c r="PRC22" s="16"/>
      <c r="PRD22" s="16"/>
      <c r="PRE22" s="16"/>
      <c r="PRF22" s="16"/>
      <c r="PRG22" s="16"/>
      <c r="PRH22" s="16"/>
      <c r="PRI22" s="16"/>
      <c r="PRJ22" s="16"/>
      <c r="PRK22" s="16"/>
      <c r="PRL22" s="16"/>
      <c r="PRM22" s="16"/>
      <c r="PRN22" s="16"/>
      <c r="PRO22" s="16"/>
      <c r="PRP22" s="16"/>
      <c r="PRQ22" s="16"/>
      <c r="PRR22" s="16"/>
      <c r="PRS22" s="16"/>
      <c r="PRT22" s="16"/>
      <c r="PRU22" s="16"/>
      <c r="PRV22" s="16"/>
      <c r="PRW22" s="16"/>
      <c r="PRX22" s="16"/>
      <c r="PRY22" s="16"/>
      <c r="PRZ22" s="16"/>
      <c r="PSA22" s="16"/>
      <c r="PSB22" s="16"/>
      <c r="PSC22" s="16"/>
      <c r="PSD22" s="16"/>
      <c r="PSE22" s="16"/>
      <c r="PSF22" s="16"/>
      <c r="PSG22" s="16"/>
      <c r="PSH22" s="16"/>
      <c r="PSI22" s="16"/>
      <c r="PSJ22" s="16"/>
      <c r="PSK22" s="16"/>
      <c r="PSL22" s="16"/>
      <c r="PSM22" s="16"/>
      <c r="PSN22" s="16"/>
      <c r="PSO22" s="16"/>
      <c r="PSP22" s="16"/>
      <c r="PSQ22" s="16"/>
      <c r="PSR22" s="16"/>
      <c r="PSS22" s="16"/>
      <c r="PST22" s="16"/>
      <c r="PSU22" s="16"/>
      <c r="PSV22" s="16"/>
      <c r="PSW22" s="16"/>
      <c r="PSX22" s="16"/>
      <c r="PSY22" s="16"/>
      <c r="PSZ22" s="16"/>
      <c r="PTA22" s="16"/>
      <c r="PTB22" s="16"/>
      <c r="PTC22" s="16"/>
      <c r="PTD22" s="16"/>
      <c r="PTE22" s="16"/>
      <c r="PTF22" s="16"/>
      <c r="PTG22" s="16"/>
      <c r="PTH22" s="16"/>
      <c r="PTI22" s="16"/>
      <c r="PTJ22" s="16"/>
      <c r="PTK22" s="16"/>
      <c r="PTL22" s="16"/>
      <c r="PTM22" s="16"/>
      <c r="PTN22" s="16"/>
      <c r="PTO22" s="16"/>
      <c r="PTP22" s="16"/>
      <c r="PTQ22" s="16"/>
      <c r="PTR22" s="16"/>
      <c r="PTS22" s="16"/>
      <c r="PTT22" s="16"/>
      <c r="PTU22" s="16"/>
      <c r="PTV22" s="16"/>
      <c r="PTW22" s="16"/>
      <c r="PTX22" s="16"/>
      <c r="PTY22" s="16"/>
      <c r="PTZ22" s="16"/>
      <c r="PUA22" s="16"/>
      <c r="PUB22" s="16"/>
      <c r="PUC22" s="16"/>
      <c r="PUD22" s="16"/>
      <c r="PUE22" s="16"/>
      <c r="PUF22" s="16"/>
      <c r="PUG22" s="16"/>
      <c r="PUH22" s="16"/>
      <c r="PUI22" s="16"/>
      <c r="PUJ22" s="16"/>
      <c r="PUK22" s="16"/>
      <c r="PUL22" s="16"/>
      <c r="PUM22" s="16"/>
      <c r="PUN22" s="16"/>
      <c r="PUO22" s="16"/>
      <c r="PUP22" s="16"/>
      <c r="PUQ22" s="16"/>
      <c r="PUR22" s="16"/>
      <c r="PUS22" s="16"/>
      <c r="PUT22" s="16"/>
      <c r="PUU22" s="16"/>
      <c r="PUV22" s="16"/>
      <c r="PUW22" s="16"/>
      <c r="PUX22" s="16"/>
      <c r="PUY22" s="16"/>
      <c r="PUZ22" s="16"/>
      <c r="PVA22" s="16"/>
      <c r="PVB22" s="16"/>
      <c r="PVC22" s="16"/>
      <c r="PVD22" s="16"/>
      <c r="PVE22" s="16"/>
      <c r="PVF22" s="16"/>
      <c r="PVG22" s="16"/>
      <c r="PVH22" s="16"/>
      <c r="PVI22" s="16"/>
      <c r="PVJ22" s="16"/>
      <c r="PVK22" s="16"/>
      <c r="PVL22" s="16"/>
      <c r="PVM22" s="16"/>
      <c r="PVN22" s="16"/>
      <c r="PVO22" s="16"/>
      <c r="PVP22" s="16"/>
      <c r="PVQ22" s="16"/>
      <c r="PVR22" s="16"/>
      <c r="PVS22" s="16"/>
      <c r="PVT22" s="16"/>
      <c r="PVU22" s="16"/>
      <c r="PVV22" s="16"/>
      <c r="PVW22" s="16"/>
      <c r="PVX22" s="16"/>
      <c r="PVY22" s="16"/>
      <c r="PVZ22" s="16"/>
      <c r="PWA22" s="16"/>
      <c r="PWB22" s="16"/>
      <c r="PWC22" s="16"/>
      <c r="PWD22" s="16"/>
      <c r="PWE22" s="16"/>
      <c r="PWF22" s="16"/>
      <c r="PWG22" s="16"/>
      <c r="PWH22" s="16"/>
      <c r="PWI22" s="16"/>
      <c r="PWJ22" s="16"/>
      <c r="PWK22" s="16"/>
      <c r="PWL22" s="16"/>
      <c r="PWM22" s="16"/>
      <c r="PWN22" s="16"/>
      <c r="PWO22" s="16"/>
      <c r="PWP22" s="16"/>
      <c r="PWQ22" s="16"/>
      <c r="PWR22" s="16"/>
      <c r="PWS22" s="16"/>
      <c r="PWT22" s="16"/>
      <c r="PWU22" s="16"/>
      <c r="PWV22" s="16"/>
      <c r="PWW22" s="16"/>
      <c r="PWX22" s="16"/>
      <c r="PWY22" s="16"/>
      <c r="PWZ22" s="16"/>
      <c r="PXA22" s="16"/>
      <c r="PXB22" s="16"/>
      <c r="PXC22" s="16"/>
      <c r="PXD22" s="16"/>
      <c r="PXE22" s="16"/>
      <c r="PXF22" s="16"/>
      <c r="PXG22" s="16"/>
      <c r="PXH22" s="16"/>
      <c r="PXI22" s="16"/>
      <c r="PXJ22" s="16"/>
      <c r="PXK22" s="16"/>
      <c r="PXL22" s="16"/>
      <c r="PXM22" s="16"/>
      <c r="PXN22" s="16"/>
      <c r="PXO22" s="16"/>
      <c r="PXP22" s="16"/>
      <c r="PXQ22" s="16"/>
      <c r="PXR22" s="16"/>
      <c r="PXS22" s="16"/>
      <c r="PXT22" s="16"/>
      <c r="PXU22" s="16"/>
      <c r="PXV22" s="16"/>
      <c r="PXW22" s="16"/>
      <c r="PXX22" s="16"/>
      <c r="PXY22" s="16"/>
      <c r="PXZ22" s="16"/>
      <c r="PYA22" s="16"/>
      <c r="PYB22" s="16"/>
      <c r="PYC22" s="16"/>
      <c r="PYD22" s="16"/>
      <c r="PYE22" s="16"/>
      <c r="PYF22" s="16"/>
      <c r="PYG22" s="16"/>
      <c r="PYH22" s="16"/>
      <c r="PYI22" s="16"/>
      <c r="PYJ22" s="16"/>
      <c r="PYK22" s="16"/>
      <c r="PYL22" s="16"/>
      <c r="PYM22" s="16"/>
      <c r="PYN22" s="16"/>
      <c r="PYO22" s="16"/>
      <c r="PYP22" s="16"/>
      <c r="PYQ22" s="16"/>
      <c r="PYR22" s="16"/>
      <c r="PYS22" s="16"/>
      <c r="PYT22" s="16"/>
      <c r="PYU22" s="16"/>
      <c r="PYV22" s="16"/>
      <c r="PYW22" s="16"/>
      <c r="PYX22" s="16"/>
      <c r="PYY22" s="16"/>
      <c r="PYZ22" s="16"/>
      <c r="PZA22" s="16"/>
      <c r="PZB22" s="16"/>
      <c r="PZC22" s="16"/>
      <c r="PZD22" s="16"/>
      <c r="PZE22" s="16"/>
      <c r="PZF22" s="16"/>
      <c r="PZG22" s="16"/>
      <c r="PZH22" s="16"/>
      <c r="PZI22" s="16"/>
      <c r="PZJ22" s="16"/>
      <c r="PZK22" s="16"/>
      <c r="PZL22" s="16"/>
      <c r="PZM22" s="16"/>
      <c r="PZN22" s="16"/>
      <c r="PZO22" s="16"/>
      <c r="PZP22" s="16"/>
      <c r="PZQ22" s="16"/>
      <c r="PZR22" s="16"/>
      <c r="PZS22" s="16"/>
      <c r="PZT22" s="16"/>
      <c r="PZU22" s="16"/>
      <c r="PZV22" s="16"/>
      <c r="PZW22" s="16"/>
      <c r="PZX22" s="16"/>
      <c r="PZY22" s="16"/>
      <c r="PZZ22" s="16"/>
      <c r="QAA22" s="16"/>
      <c r="QAB22" s="16"/>
      <c r="QAC22" s="16"/>
      <c r="QAD22" s="16"/>
      <c r="QAE22" s="16"/>
      <c r="QAF22" s="16"/>
      <c r="QAG22" s="16"/>
      <c r="QAH22" s="16"/>
      <c r="QAI22" s="16"/>
      <c r="QAJ22" s="16"/>
      <c r="QAK22" s="16"/>
      <c r="QAL22" s="16"/>
      <c r="QAM22" s="16"/>
      <c r="QAN22" s="16"/>
      <c r="QAO22" s="16"/>
      <c r="QAP22" s="16"/>
      <c r="QAQ22" s="16"/>
      <c r="QAR22" s="16"/>
      <c r="QAS22" s="16"/>
      <c r="QAT22" s="16"/>
      <c r="QAU22" s="16"/>
      <c r="QAV22" s="16"/>
      <c r="QAW22" s="16"/>
      <c r="QAX22" s="16"/>
      <c r="QAY22" s="16"/>
      <c r="QAZ22" s="16"/>
      <c r="QBA22" s="16"/>
      <c r="QBB22" s="16"/>
      <c r="QBC22" s="16"/>
      <c r="QBD22" s="16"/>
      <c r="QBE22" s="16"/>
      <c r="QBF22" s="16"/>
      <c r="QBG22" s="16"/>
      <c r="QBH22" s="16"/>
      <c r="QBI22" s="16"/>
      <c r="QBJ22" s="16"/>
      <c r="QBK22" s="16"/>
      <c r="QBL22" s="16"/>
      <c r="QBM22" s="16"/>
      <c r="QBN22" s="16"/>
      <c r="QBO22" s="16"/>
      <c r="QBP22" s="16"/>
      <c r="QBQ22" s="16"/>
      <c r="QBR22" s="16"/>
      <c r="QBS22" s="16"/>
      <c r="QBT22" s="16"/>
      <c r="QBU22" s="16"/>
      <c r="QBV22" s="16"/>
      <c r="QBW22" s="16"/>
      <c r="QBX22" s="16"/>
      <c r="QBY22" s="16"/>
      <c r="QBZ22" s="16"/>
      <c r="QCA22" s="16"/>
      <c r="QCB22" s="16"/>
      <c r="QCC22" s="16"/>
      <c r="QCD22" s="16"/>
      <c r="QCE22" s="16"/>
      <c r="QCF22" s="16"/>
      <c r="QCG22" s="16"/>
      <c r="QCH22" s="16"/>
      <c r="QCI22" s="16"/>
      <c r="QCJ22" s="16"/>
      <c r="QCK22" s="16"/>
      <c r="QCL22" s="16"/>
      <c r="QCM22" s="16"/>
      <c r="QCN22" s="16"/>
      <c r="QCO22" s="16"/>
      <c r="QCP22" s="16"/>
      <c r="QCQ22" s="16"/>
      <c r="QCR22" s="16"/>
      <c r="QCS22" s="16"/>
      <c r="QCT22" s="16"/>
      <c r="QCU22" s="16"/>
      <c r="QCV22" s="16"/>
      <c r="QCW22" s="16"/>
      <c r="QCX22" s="16"/>
      <c r="QCY22" s="16"/>
      <c r="QCZ22" s="16"/>
      <c r="QDA22" s="16"/>
      <c r="QDB22" s="16"/>
      <c r="QDC22" s="16"/>
      <c r="QDD22" s="16"/>
      <c r="QDE22" s="16"/>
      <c r="QDF22" s="16"/>
      <c r="QDG22" s="16"/>
      <c r="QDH22" s="16"/>
      <c r="QDI22" s="16"/>
      <c r="QDJ22" s="16"/>
      <c r="QDK22" s="16"/>
      <c r="QDL22" s="16"/>
      <c r="QDM22" s="16"/>
      <c r="QDN22" s="16"/>
      <c r="QDO22" s="16"/>
      <c r="QDP22" s="16"/>
      <c r="QDQ22" s="16"/>
      <c r="QDR22" s="16"/>
      <c r="QDS22" s="16"/>
      <c r="QDT22" s="16"/>
      <c r="QDU22" s="16"/>
      <c r="QDV22" s="16"/>
      <c r="QDW22" s="16"/>
      <c r="QDX22" s="16"/>
      <c r="QDY22" s="16"/>
      <c r="QDZ22" s="16"/>
      <c r="QEA22" s="16"/>
      <c r="QEB22" s="16"/>
      <c r="QEC22" s="16"/>
      <c r="QED22" s="16"/>
      <c r="QEE22" s="16"/>
      <c r="QEF22" s="16"/>
      <c r="QEG22" s="16"/>
      <c r="QEH22" s="16"/>
      <c r="QEI22" s="16"/>
      <c r="QEJ22" s="16"/>
      <c r="QEK22" s="16"/>
      <c r="QEL22" s="16"/>
      <c r="QEM22" s="16"/>
      <c r="QEN22" s="16"/>
      <c r="QEO22" s="16"/>
      <c r="QEP22" s="16"/>
      <c r="QEQ22" s="16"/>
      <c r="QER22" s="16"/>
      <c r="QES22" s="16"/>
      <c r="QET22" s="16"/>
      <c r="QEU22" s="16"/>
      <c r="QEV22" s="16"/>
      <c r="QEW22" s="16"/>
      <c r="QEX22" s="16"/>
      <c r="QEY22" s="16"/>
      <c r="QEZ22" s="16"/>
      <c r="QFA22" s="16"/>
      <c r="QFB22" s="16"/>
      <c r="QFC22" s="16"/>
      <c r="QFD22" s="16"/>
      <c r="QFE22" s="16"/>
      <c r="QFF22" s="16"/>
      <c r="QFG22" s="16"/>
      <c r="QFH22" s="16"/>
      <c r="QFI22" s="16"/>
      <c r="QFJ22" s="16"/>
      <c r="QFK22" s="16"/>
      <c r="QFL22" s="16"/>
      <c r="QFM22" s="16"/>
      <c r="QFN22" s="16"/>
      <c r="QFO22" s="16"/>
      <c r="QFP22" s="16"/>
      <c r="QFQ22" s="16"/>
      <c r="QFR22" s="16"/>
      <c r="QFS22" s="16"/>
      <c r="QFT22" s="16"/>
      <c r="QFU22" s="16"/>
      <c r="QFV22" s="16"/>
      <c r="QFW22" s="16"/>
      <c r="QFX22" s="16"/>
      <c r="QFY22" s="16"/>
      <c r="QFZ22" s="16"/>
      <c r="QGA22" s="16"/>
      <c r="QGB22" s="16"/>
      <c r="QGC22" s="16"/>
      <c r="QGD22" s="16"/>
      <c r="QGE22" s="16"/>
      <c r="QGF22" s="16"/>
      <c r="QGG22" s="16"/>
      <c r="QGH22" s="16"/>
      <c r="QGI22" s="16"/>
      <c r="QGJ22" s="16"/>
      <c r="QGK22" s="16"/>
      <c r="QGL22" s="16"/>
      <c r="QGM22" s="16"/>
      <c r="QGN22" s="16"/>
      <c r="QGO22" s="16"/>
      <c r="QGP22" s="16"/>
      <c r="QGQ22" s="16"/>
      <c r="QGR22" s="16"/>
      <c r="QGS22" s="16"/>
      <c r="QGT22" s="16"/>
      <c r="QGU22" s="16"/>
      <c r="QGV22" s="16"/>
      <c r="QGW22" s="16"/>
      <c r="QGX22" s="16"/>
      <c r="QGY22" s="16"/>
      <c r="QGZ22" s="16"/>
      <c r="QHA22" s="16"/>
      <c r="QHB22" s="16"/>
      <c r="QHC22" s="16"/>
      <c r="QHD22" s="16"/>
      <c r="QHE22" s="16"/>
      <c r="QHF22" s="16"/>
      <c r="QHG22" s="16"/>
      <c r="QHH22" s="16"/>
      <c r="QHI22" s="16"/>
      <c r="QHJ22" s="16"/>
      <c r="QHK22" s="16"/>
      <c r="QHL22" s="16"/>
      <c r="QHM22" s="16"/>
      <c r="QHN22" s="16"/>
      <c r="QHO22" s="16"/>
      <c r="QHP22" s="16"/>
      <c r="QHQ22" s="16"/>
      <c r="QHR22" s="16"/>
      <c r="QHS22" s="16"/>
      <c r="QHT22" s="16"/>
      <c r="QHU22" s="16"/>
      <c r="QHV22" s="16"/>
      <c r="QHW22" s="16"/>
      <c r="QHX22" s="16"/>
      <c r="QHY22" s="16"/>
      <c r="QHZ22" s="16"/>
      <c r="QIA22" s="16"/>
      <c r="QIB22" s="16"/>
      <c r="QIC22" s="16"/>
      <c r="QID22" s="16"/>
      <c r="QIE22" s="16"/>
      <c r="QIF22" s="16"/>
      <c r="QIG22" s="16"/>
      <c r="QIH22" s="16"/>
      <c r="QII22" s="16"/>
      <c r="QIJ22" s="16"/>
      <c r="QIK22" s="16"/>
      <c r="QIL22" s="16"/>
      <c r="QIM22" s="16"/>
      <c r="QIN22" s="16"/>
      <c r="QIO22" s="16"/>
      <c r="QIP22" s="16"/>
      <c r="QIQ22" s="16"/>
      <c r="QIR22" s="16"/>
      <c r="QIS22" s="16"/>
      <c r="QIT22" s="16"/>
      <c r="QIU22" s="16"/>
      <c r="QIV22" s="16"/>
      <c r="QIW22" s="16"/>
      <c r="QIX22" s="16"/>
      <c r="QIY22" s="16"/>
      <c r="QIZ22" s="16"/>
      <c r="QJA22" s="16"/>
      <c r="QJB22" s="16"/>
      <c r="QJC22" s="16"/>
      <c r="QJD22" s="16"/>
      <c r="QJE22" s="16"/>
      <c r="QJF22" s="16"/>
      <c r="QJG22" s="16"/>
      <c r="QJH22" s="16"/>
      <c r="QJI22" s="16"/>
      <c r="QJJ22" s="16"/>
      <c r="QJK22" s="16"/>
      <c r="QJL22" s="16"/>
      <c r="QJM22" s="16"/>
      <c r="QJN22" s="16"/>
      <c r="QJO22" s="16"/>
      <c r="QJP22" s="16"/>
      <c r="QJQ22" s="16"/>
      <c r="QJR22" s="16"/>
      <c r="QJS22" s="16"/>
      <c r="QJT22" s="16"/>
      <c r="QJU22" s="16"/>
      <c r="QJV22" s="16"/>
      <c r="QJW22" s="16"/>
      <c r="QJX22" s="16"/>
      <c r="QJY22" s="16"/>
      <c r="QJZ22" s="16"/>
      <c r="QKA22" s="16"/>
      <c r="QKB22" s="16"/>
      <c r="QKC22" s="16"/>
      <c r="QKD22" s="16"/>
      <c r="QKE22" s="16"/>
      <c r="QKF22" s="16"/>
      <c r="QKG22" s="16"/>
      <c r="QKH22" s="16"/>
      <c r="QKI22" s="16"/>
      <c r="QKJ22" s="16"/>
      <c r="QKK22" s="16"/>
      <c r="QKL22" s="16"/>
      <c r="QKM22" s="16"/>
      <c r="QKN22" s="16"/>
      <c r="QKO22" s="16"/>
      <c r="QKP22" s="16"/>
      <c r="QKQ22" s="16"/>
      <c r="QKR22" s="16"/>
      <c r="QKS22" s="16"/>
      <c r="QKT22" s="16"/>
      <c r="QKU22" s="16"/>
      <c r="QKV22" s="16"/>
      <c r="QKW22" s="16"/>
      <c r="QKX22" s="16"/>
      <c r="QKY22" s="16"/>
      <c r="QKZ22" s="16"/>
      <c r="QLA22" s="16"/>
      <c r="QLB22" s="16"/>
      <c r="QLC22" s="16"/>
      <c r="QLD22" s="16"/>
      <c r="QLE22" s="16"/>
      <c r="QLF22" s="16"/>
      <c r="QLG22" s="16"/>
      <c r="QLH22" s="16"/>
      <c r="QLI22" s="16"/>
      <c r="QLJ22" s="16"/>
      <c r="QLK22" s="16"/>
      <c r="QLL22" s="16"/>
      <c r="QLM22" s="16"/>
      <c r="QLN22" s="16"/>
      <c r="QLO22" s="16"/>
      <c r="QLP22" s="16"/>
      <c r="QLQ22" s="16"/>
      <c r="QLR22" s="16"/>
      <c r="QLS22" s="16"/>
      <c r="QLT22" s="16"/>
      <c r="QLU22" s="16"/>
      <c r="QLV22" s="16"/>
      <c r="QLW22" s="16"/>
      <c r="QLX22" s="16"/>
      <c r="QLY22" s="16"/>
      <c r="QLZ22" s="16"/>
      <c r="QMA22" s="16"/>
      <c r="QMB22" s="16"/>
      <c r="QMC22" s="16"/>
      <c r="QMD22" s="16"/>
      <c r="QME22" s="16"/>
      <c r="QMF22" s="16"/>
      <c r="QMG22" s="16"/>
      <c r="QMH22" s="16"/>
      <c r="QMI22" s="16"/>
      <c r="QMJ22" s="16"/>
      <c r="QMK22" s="16"/>
      <c r="QML22" s="16"/>
      <c r="QMM22" s="16"/>
      <c r="QMN22" s="16"/>
      <c r="QMO22" s="16"/>
      <c r="QMP22" s="16"/>
      <c r="QMQ22" s="16"/>
      <c r="QMR22" s="16"/>
      <c r="QMS22" s="16"/>
      <c r="QMT22" s="16"/>
      <c r="QMU22" s="16"/>
      <c r="QMV22" s="16"/>
      <c r="QMW22" s="16"/>
      <c r="QMX22" s="16"/>
      <c r="QMY22" s="16"/>
      <c r="QMZ22" s="16"/>
      <c r="QNA22" s="16"/>
      <c r="QNB22" s="16"/>
      <c r="QNC22" s="16"/>
      <c r="QND22" s="16"/>
      <c r="QNE22" s="16"/>
      <c r="QNF22" s="16"/>
      <c r="QNG22" s="16"/>
      <c r="QNH22" s="16"/>
      <c r="QNI22" s="16"/>
      <c r="QNJ22" s="16"/>
      <c r="QNK22" s="16"/>
      <c r="QNL22" s="16"/>
      <c r="QNM22" s="16"/>
      <c r="QNN22" s="16"/>
      <c r="QNO22" s="16"/>
      <c r="QNP22" s="16"/>
      <c r="QNQ22" s="16"/>
      <c r="QNR22" s="16"/>
      <c r="QNS22" s="16"/>
      <c r="QNT22" s="16"/>
      <c r="QNU22" s="16"/>
      <c r="QNV22" s="16"/>
      <c r="QNW22" s="16"/>
      <c r="QNX22" s="16"/>
      <c r="QNY22" s="16"/>
      <c r="QNZ22" s="16"/>
      <c r="QOA22" s="16"/>
      <c r="QOB22" s="16"/>
      <c r="QOC22" s="16"/>
      <c r="QOD22" s="16"/>
      <c r="QOE22" s="16"/>
      <c r="QOF22" s="16"/>
      <c r="QOG22" s="16"/>
      <c r="QOH22" s="16"/>
      <c r="QOI22" s="16"/>
      <c r="QOJ22" s="16"/>
      <c r="QOK22" s="16"/>
      <c r="QOL22" s="16"/>
      <c r="QOM22" s="16"/>
      <c r="QON22" s="16"/>
      <c r="QOO22" s="16"/>
      <c r="QOP22" s="16"/>
      <c r="QOQ22" s="16"/>
      <c r="QOR22" s="16"/>
      <c r="QOS22" s="16"/>
      <c r="QOT22" s="16"/>
      <c r="QOU22" s="16"/>
      <c r="QOV22" s="16"/>
      <c r="QOW22" s="16"/>
      <c r="QOX22" s="16"/>
      <c r="QOY22" s="16"/>
      <c r="QOZ22" s="16"/>
      <c r="QPA22" s="16"/>
      <c r="QPB22" s="16"/>
      <c r="QPC22" s="16"/>
      <c r="QPD22" s="16"/>
      <c r="QPE22" s="16"/>
      <c r="QPF22" s="16"/>
      <c r="QPG22" s="16"/>
      <c r="QPH22" s="16"/>
      <c r="QPI22" s="16"/>
      <c r="QPJ22" s="16"/>
      <c r="QPK22" s="16"/>
      <c r="QPL22" s="16"/>
      <c r="QPM22" s="16"/>
      <c r="QPN22" s="16"/>
      <c r="QPO22" s="16"/>
      <c r="QPP22" s="16"/>
      <c r="QPQ22" s="16"/>
      <c r="QPR22" s="16"/>
      <c r="QPS22" s="16"/>
      <c r="QPT22" s="16"/>
      <c r="QPU22" s="16"/>
      <c r="QPV22" s="16"/>
      <c r="QPW22" s="16"/>
      <c r="QPX22" s="16"/>
      <c r="QPY22" s="16"/>
      <c r="QPZ22" s="16"/>
      <c r="QQA22" s="16"/>
      <c r="QQB22" s="16"/>
      <c r="QQC22" s="16"/>
      <c r="QQD22" s="16"/>
      <c r="QQE22" s="16"/>
      <c r="QQF22" s="16"/>
      <c r="QQG22" s="16"/>
      <c r="QQH22" s="16"/>
      <c r="QQI22" s="16"/>
      <c r="QQJ22" s="16"/>
      <c r="QQK22" s="16"/>
      <c r="QQL22" s="16"/>
      <c r="QQM22" s="16"/>
      <c r="QQN22" s="16"/>
      <c r="QQO22" s="16"/>
      <c r="QQP22" s="16"/>
      <c r="QQQ22" s="16"/>
      <c r="QQR22" s="16"/>
      <c r="QQS22" s="16"/>
      <c r="QQT22" s="16"/>
      <c r="QQU22" s="16"/>
      <c r="QQV22" s="16"/>
      <c r="QQW22" s="16"/>
      <c r="QQX22" s="16"/>
      <c r="QQY22" s="16"/>
      <c r="QQZ22" s="16"/>
      <c r="QRA22" s="16"/>
      <c r="QRB22" s="16"/>
      <c r="QRC22" s="16"/>
      <c r="QRD22" s="16"/>
      <c r="QRE22" s="16"/>
      <c r="QRF22" s="16"/>
      <c r="QRG22" s="16"/>
      <c r="QRH22" s="16"/>
      <c r="QRI22" s="16"/>
      <c r="QRJ22" s="16"/>
      <c r="QRK22" s="16"/>
      <c r="QRL22" s="16"/>
      <c r="QRM22" s="16"/>
      <c r="QRN22" s="16"/>
      <c r="QRO22" s="16"/>
      <c r="QRP22" s="16"/>
      <c r="QRQ22" s="16"/>
      <c r="QRR22" s="16"/>
      <c r="QRS22" s="16"/>
      <c r="QRT22" s="16"/>
      <c r="QRU22" s="16"/>
      <c r="QRV22" s="16"/>
      <c r="QRW22" s="16"/>
      <c r="QRX22" s="16"/>
      <c r="QRY22" s="16"/>
      <c r="QRZ22" s="16"/>
      <c r="QSA22" s="16"/>
      <c r="QSB22" s="16"/>
      <c r="QSC22" s="16"/>
      <c r="QSD22" s="16"/>
      <c r="QSE22" s="16"/>
      <c r="QSF22" s="16"/>
      <c r="QSG22" s="16"/>
      <c r="QSH22" s="16"/>
      <c r="QSI22" s="16"/>
      <c r="QSJ22" s="16"/>
      <c r="QSK22" s="16"/>
      <c r="QSL22" s="16"/>
      <c r="QSM22" s="16"/>
      <c r="QSN22" s="16"/>
      <c r="QSO22" s="16"/>
      <c r="QSP22" s="16"/>
      <c r="QSQ22" s="16"/>
      <c r="QSR22" s="16"/>
      <c r="QSS22" s="16"/>
      <c r="QST22" s="16"/>
      <c r="QSU22" s="16"/>
      <c r="QSV22" s="16"/>
      <c r="QSW22" s="16"/>
      <c r="QSX22" s="16"/>
      <c r="QSY22" s="16"/>
      <c r="QSZ22" s="16"/>
      <c r="QTA22" s="16"/>
      <c r="QTB22" s="16"/>
      <c r="QTC22" s="16"/>
      <c r="QTD22" s="16"/>
      <c r="QTE22" s="16"/>
      <c r="QTF22" s="16"/>
      <c r="QTG22" s="16"/>
      <c r="QTH22" s="16"/>
      <c r="QTI22" s="16"/>
      <c r="QTJ22" s="16"/>
      <c r="QTK22" s="16"/>
      <c r="QTL22" s="16"/>
      <c r="QTM22" s="16"/>
      <c r="QTN22" s="16"/>
      <c r="QTO22" s="16"/>
      <c r="QTP22" s="16"/>
      <c r="QTQ22" s="16"/>
      <c r="QTR22" s="16"/>
      <c r="QTS22" s="16"/>
      <c r="QTT22" s="16"/>
      <c r="QTU22" s="16"/>
      <c r="QTV22" s="16"/>
      <c r="QTW22" s="16"/>
      <c r="QTX22" s="16"/>
      <c r="QTY22" s="16"/>
      <c r="QTZ22" s="16"/>
      <c r="QUA22" s="16"/>
      <c r="QUB22" s="16"/>
      <c r="QUC22" s="16"/>
      <c r="QUD22" s="16"/>
      <c r="QUE22" s="16"/>
      <c r="QUF22" s="16"/>
      <c r="QUG22" s="16"/>
      <c r="QUH22" s="16"/>
      <c r="QUI22" s="16"/>
      <c r="QUJ22" s="16"/>
      <c r="QUK22" s="16"/>
      <c r="QUL22" s="16"/>
      <c r="QUM22" s="16"/>
      <c r="QUN22" s="16"/>
      <c r="QUO22" s="16"/>
      <c r="QUP22" s="16"/>
      <c r="QUQ22" s="16"/>
      <c r="QUR22" s="16"/>
      <c r="QUS22" s="16"/>
      <c r="QUT22" s="16"/>
      <c r="QUU22" s="16"/>
      <c r="QUV22" s="16"/>
      <c r="QUW22" s="16"/>
      <c r="QUX22" s="16"/>
      <c r="QUY22" s="16"/>
      <c r="QUZ22" s="16"/>
      <c r="QVA22" s="16"/>
      <c r="QVB22" s="16"/>
      <c r="QVC22" s="16"/>
      <c r="QVD22" s="16"/>
      <c r="QVE22" s="16"/>
      <c r="QVF22" s="16"/>
      <c r="QVG22" s="16"/>
      <c r="QVH22" s="16"/>
      <c r="QVI22" s="16"/>
      <c r="QVJ22" s="16"/>
      <c r="QVK22" s="16"/>
      <c r="QVL22" s="16"/>
      <c r="QVM22" s="16"/>
      <c r="QVN22" s="16"/>
      <c r="QVO22" s="16"/>
      <c r="QVP22" s="16"/>
      <c r="QVQ22" s="16"/>
      <c r="QVR22" s="16"/>
      <c r="QVS22" s="16"/>
      <c r="QVT22" s="16"/>
      <c r="QVU22" s="16"/>
      <c r="QVV22" s="16"/>
      <c r="QVW22" s="16"/>
      <c r="QVX22" s="16"/>
      <c r="QVY22" s="16"/>
      <c r="QVZ22" s="16"/>
      <c r="QWA22" s="16"/>
      <c r="QWB22" s="16"/>
      <c r="QWC22" s="16"/>
      <c r="QWD22" s="16"/>
      <c r="QWE22" s="16"/>
      <c r="QWF22" s="16"/>
      <c r="QWG22" s="16"/>
      <c r="QWH22" s="16"/>
      <c r="QWI22" s="16"/>
      <c r="QWJ22" s="16"/>
      <c r="QWK22" s="16"/>
      <c r="QWL22" s="16"/>
      <c r="QWM22" s="16"/>
      <c r="QWN22" s="16"/>
      <c r="QWO22" s="16"/>
      <c r="QWP22" s="16"/>
      <c r="QWQ22" s="16"/>
      <c r="QWR22" s="16"/>
      <c r="QWS22" s="16"/>
      <c r="QWT22" s="16"/>
      <c r="QWU22" s="16"/>
      <c r="QWV22" s="16"/>
      <c r="QWW22" s="16"/>
      <c r="QWX22" s="16"/>
      <c r="QWY22" s="16"/>
      <c r="QWZ22" s="16"/>
      <c r="QXA22" s="16"/>
      <c r="QXB22" s="16"/>
      <c r="QXC22" s="16"/>
      <c r="QXD22" s="16"/>
      <c r="QXE22" s="16"/>
      <c r="QXF22" s="16"/>
      <c r="QXG22" s="16"/>
      <c r="QXH22" s="16"/>
      <c r="QXI22" s="16"/>
      <c r="QXJ22" s="16"/>
      <c r="QXK22" s="16"/>
      <c r="QXL22" s="16"/>
      <c r="QXM22" s="16"/>
      <c r="QXN22" s="16"/>
      <c r="QXO22" s="16"/>
      <c r="QXP22" s="16"/>
      <c r="QXQ22" s="16"/>
      <c r="QXR22" s="16"/>
      <c r="QXS22" s="16"/>
      <c r="QXT22" s="16"/>
      <c r="QXU22" s="16"/>
      <c r="QXV22" s="16"/>
      <c r="QXW22" s="16"/>
      <c r="QXX22" s="16"/>
      <c r="QXY22" s="16"/>
      <c r="QXZ22" s="16"/>
      <c r="QYA22" s="16"/>
      <c r="QYB22" s="16"/>
      <c r="QYC22" s="16"/>
      <c r="QYD22" s="16"/>
      <c r="QYE22" s="16"/>
      <c r="QYF22" s="16"/>
      <c r="QYG22" s="16"/>
      <c r="QYH22" s="16"/>
      <c r="QYI22" s="16"/>
      <c r="QYJ22" s="16"/>
      <c r="QYK22" s="16"/>
      <c r="QYL22" s="16"/>
      <c r="QYM22" s="16"/>
      <c r="QYN22" s="16"/>
      <c r="QYO22" s="16"/>
      <c r="QYP22" s="16"/>
      <c r="QYQ22" s="16"/>
      <c r="QYR22" s="16"/>
      <c r="QYS22" s="16"/>
      <c r="QYT22" s="16"/>
      <c r="QYU22" s="16"/>
      <c r="QYV22" s="16"/>
      <c r="QYW22" s="16"/>
      <c r="QYX22" s="16"/>
      <c r="QYY22" s="16"/>
      <c r="QYZ22" s="16"/>
      <c r="QZA22" s="16"/>
      <c r="QZB22" s="16"/>
      <c r="QZC22" s="16"/>
      <c r="QZD22" s="16"/>
      <c r="QZE22" s="16"/>
      <c r="QZF22" s="16"/>
      <c r="QZG22" s="16"/>
      <c r="QZH22" s="16"/>
      <c r="QZI22" s="16"/>
      <c r="QZJ22" s="16"/>
      <c r="QZK22" s="16"/>
      <c r="QZL22" s="16"/>
      <c r="QZM22" s="16"/>
      <c r="QZN22" s="16"/>
      <c r="QZO22" s="16"/>
      <c r="QZP22" s="16"/>
      <c r="QZQ22" s="16"/>
      <c r="QZR22" s="16"/>
      <c r="QZS22" s="16"/>
      <c r="QZT22" s="16"/>
      <c r="QZU22" s="16"/>
      <c r="QZV22" s="16"/>
      <c r="QZW22" s="16"/>
      <c r="QZX22" s="16"/>
      <c r="QZY22" s="16"/>
      <c r="QZZ22" s="16"/>
      <c r="RAA22" s="16"/>
      <c r="RAB22" s="16"/>
      <c r="RAC22" s="16"/>
      <c r="RAD22" s="16"/>
      <c r="RAE22" s="16"/>
      <c r="RAF22" s="16"/>
      <c r="RAG22" s="16"/>
      <c r="RAH22" s="16"/>
      <c r="RAI22" s="16"/>
      <c r="RAJ22" s="16"/>
      <c r="RAK22" s="16"/>
      <c r="RAL22" s="16"/>
      <c r="RAM22" s="16"/>
      <c r="RAN22" s="16"/>
      <c r="RAO22" s="16"/>
      <c r="RAP22" s="16"/>
      <c r="RAQ22" s="16"/>
      <c r="RAR22" s="16"/>
      <c r="RAS22" s="16"/>
      <c r="RAT22" s="16"/>
      <c r="RAU22" s="16"/>
      <c r="RAV22" s="16"/>
      <c r="RAW22" s="16"/>
      <c r="RAX22" s="16"/>
      <c r="RAY22" s="16"/>
      <c r="RAZ22" s="16"/>
      <c r="RBA22" s="16"/>
      <c r="RBB22" s="16"/>
      <c r="RBC22" s="16"/>
      <c r="RBD22" s="16"/>
      <c r="RBE22" s="16"/>
      <c r="RBF22" s="16"/>
      <c r="RBG22" s="16"/>
      <c r="RBH22" s="16"/>
      <c r="RBI22" s="16"/>
      <c r="RBJ22" s="16"/>
      <c r="RBK22" s="16"/>
      <c r="RBL22" s="16"/>
      <c r="RBM22" s="16"/>
      <c r="RBN22" s="16"/>
      <c r="RBO22" s="16"/>
      <c r="RBP22" s="16"/>
      <c r="RBQ22" s="16"/>
      <c r="RBR22" s="16"/>
      <c r="RBS22" s="16"/>
      <c r="RBT22" s="16"/>
      <c r="RBU22" s="16"/>
      <c r="RBV22" s="16"/>
      <c r="RBW22" s="16"/>
      <c r="RBX22" s="16"/>
      <c r="RBY22" s="16"/>
      <c r="RBZ22" s="16"/>
      <c r="RCA22" s="16"/>
      <c r="RCB22" s="16"/>
      <c r="RCC22" s="16"/>
      <c r="RCD22" s="16"/>
      <c r="RCE22" s="16"/>
      <c r="RCF22" s="16"/>
      <c r="RCG22" s="16"/>
      <c r="RCH22" s="16"/>
      <c r="RCI22" s="16"/>
      <c r="RCJ22" s="16"/>
      <c r="RCK22" s="16"/>
      <c r="RCL22" s="16"/>
      <c r="RCM22" s="16"/>
      <c r="RCN22" s="16"/>
      <c r="RCO22" s="16"/>
      <c r="RCP22" s="16"/>
      <c r="RCQ22" s="16"/>
      <c r="RCR22" s="16"/>
      <c r="RCS22" s="16"/>
      <c r="RCT22" s="16"/>
      <c r="RCU22" s="16"/>
      <c r="RCV22" s="16"/>
      <c r="RCW22" s="16"/>
      <c r="RCX22" s="16"/>
      <c r="RCY22" s="16"/>
      <c r="RCZ22" s="16"/>
      <c r="RDA22" s="16"/>
      <c r="RDB22" s="16"/>
      <c r="RDC22" s="16"/>
      <c r="RDD22" s="16"/>
      <c r="RDE22" s="16"/>
      <c r="RDF22" s="16"/>
      <c r="RDG22" s="16"/>
      <c r="RDH22" s="16"/>
      <c r="RDI22" s="16"/>
      <c r="RDJ22" s="16"/>
      <c r="RDK22" s="16"/>
      <c r="RDL22" s="16"/>
      <c r="RDM22" s="16"/>
      <c r="RDN22" s="16"/>
      <c r="RDO22" s="16"/>
      <c r="RDP22" s="16"/>
      <c r="RDQ22" s="16"/>
      <c r="RDR22" s="16"/>
      <c r="RDS22" s="16"/>
      <c r="RDT22" s="16"/>
      <c r="RDU22" s="16"/>
      <c r="RDV22" s="16"/>
      <c r="RDW22" s="16"/>
      <c r="RDX22" s="16"/>
      <c r="RDY22" s="16"/>
      <c r="RDZ22" s="16"/>
      <c r="REA22" s="16"/>
      <c r="REB22" s="16"/>
      <c r="REC22" s="16"/>
      <c r="RED22" s="16"/>
      <c r="REE22" s="16"/>
      <c r="REF22" s="16"/>
      <c r="REG22" s="16"/>
      <c r="REH22" s="16"/>
      <c r="REI22" s="16"/>
      <c r="REJ22" s="16"/>
      <c r="REK22" s="16"/>
      <c r="REL22" s="16"/>
      <c r="REM22" s="16"/>
      <c r="REN22" s="16"/>
      <c r="REO22" s="16"/>
      <c r="REP22" s="16"/>
      <c r="REQ22" s="16"/>
      <c r="RER22" s="16"/>
      <c r="RES22" s="16"/>
      <c r="RET22" s="16"/>
      <c r="REU22" s="16"/>
      <c r="REV22" s="16"/>
      <c r="REW22" s="16"/>
      <c r="REX22" s="16"/>
      <c r="REY22" s="16"/>
      <c r="REZ22" s="16"/>
      <c r="RFA22" s="16"/>
      <c r="RFB22" s="16"/>
      <c r="RFC22" s="16"/>
      <c r="RFD22" s="16"/>
      <c r="RFE22" s="16"/>
      <c r="RFF22" s="16"/>
      <c r="RFG22" s="16"/>
      <c r="RFH22" s="16"/>
      <c r="RFI22" s="16"/>
      <c r="RFJ22" s="16"/>
      <c r="RFK22" s="16"/>
      <c r="RFL22" s="16"/>
      <c r="RFM22" s="16"/>
      <c r="RFN22" s="16"/>
      <c r="RFO22" s="16"/>
      <c r="RFP22" s="16"/>
      <c r="RFQ22" s="16"/>
      <c r="RFR22" s="16"/>
      <c r="RFS22" s="16"/>
      <c r="RFT22" s="16"/>
      <c r="RFU22" s="16"/>
      <c r="RFV22" s="16"/>
      <c r="RFW22" s="16"/>
      <c r="RFX22" s="16"/>
      <c r="RFY22" s="16"/>
      <c r="RFZ22" s="16"/>
      <c r="RGA22" s="16"/>
      <c r="RGB22" s="16"/>
      <c r="RGC22" s="16"/>
      <c r="RGD22" s="16"/>
      <c r="RGE22" s="16"/>
      <c r="RGF22" s="16"/>
      <c r="RGG22" s="16"/>
      <c r="RGH22" s="16"/>
      <c r="RGI22" s="16"/>
      <c r="RGJ22" s="16"/>
      <c r="RGK22" s="16"/>
      <c r="RGL22" s="16"/>
      <c r="RGM22" s="16"/>
      <c r="RGN22" s="16"/>
      <c r="RGO22" s="16"/>
      <c r="RGP22" s="16"/>
      <c r="RGQ22" s="16"/>
      <c r="RGR22" s="16"/>
      <c r="RGS22" s="16"/>
      <c r="RGT22" s="16"/>
      <c r="RGU22" s="16"/>
      <c r="RGV22" s="16"/>
      <c r="RGW22" s="16"/>
      <c r="RGX22" s="16"/>
      <c r="RGY22" s="16"/>
      <c r="RGZ22" s="16"/>
      <c r="RHA22" s="16"/>
      <c r="RHB22" s="16"/>
      <c r="RHC22" s="16"/>
      <c r="RHD22" s="16"/>
      <c r="RHE22" s="16"/>
      <c r="RHF22" s="16"/>
      <c r="RHG22" s="16"/>
      <c r="RHH22" s="16"/>
      <c r="RHI22" s="16"/>
      <c r="RHJ22" s="16"/>
      <c r="RHK22" s="16"/>
      <c r="RHL22" s="16"/>
      <c r="RHM22" s="16"/>
      <c r="RHN22" s="16"/>
      <c r="RHO22" s="16"/>
      <c r="RHP22" s="16"/>
      <c r="RHQ22" s="16"/>
      <c r="RHR22" s="16"/>
      <c r="RHS22" s="16"/>
      <c r="RHT22" s="16"/>
      <c r="RHU22" s="16"/>
      <c r="RHV22" s="16"/>
      <c r="RHW22" s="16"/>
      <c r="RHX22" s="16"/>
      <c r="RHY22" s="16"/>
      <c r="RHZ22" s="16"/>
      <c r="RIA22" s="16"/>
      <c r="RIB22" s="16"/>
      <c r="RIC22" s="16"/>
      <c r="RID22" s="16"/>
      <c r="RIE22" s="16"/>
      <c r="RIF22" s="16"/>
      <c r="RIG22" s="16"/>
      <c r="RIH22" s="16"/>
      <c r="RII22" s="16"/>
      <c r="RIJ22" s="16"/>
      <c r="RIK22" s="16"/>
      <c r="RIL22" s="16"/>
      <c r="RIM22" s="16"/>
      <c r="RIN22" s="16"/>
      <c r="RIO22" s="16"/>
      <c r="RIP22" s="16"/>
      <c r="RIQ22" s="16"/>
      <c r="RIR22" s="16"/>
      <c r="RIS22" s="16"/>
      <c r="RIT22" s="16"/>
      <c r="RIU22" s="16"/>
      <c r="RIV22" s="16"/>
      <c r="RIW22" s="16"/>
      <c r="RIX22" s="16"/>
      <c r="RIY22" s="16"/>
      <c r="RIZ22" s="16"/>
      <c r="RJA22" s="16"/>
      <c r="RJB22" s="16"/>
      <c r="RJC22" s="16"/>
      <c r="RJD22" s="16"/>
      <c r="RJE22" s="16"/>
      <c r="RJF22" s="16"/>
      <c r="RJG22" s="16"/>
      <c r="RJH22" s="16"/>
      <c r="RJI22" s="16"/>
      <c r="RJJ22" s="16"/>
      <c r="RJK22" s="16"/>
      <c r="RJL22" s="16"/>
      <c r="RJM22" s="16"/>
      <c r="RJN22" s="16"/>
      <c r="RJO22" s="16"/>
      <c r="RJP22" s="16"/>
      <c r="RJQ22" s="16"/>
      <c r="RJR22" s="16"/>
      <c r="RJS22" s="16"/>
      <c r="RJT22" s="16"/>
      <c r="RJU22" s="16"/>
      <c r="RJV22" s="16"/>
      <c r="RJW22" s="16"/>
      <c r="RJX22" s="16"/>
      <c r="RJY22" s="16"/>
      <c r="RJZ22" s="16"/>
      <c r="RKA22" s="16"/>
      <c r="RKB22" s="16"/>
      <c r="RKC22" s="16"/>
      <c r="RKD22" s="16"/>
      <c r="RKE22" s="16"/>
      <c r="RKF22" s="16"/>
      <c r="RKG22" s="16"/>
      <c r="RKH22" s="16"/>
      <c r="RKI22" s="16"/>
      <c r="RKJ22" s="16"/>
      <c r="RKK22" s="16"/>
      <c r="RKL22" s="16"/>
      <c r="RKM22" s="16"/>
      <c r="RKN22" s="16"/>
      <c r="RKO22" s="16"/>
      <c r="RKP22" s="16"/>
      <c r="RKQ22" s="16"/>
      <c r="RKR22" s="16"/>
      <c r="RKS22" s="16"/>
      <c r="RKT22" s="16"/>
      <c r="RKU22" s="16"/>
      <c r="RKV22" s="16"/>
      <c r="RKW22" s="16"/>
      <c r="RKX22" s="16"/>
      <c r="RKY22" s="16"/>
      <c r="RKZ22" s="16"/>
      <c r="RLA22" s="16"/>
      <c r="RLB22" s="16"/>
      <c r="RLC22" s="16"/>
      <c r="RLD22" s="16"/>
      <c r="RLE22" s="16"/>
      <c r="RLF22" s="16"/>
      <c r="RLG22" s="16"/>
      <c r="RLH22" s="16"/>
      <c r="RLI22" s="16"/>
      <c r="RLJ22" s="16"/>
      <c r="RLK22" s="16"/>
      <c r="RLL22" s="16"/>
      <c r="RLM22" s="16"/>
      <c r="RLN22" s="16"/>
      <c r="RLO22" s="16"/>
      <c r="RLP22" s="16"/>
      <c r="RLQ22" s="16"/>
      <c r="RLR22" s="16"/>
      <c r="RLS22" s="16"/>
      <c r="RLT22" s="16"/>
      <c r="RLU22" s="16"/>
      <c r="RLV22" s="16"/>
      <c r="RLW22" s="16"/>
      <c r="RLX22" s="16"/>
      <c r="RLY22" s="16"/>
      <c r="RLZ22" s="16"/>
      <c r="RMA22" s="16"/>
      <c r="RMB22" s="16"/>
      <c r="RMC22" s="16"/>
      <c r="RMD22" s="16"/>
      <c r="RME22" s="16"/>
      <c r="RMF22" s="16"/>
      <c r="RMG22" s="16"/>
      <c r="RMH22" s="16"/>
      <c r="RMI22" s="16"/>
      <c r="RMJ22" s="16"/>
      <c r="RMK22" s="16"/>
      <c r="RML22" s="16"/>
      <c r="RMM22" s="16"/>
      <c r="RMN22" s="16"/>
      <c r="RMO22" s="16"/>
      <c r="RMP22" s="16"/>
      <c r="RMQ22" s="16"/>
      <c r="RMR22" s="16"/>
      <c r="RMS22" s="16"/>
      <c r="RMT22" s="16"/>
      <c r="RMU22" s="16"/>
      <c r="RMV22" s="16"/>
      <c r="RMW22" s="16"/>
      <c r="RMX22" s="16"/>
      <c r="RMY22" s="16"/>
      <c r="RMZ22" s="16"/>
      <c r="RNA22" s="16"/>
      <c r="RNB22" s="16"/>
      <c r="RNC22" s="16"/>
      <c r="RND22" s="16"/>
      <c r="RNE22" s="16"/>
      <c r="RNF22" s="16"/>
      <c r="RNG22" s="16"/>
      <c r="RNH22" s="16"/>
      <c r="RNI22" s="16"/>
      <c r="RNJ22" s="16"/>
      <c r="RNK22" s="16"/>
      <c r="RNL22" s="16"/>
      <c r="RNM22" s="16"/>
      <c r="RNN22" s="16"/>
      <c r="RNO22" s="16"/>
      <c r="RNP22" s="16"/>
      <c r="RNQ22" s="16"/>
      <c r="RNR22" s="16"/>
      <c r="RNS22" s="16"/>
      <c r="RNT22" s="16"/>
      <c r="RNU22" s="16"/>
      <c r="RNV22" s="16"/>
      <c r="RNW22" s="16"/>
      <c r="RNX22" s="16"/>
      <c r="RNY22" s="16"/>
      <c r="RNZ22" s="16"/>
      <c r="ROA22" s="16"/>
      <c r="ROB22" s="16"/>
      <c r="ROC22" s="16"/>
      <c r="ROD22" s="16"/>
      <c r="ROE22" s="16"/>
      <c r="ROF22" s="16"/>
      <c r="ROG22" s="16"/>
      <c r="ROH22" s="16"/>
      <c r="ROI22" s="16"/>
      <c r="ROJ22" s="16"/>
      <c r="ROK22" s="16"/>
      <c r="ROL22" s="16"/>
      <c r="ROM22" s="16"/>
      <c r="RON22" s="16"/>
      <c r="ROO22" s="16"/>
      <c r="ROP22" s="16"/>
      <c r="ROQ22" s="16"/>
      <c r="ROR22" s="16"/>
      <c r="ROS22" s="16"/>
      <c r="ROT22" s="16"/>
      <c r="ROU22" s="16"/>
      <c r="ROV22" s="16"/>
      <c r="ROW22" s="16"/>
      <c r="ROX22" s="16"/>
      <c r="ROY22" s="16"/>
      <c r="ROZ22" s="16"/>
      <c r="RPA22" s="16"/>
      <c r="RPB22" s="16"/>
      <c r="RPC22" s="16"/>
      <c r="RPD22" s="16"/>
      <c r="RPE22" s="16"/>
      <c r="RPF22" s="16"/>
      <c r="RPG22" s="16"/>
      <c r="RPH22" s="16"/>
      <c r="RPI22" s="16"/>
      <c r="RPJ22" s="16"/>
      <c r="RPK22" s="16"/>
      <c r="RPL22" s="16"/>
      <c r="RPM22" s="16"/>
      <c r="RPN22" s="16"/>
      <c r="RPO22" s="16"/>
      <c r="RPP22" s="16"/>
      <c r="RPQ22" s="16"/>
      <c r="RPR22" s="16"/>
      <c r="RPS22" s="16"/>
      <c r="RPT22" s="16"/>
      <c r="RPU22" s="16"/>
      <c r="RPV22" s="16"/>
      <c r="RPW22" s="16"/>
      <c r="RPX22" s="16"/>
      <c r="RPY22" s="16"/>
      <c r="RPZ22" s="16"/>
      <c r="RQA22" s="16"/>
      <c r="RQB22" s="16"/>
      <c r="RQC22" s="16"/>
      <c r="RQD22" s="16"/>
      <c r="RQE22" s="16"/>
      <c r="RQF22" s="16"/>
      <c r="RQG22" s="16"/>
      <c r="RQH22" s="16"/>
      <c r="RQI22" s="16"/>
      <c r="RQJ22" s="16"/>
      <c r="RQK22" s="16"/>
      <c r="RQL22" s="16"/>
      <c r="RQM22" s="16"/>
      <c r="RQN22" s="16"/>
      <c r="RQO22" s="16"/>
      <c r="RQP22" s="16"/>
      <c r="RQQ22" s="16"/>
      <c r="RQR22" s="16"/>
      <c r="RQS22" s="16"/>
      <c r="RQT22" s="16"/>
      <c r="RQU22" s="16"/>
      <c r="RQV22" s="16"/>
      <c r="RQW22" s="16"/>
      <c r="RQX22" s="16"/>
      <c r="RQY22" s="16"/>
      <c r="RQZ22" s="16"/>
      <c r="RRA22" s="16"/>
      <c r="RRB22" s="16"/>
      <c r="RRC22" s="16"/>
      <c r="RRD22" s="16"/>
      <c r="RRE22" s="16"/>
      <c r="RRF22" s="16"/>
      <c r="RRG22" s="16"/>
      <c r="RRH22" s="16"/>
      <c r="RRI22" s="16"/>
      <c r="RRJ22" s="16"/>
      <c r="RRK22" s="16"/>
      <c r="RRL22" s="16"/>
      <c r="RRM22" s="16"/>
      <c r="RRN22" s="16"/>
      <c r="RRO22" s="16"/>
      <c r="RRP22" s="16"/>
      <c r="RRQ22" s="16"/>
      <c r="RRR22" s="16"/>
      <c r="RRS22" s="16"/>
      <c r="RRT22" s="16"/>
      <c r="RRU22" s="16"/>
      <c r="RRV22" s="16"/>
      <c r="RRW22" s="16"/>
      <c r="RRX22" s="16"/>
      <c r="RRY22" s="16"/>
      <c r="RRZ22" s="16"/>
      <c r="RSA22" s="16"/>
      <c r="RSB22" s="16"/>
      <c r="RSC22" s="16"/>
      <c r="RSD22" s="16"/>
      <c r="RSE22" s="16"/>
      <c r="RSF22" s="16"/>
      <c r="RSG22" s="16"/>
      <c r="RSH22" s="16"/>
      <c r="RSI22" s="16"/>
      <c r="RSJ22" s="16"/>
      <c r="RSK22" s="16"/>
      <c r="RSL22" s="16"/>
      <c r="RSM22" s="16"/>
      <c r="RSN22" s="16"/>
      <c r="RSO22" s="16"/>
      <c r="RSP22" s="16"/>
      <c r="RSQ22" s="16"/>
      <c r="RSR22" s="16"/>
      <c r="RSS22" s="16"/>
      <c r="RST22" s="16"/>
      <c r="RSU22" s="16"/>
      <c r="RSV22" s="16"/>
      <c r="RSW22" s="16"/>
      <c r="RSX22" s="16"/>
      <c r="RSY22" s="16"/>
      <c r="RSZ22" s="16"/>
      <c r="RTA22" s="16"/>
      <c r="RTB22" s="16"/>
      <c r="RTC22" s="16"/>
      <c r="RTD22" s="16"/>
      <c r="RTE22" s="16"/>
      <c r="RTF22" s="16"/>
      <c r="RTG22" s="16"/>
      <c r="RTH22" s="16"/>
      <c r="RTI22" s="16"/>
      <c r="RTJ22" s="16"/>
      <c r="RTK22" s="16"/>
      <c r="RTL22" s="16"/>
      <c r="RTM22" s="16"/>
      <c r="RTN22" s="16"/>
      <c r="RTO22" s="16"/>
      <c r="RTP22" s="16"/>
      <c r="RTQ22" s="16"/>
      <c r="RTR22" s="16"/>
      <c r="RTS22" s="16"/>
      <c r="RTT22" s="16"/>
      <c r="RTU22" s="16"/>
      <c r="RTV22" s="16"/>
      <c r="RTW22" s="16"/>
      <c r="RTX22" s="16"/>
      <c r="RTY22" s="16"/>
      <c r="RTZ22" s="16"/>
      <c r="RUA22" s="16"/>
      <c r="RUB22" s="16"/>
      <c r="RUC22" s="16"/>
      <c r="RUD22" s="16"/>
      <c r="RUE22" s="16"/>
      <c r="RUF22" s="16"/>
      <c r="RUG22" s="16"/>
      <c r="RUH22" s="16"/>
      <c r="RUI22" s="16"/>
      <c r="RUJ22" s="16"/>
      <c r="RUK22" s="16"/>
      <c r="RUL22" s="16"/>
      <c r="RUM22" s="16"/>
      <c r="RUN22" s="16"/>
      <c r="RUO22" s="16"/>
      <c r="RUP22" s="16"/>
      <c r="RUQ22" s="16"/>
      <c r="RUR22" s="16"/>
      <c r="RUS22" s="16"/>
      <c r="RUT22" s="16"/>
      <c r="RUU22" s="16"/>
      <c r="RUV22" s="16"/>
      <c r="RUW22" s="16"/>
      <c r="RUX22" s="16"/>
      <c r="RUY22" s="16"/>
      <c r="RUZ22" s="16"/>
      <c r="RVA22" s="16"/>
      <c r="RVB22" s="16"/>
      <c r="RVC22" s="16"/>
      <c r="RVD22" s="16"/>
      <c r="RVE22" s="16"/>
      <c r="RVF22" s="16"/>
      <c r="RVG22" s="16"/>
      <c r="RVH22" s="16"/>
      <c r="RVI22" s="16"/>
      <c r="RVJ22" s="16"/>
      <c r="RVK22" s="16"/>
      <c r="RVL22" s="16"/>
      <c r="RVM22" s="16"/>
      <c r="RVN22" s="16"/>
      <c r="RVO22" s="16"/>
      <c r="RVP22" s="16"/>
      <c r="RVQ22" s="16"/>
      <c r="RVR22" s="16"/>
      <c r="RVS22" s="16"/>
      <c r="RVT22" s="16"/>
      <c r="RVU22" s="16"/>
      <c r="RVV22" s="16"/>
      <c r="RVW22" s="16"/>
      <c r="RVX22" s="16"/>
      <c r="RVY22" s="16"/>
      <c r="RVZ22" s="16"/>
      <c r="RWA22" s="16"/>
      <c r="RWB22" s="16"/>
      <c r="RWC22" s="16"/>
      <c r="RWD22" s="16"/>
      <c r="RWE22" s="16"/>
      <c r="RWF22" s="16"/>
      <c r="RWG22" s="16"/>
      <c r="RWH22" s="16"/>
      <c r="RWI22" s="16"/>
      <c r="RWJ22" s="16"/>
      <c r="RWK22" s="16"/>
      <c r="RWL22" s="16"/>
      <c r="RWM22" s="16"/>
      <c r="RWN22" s="16"/>
      <c r="RWO22" s="16"/>
      <c r="RWP22" s="16"/>
      <c r="RWQ22" s="16"/>
      <c r="RWR22" s="16"/>
      <c r="RWS22" s="16"/>
      <c r="RWT22" s="16"/>
      <c r="RWU22" s="16"/>
      <c r="RWV22" s="16"/>
      <c r="RWW22" s="16"/>
      <c r="RWX22" s="16"/>
      <c r="RWY22" s="16"/>
      <c r="RWZ22" s="16"/>
      <c r="RXA22" s="16"/>
      <c r="RXB22" s="16"/>
      <c r="RXC22" s="16"/>
      <c r="RXD22" s="16"/>
      <c r="RXE22" s="16"/>
      <c r="RXF22" s="16"/>
      <c r="RXG22" s="16"/>
      <c r="RXH22" s="16"/>
      <c r="RXI22" s="16"/>
      <c r="RXJ22" s="16"/>
      <c r="RXK22" s="16"/>
      <c r="RXL22" s="16"/>
      <c r="RXM22" s="16"/>
      <c r="RXN22" s="16"/>
      <c r="RXO22" s="16"/>
      <c r="RXP22" s="16"/>
      <c r="RXQ22" s="16"/>
      <c r="RXR22" s="16"/>
      <c r="RXS22" s="16"/>
      <c r="RXT22" s="16"/>
      <c r="RXU22" s="16"/>
      <c r="RXV22" s="16"/>
      <c r="RXW22" s="16"/>
      <c r="RXX22" s="16"/>
      <c r="RXY22" s="16"/>
      <c r="RXZ22" s="16"/>
      <c r="RYA22" s="16"/>
      <c r="RYB22" s="16"/>
      <c r="RYC22" s="16"/>
      <c r="RYD22" s="16"/>
      <c r="RYE22" s="16"/>
      <c r="RYF22" s="16"/>
      <c r="RYG22" s="16"/>
      <c r="RYH22" s="16"/>
      <c r="RYI22" s="16"/>
      <c r="RYJ22" s="16"/>
      <c r="RYK22" s="16"/>
      <c r="RYL22" s="16"/>
      <c r="RYM22" s="16"/>
      <c r="RYN22" s="16"/>
      <c r="RYO22" s="16"/>
      <c r="RYP22" s="16"/>
      <c r="RYQ22" s="16"/>
      <c r="RYR22" s="16"/>
      <c r="RYS22" s="16"/>
      <c r="RYT22" s="16"/>
      <c r="RYU22" s="16"/>
      <c r="RYV22" s="16"/>
      <c r="RYW22" s="16"/>
      <c r="RYX22" s="16"/>
      <c r="RYY22" s="16"/>
      <c r="RYZ22" s="16"/>
      <c r="RZA22" s="16"/>
      <c r="RZB22" s="16"/>
      <c r="RZC22" s="16"/>
      <c r="RZD22" s="16"/>
      <c r="RZE22" s="16"/>
      <c r="RZF22" s="16"/>
      <c r="RZG22" s="16"/>
      <c r="RZH22" s="16"/>
      <c r="RZI22" s="16"/>
      <c r="RZJ22" s="16"/>
      <c r="RZK22" s="16"/>
      <c r="RZL22" s="16"/>
      <c r="RZM22" s="16"/>
      <c r="RZN22" s="16"/>
      <c r="RZO22" s="16"/>
      <c r="RZP22" s="16"/>
      <c r="RZQ22" s="16"/>
      <c r="RZR22" s="16"/>
      <c r="RZS22" s="16"/>
      <c r="RZT22" s="16"/>
      <c r="RZU22" s="16"/>
      <c r="RZV22" s="16"/>
      <c r="RZW22" s="16"/>
      <c r="RZX22" s="16"/>
      <c r="RZY22" s="16"/>
      <c r="RZZ22" s="16"/>
      <c r="SAA22" s="16"/>
      <c r="SAB22" s="16"/>
      <c r="SAC22" s="16"/>
      <c r="SAD22" s="16"/>
      <c r="SAE22" s="16"/>
      <c r="SAF22" s="16"/>
      <c r="SAG22" s="16"/>
      <c r="SAH22" s="16"/>
      <c r="SAI22" s="16"/>
      <c r="SAJ22" s="16"/>
      <c r="SAK22" s="16"/>
      <c r="SAL22" s="16"/>
      <c r="SAM22" s="16"/>
      <c r="SAN22" s="16"/>
      <c r="SAO22" s="16"/>
      <c r="SAP22" s="16"/>
      <c r="SAQ22" s="16"/>
      <c r="SAR22" s="16"/>
      <c r="SAS22" s="16"/>
      <c r="SAT22" s="16"/>
      <c r="SAU22" s="16"/>
      <c r="SAV22" s="16"/>
      <c r="SAW22" s="16"/>
      <c r="SAX22" s="16"/>
      <c r="SAY22" s="16"/>
      <c r="SAZ22" s="16"/>
      <c r="SBA22" s="16"/>
      <c r="SBB22" s="16"/>
      <c r="SBC22" s="16"/>
      <c r="SBD22" s="16"/>
      <c r="SBE22" s="16"/>
      <c r="SBF22" s="16"/>
      <c r="SBG22" s="16"/>
      <c r="SBH22" s="16"/>
      <c r="SBI22" s="16"/>
      <c r="SBJ22" s="16"/>
      <c r="SBK22" s="16"/>
      <c r="SBL22" s="16"/>
      <c r="SBM22" s="16"/>
      <c r="SBN22" s="16"/>
      <c r="SBO22" s="16"/>
      <c r="SBP22" s="16"/>
      <c r="SBQ22" s="16"/>
      <c r="SBR22" s="16"/>
      <c r="SBS22" s="16"/>
      <c r="SBT22" s="16"/>
      <c r="SBU22" s="16"/>
      <c r="SBV22" s="16"/>
      <c r="SBW22" s="16"/>
      <c r="SBX22" s="16"/>
      <c r="SBY22" s="16"/>
      <c r="SBZ22" s="16"/>
      <c r="SCA22" s="16"/>
      <c r="SCB22" s="16"/>
      <c r="SCC22" s="16"/>
      <c r="SCD22" s="16"/>
      <c r="SCE22" s="16"/>
      <c r="SCF22" s="16"/>
      <c r="SCG22" s="16"/>
      <c r="SCH22" s="16"/>
      <c r="SCI22" s="16"/>
      <c r="SCJ22" s="16"/>
      <c r="SCK22" s="16"/>
      <c r="SCL22" s="16"/>
      <c r="SCM22" s="16"/>
      <c r="SCN22" s="16"/>
      <c r="SCO22" s="16"/>
      <c r="SCP22" s="16"/>
      <c r="SCQ22" s="16"/>
      <c r="SCR22" s="16"/>
      <c r="SCS22" s="16"/>
      <c r="SCT22" s="16"/>
      <c r="SCU22" s="16"/>
      <c r="SCV22" s="16"/>
      <c r="SCW22" s="16"/>
      <c r="SCX22" s="16"/>
      <c r="SCY22" s="16"/>
      <c r="SCZ22" s="16"/>
      <c r="SDA22" s="16"/>
      <c r="SDB22" s="16"/>
      <c r="SDC22" s="16"/>
      <c r="SDD22" s="16"/>
      <c r="SDE22" s="16"/>
      <c r="SDF22" s="16"/>
      <c r="SDG22" s="16"/>
      <c r="SDH22" s="16"/>
      <c r="SDI22" s="16"/>
      <c r="SDJ22" s="16"/>
      <c r="SDK22" s="16"/>
      <c r="SDL22" s="16"/>
      <c r="SDM22" s="16"/>
      <c r="SDN22" s="16"/>
      <c r="SDO22" s="16"/>
      <c r="SDP22" s="16"/>
      <c r="SDQ22" s="16"/>
      <c r="SDR22" s="16"/>
      <c r="SDS22" s="16"/>
      <c r="SDT22" s="16"/>
      <c r="SDU22" s="16"/>
      <c r="SDV22" s="16"/>
      <c r="SDW22" s="16"/>
      <c r="SDX22" s="16"/>
      <c r="SDY22" s="16"/>
      <c r="SDZ22" s="16"/>
      <c r="SEA22" s="16"/>
      <c r="SEB22" s="16"/>
      <c r="SEC22" s="16"/>
      <c r="SED22" s="16"/>
      <c r="SEE22" s="16"/>
      <c r="SEF22" s="16"/>
      <c r="SEG22" s="16"/>
      <c r="SEH22" s="16"/>
      <c r="SEI22" s="16"/>
      <c r="SEJ22" s="16"/>
      <c r="SEK22" s="16"/>
      <c r="SEL22" s="16"/>
      <c r="SEM22" s="16"/>
      <c r="SEN22" s="16"/>
      <c r="SEO22" s="16"/>
      <c r="SEP22" s="16"/>
      <c r="SEQ22" s="16"/>
      <c r="SER22" s="16"/>
      <c r="SES22" s="16"/>
      <c r="SET22" s="16"/>
      <c r="SEU22" s="16"/>
      <c r="SEV22" s="16"/>
      <c r="SEW22" s="16"/>
      <c r="SEX22" s="16"/>
      <c r="SEY22" s="16"/>
      <c r="SEZ22" s="16"/>
      <c r="SFA22" s="16"/>
      <c r="SFB22" s="16"/>
      <c r="SFC22" s="16"/>
      <c r="SFD22" s="16"/>
      <c r="SFE22" s="16"/>
      <c r="SFF22" s="16"/>
      <c r="SFG22" s="16"/>
      <c r="SFH22" s="16"/>
      <c r="SFI22" s="16"/>
      <c r="SFJ22" s="16"/>
      <c r="SFK22" s="16"/>
      <c r="SFL22" s="16"/>
      <c r="SFM22" s="16"/>
      <c r="SFN22" s="16"/>
      <c r="SFO22" s="16"/>
      <c r="SFP22" s="16"/>
      <c r="SFQ22" s="16"/>
      <c r="SFR22" s="16"/>
      <c r="SFS22" s="16"/>
      <c r="SFT22" s="16"/>
      <c r="SFU22" s="16"/>
      <c r="SFV22" s="16"/>
      <c r="SFW22" s="16"/>
      <c r="SFX22" s="16"/>
      <c r="SFY22" s="16"/>
      <c r="SFZ22" s="16"/>
      <c r="SGA22" s="16"/>
      <c r="SGB22" s="16"/>
      <c r="SGC22" s="16"/>
      <c r="SGD22" s="16"/>
      <c r="SGE22" s="16"/>
      <c r="SGF22" s="16"/>
      <c r="SGG22" s="16"/>
      <c r="SGH22" s="16"/>
      <c r="SGI22" s="16"/>
      <c r="SGJ22" s="16"/>
      <c r="SGK22" s="16"/>
      <c r="SGL22" s="16"/>
      <c r="SGM22" s="16"/>
      <c r="SGN22" s="16"/>
      <c r="SGO22" s="16"/>
      <c r="SGP22" s="16"/>
      <c r="SGQ22" s="16"/>
      <c r="SGR22" s="16"/>
      <c r="SGS22" s="16"/>
      <c r="SGT22" s="16"/>
      <c r="SGU22" s="16"/>
      <c r="SGV22" s="16"/>
      <c r="SGW22" s="16"/>
      <c r="SGX22" s="16"/>
      <c r="SGY22" s="16"/>
      <c r="SGZ22" s="16"/>
      <c r="SHA22" s="16"/>
      <c r="SHB22" s="16"/>
      <c r="SHC22" s="16"/>
      <c r="SHD22" s="16"/>
      <c r="SHE22" s="16"/>
      <c r="SHF22" s="16"/>
      <c r="SHG22" s="16"/>
      <c r="SHH22" s="16"/>
      <c r="SHI22" s="16"/>
      <c r="SHJ22" s="16"/>
      <c r="SHK22" s="16"/>
      <c r="SHL22" s="16"/>
      <c r="SHM22" s="16"/>
      <c r="SHN22" s="16"/>
      <c r="SHO22" s="16"/>
      <c r="SHP22" s="16"/>
      <c r="SHQ22" s="16"/>
      <c r="SHR22" s="16"/>
      <c r="SHS22" s="16"/>
      <c r="SHT22" s="16"/>
      <c r="SHU22" s="16"/>
      <c r="SHV22" s="16"/>
      <c r="SHW22" s="16"/>
      <c r="SHX22" s="16"/>
      <c r="SHY22" s="16"/>
      <c r="SHZ22" s="16"/>
      <c r="SIA22" s="16"/>
      <c r="SIB22" s="16"/>
      <c r="SIC22" s="16"/>
      <c r="SID22" s="16"/>
      <c r="SIE22" s="16"/>
      <c r="SIF22" s="16"/>
      <c r="SIG22" s="16"/>
      <c r="SIH22" s="16"/>
      <c r="SII22" s="16"/>
      <c r="SIJ22" s="16"/>
      <c r="SIK22" s="16"/>
      <c r="SIL22" s="16"/>
      <c r="SIM22" s="16"/>
      <c r="SIN22" s="16"/>
      <c r="SIO22" s="16"/>
      <c r="SIP22" s="16"/>
      <c r="SIQ22" s="16"/>
      <c r="SIR22" s="16"/>
      <c r="SIS22" s="16"/>
      <c r="SIT22" s="16"/>
      <c r="SIU22" s="16"/>
      <c r="SIV22" s="16"/>
      <c r="SIW22" s="16"/>
      <c r="SIX22" s="16"/>
      <c r="SIY22" s="16"/>
      <c r="SIZ22" s="16"/>
      <c r="SJA22" s="16"/>
      <c r="SJB22" s="16"/>
      <c r="SJC22" s="16"/>
      <c r="SJD22" s="16"/>
      <c r="SJE22" s="16"/>
      <c r="SJF22" s="16"/>
      <c r="SJG22" s="16"/>
      <c r="SJH22" s="16"/>
      <c r="SJI22" s="16"/>
      <c r="SJJ22" s="16"/>
      <c r="SJK22" s="16"/>
      <c r="SJL22" s="16"/>
      <c r="SJM22" s="16"/>
      <c r="SJN22" s="16"/>
      <c r="SJO22" s="16"/>
      <c r="SJP22" s="16"/>
      <c r="SJQ22" s="16"/>
      <c r="SJR22" s="16"/>
      <c r="SJS22" s="16"/>
      <c r="SJT22" s="16"/>
      <c r="SJU22" s="16"/>
      <c r="SJV22" s="16"/>
      <c r="SJW22" s="16"/>
      <c r="SJX22" s="16"/>
      <c r="SJY22" s="16"/>
      <c r="SJZ22" s="16"/>
      <c r="SKA22" s="16"/>
      <c r="SKB22" s="16"/>
      <c r="SKC22" s="16"/>
      <c r="SKD22" s="16"/>
      <c r="SKE22" s="16"/>
      <c r="SKF22" s="16"/>
      <c r="SKG22" s="16"/>
      <c r="SKH22" s="16"/>
      <c r="SKI22" s="16"/>
      <c r="SKJ22" s="16"/>
      <c r="SKK22" s="16"/>
      <c r="SKL22" s="16"/>
      <c r="SKM22" s="16"/>
      <c r="SKN22" s="16"/>
      <c r="SKO22" s="16"/>
      <c r="SKP22" s="16"/>
      <c r="SKQ22" s="16"/>
      <c r="SKR22" s="16"/>
      <c r="SKS22" s="16"/>
      <c r="SKT22" s="16"/>
      <c r="SKU22" s="16"/>
      <c r="SKV22" s="16"/>
      <c r="SKW22" s="16"/>
      <c r="SKX22" s="16"/>
      <c r="SKY22" s="16"/>
      <c r="SKZ22" s="16"/>
      <c r="SLA22" s="16"/>
      <c r="SLB22" s="16"/>
      <c r="SLC22" s="16"/>
      <c r="SLD22" s="16"/>
      <c r="SLE22" s="16"/>
      <c r="SLF22" s="16"/>
      <c r="SLG22" s="16"/>
      <c r="SLH22" s="16"/>
      <c r="SLI22" s="16"/>
      <c r="SLJ22" s="16"/>
      <c r="SLK22" s="16"/>
      <c r="SLL22" s="16"/>
      <c r="SLM22" s="16"/>
      <c r="SLN22" s="16"/>
      <c r="SLO22" s="16"/>
      <c r="SLP22" s="16"/>
      <c r="SLQ22" s="16"/>
      <c r="SLR22" s="16"/>
      <c r="SLS22" s="16"/>
      <c r="SLT22" s="16"/>
      <c r="SLU22" s="16"/>
      <c r="SLV22" s="16"/>
      <c r="SLW22" s="16"/>
      <c r="SLX22" s="16"/>
      <c r="SLY22" s="16"/>
      <c r="SLZ22" s="16"/>
      <c r="SMA22" s="16"/>
      <c r="SMB22" s="16"/>
      <c r="SMC22" s="16"/>
      <c r="SMD22" s="16"/>
      <c r="SME22" s="16"/>
      <c r="SMF22" s="16"/>
      <c r="SMG22" s="16"/>
      <c r="SMH22" s="16"/>
      <c r="SMI22" s="16"/>
      <c r="SMJ22" s="16"/>
      <c r="SMK22" s="16"/>
      <c r="SML22" s="16"/>
      <c r="SMM22" s="16"/>
      <c r="SMN22" s="16"/>
      <c r="SMO22" s="16"/>
      <c r="SMP22" s="16"/>
      <c r="SMQ22" s="16"/>
      <c r="SMR22" s="16"/>
      <c r="SMS22" s="16"/>
      <c r="SMT22" s="16"/>
      <c r="SMU22" s="16"/>
      <c r="SMV22" s="16"/>
      <c r="SMW22" s="16"/>
      <c r="SMX22" s="16"/>
      <c r="SMY22" s="16"/>
      <c r="SMZ22" s="16"/>
      <c r="SNA22" s="16"/>
      <c r="SNB22" s="16"/>
      <c r="SNC22" s="16"/>
      <c r="SND22" s="16"/>
      <c r="SNE22" s="16"/>
      <c r="SNF22" s="16"/>
      <c r="SNG22" s="16"/>
      <c r="SNH22" s="16"/>
      <c r="SNI22" s="16"/>
      <c r="SNJ22" s="16"/>
      <c r="SNK22" s="16"/>
      <c r="SNL22" s="16"/>
      <c r="SNM22" s="16"/>
      <c r="SNN22" s="16"/>
      <c r="SNO22" s="16"/>
      <c r="SNP22" s="16"/>
      <c r="SNQ22" s="16"/>
      <c r="SNR22" s="16"/>
      <c r="SNS22" s="16"/>
      <c r="SNT22" s="16"/>
      <c r="SNU22" s="16"/>
      <c r="SNV22" s="16"/>
      <c r="SNW22" s="16"/>
      <c r="SNX22" s="16"/>
      <c r="SNY22" s="16"/>
      <c r="SNZ22" s="16"/>
      <c r="SOA22" s="16"/>
      <c r="SOB22" s="16"/>
      <c r="SOC22" s="16"/>
      <c r="SOD22" s="16"/>
      <c r="SOE22" s="16"/>
      <c r="SOF22" s="16"/>
      <c r="SOG22" s="16"/>
      <c r="SOH22" s="16"/>
      <c r="SOI22" s="16"/>
      <c r="SOJ22" s="16"/>
      <c r="SOK22" s="16"/>
      <c r="SOL22" s="16"/>
      <c r="SOM22" s="16"/>
      <c r="SON22" s="16"/>
      <c r="SOO22" s="16"/>
      <c r="SOP22" s="16"/>
      <c r="SOQ22" s="16"/>
      <c r="SOR22" s="16"/>
      <c r="SOS22" s="16"/>
      <c r="SOT22" s="16"/>
      <c r="SOU22" s="16"/>
      <c r="SOV22" s="16"/>
      <c r="SOW22" s="16"/>
      <c r="SOX22" s="16"/>
      <c r="SOY22" s="16"/>
      <c r="SOZ22" s="16"/>
      <c r="SPA22" s="16"/>
      <c r="SPB22" s="16"/>
      <c r="SPC22" s="16"/>
      <c r="SPD22" s="16"/>
      <c r="SPE22" s="16"/>
      <c r="SPF22" s="16"/>
      <c r="SPG22" s="16"/>
      <c r="SPH22" s="16"/>
      <c r="SPI22" s="16"/>
      <c r="SPJ22" s="16"/>
      <c r="SPK22" s="16"/>
      <c r="SPL22" s="16"/>
      <c r="SPM22" s="16"/>
      <c r="SPN22" s="16"/>
      <c r="SPO22" s="16"/>
      <c r="SPP22" s="16"/>
      <c r="SPQ22" s="16"/>
      <c r="SPR22" s="16"/>
      <c r="SPS22" s="16"/>
      <c r="SPT22" s="16"/>
      <c r="SPU22" s="16"/>
      <c r="SPV22" s="16"/>
      <c r="SPW22" s="16"/>
      <c r="SPX22" s="16"/>
      <c r="SPY22" s="16"/>
      <c r="SPZ22" s="16"/>
      <c r="SQA22" s="16"/>
      <c r="SQB22" s="16"/>
      <c r="SQC22" s="16"/>
      <c r="SQD22" s="16"/>
      <c r="SQE22" s="16"/>
      <c r="SQF22" s="16"/>
      <c r="SQG22" s="16"/>
      <c r="SQH22" s="16"/>
      <c r="SQI22" s="16"/>
      <c r="SQJ22" s="16"/>
      <c r="SQK22" s="16"/>
      <c r="SQL22" s="16"/>
      <c r="SQM22" s="16"/>
      <c r="SQN22" s="16"/>
      <c r="SQO22" s="16"/>
      <c r="SQP22" s="16"/>
      <c r="SQQ22" s="16"/>
      <c r="SQR22" s="16"/>
      <c r="SQS22" s="16"/>
      <c r="SQT22" s="16"/>
      <c r="SQU22" s="16"/>
      <c r="SQV22" s="16"/>
      <c r="SQW22" s="16"/>
      <c r="SQX22" s="16"/>
      <c r="SQY22" s="16"/>
      <c r="SQZ22" s="16"/>
      <c r="SRA22" s="16"/>
      <c r="SRB22" s="16"/>
      <c r="SRC22" s="16"/>
      <c r="SRD22" s="16"/>
      <c r="SRE22" s="16"/>
      <c r="SRF22" s="16"/>
      <c r="SRG22" s="16"/>
      <c r="SRH22" s="16"/>
      <c r="SRI22" s="16"/>
      <c r="SRJ22" s="16"/>
      <c r="SRK22" s="16"/>
      <c r="SRL22" s="16"/>
      <c r="SRM22" s="16"/>
      <c r="SRN22" s="16"/>
      <c r="SRO22" s="16"/>
      <c r="SRP22" s="16"/>
      <c r="SRQ22" s="16"/>
      <c r="SRR22" s="16"/>
      <c r="SRS22" s="16"/>
      <c r="SRT22" s="16"/>
      <c r="SRU22" s="16"/>
      <c r="SRV22" s="16"/>
      <c r="SRW22" s="16"/>
      <c r="SRX22" s="16"/>
      <c r="SRY22" s="16"/>
      <c r="SRZ22" s="16"/>
      <c r="SSA22" s="16"/>
      <c r="SSB22" s="16"/>
      <c r="SSC22" s="16"/>
      <c r="SSD22" s="16"/>
      <c r="SSE22" s="16"/>
      <c r="SSF22" s="16"/>
      <c r="SSG22" s="16"/>
      <c r="SSH22" s="16"/>
      <c r="SSI22" s="16"/>
      <c r="SSJ22" s="16"/>
      <c r="SSK22" s="16"/>
      <c r="SSL22" s="16"/>
      <c r="SSM22" s="16"/>
      <c r="SSN22" s="16"/>
      <c r="SSO22" s="16"/>
      <c r="SSP22" s="16"/>
      <c r="SSQ22" s="16"/>
      <c r="SSR22" s="16"/>
      <c r="SSS22" s="16"/>
      <c r="SST22" s="16"/>
      <c r="SSU22" s="16"/>
      <c r="SSV22" s="16"/>
      <c r="SSW22" s="16"/>
      <c r="SSX22" s="16"/>
      <c r="SSY22" s="16"/>
      <c r="SSZ22" s="16"/>
      <c r="STA22" s="16"/>
      <c r="STB22" s="16"/>
      <c r="STC22" s="16"/>
      <c r="STD22" s="16"/>
      <c r="STE22" s="16"/>
      <c r="STF22" s="16"/>
      <c r="STG22" s="16"/>
      <c r="STH22" s="16"/>
      <c r="STI22" s="16"/>
      <c r="STJ22" s="16"/>
      <c r="STK22" s="16"/>
      <c r="STL22" s="16"/>
      <c r="STM22" s="16"/>
      <c r="STN22" s="16"/>
      <c r="STO22" s="16"/>
      <c r="STP22" s="16"/>
      <c r="STQ22" s="16"/>
      <c r="STR22" s="16"/>
      <c r="STS22" s="16"/>
      <c r="STT22" s="16"/>
      <c r="STU22" s="16"/>
      <c r="STV22" s="16"/>
      <c r="STW22" s="16"/>
      <c r="STX22" s="16"/>
      <c r="STY22" s="16"/>
      <c r="STZ22" s="16"/>
      <c r="SUA22" s="16"/>
      <c r="SUB22" s="16"/>
      <c r="SUC22" s="16"/>
      <c r="SUD22" s="16"/>
      <c r="SUE22" s="16"/>
      <c r="SUF22" s="16"/>
      <c r="SUG22" s="16"/>
      <c r="SUH22" s="16"/>
      <c r="SUI22" s="16"/>
      <c r="SUJ22" s="16"/>
      <c r="SUK22" s="16"/>
      <c r="SUL22" s="16"/>
      <c r="SUM22" s="16"/>
      <c r="SUN22" s="16"/>
      <c r="SUO22" s="16"/>
      <c r="SUP22" s="16"/>
      <c r="SUQ22" s="16"/>
      <c r="SUR22" s="16"/>
      <c r="SUS22" s="16"/>
      <c r="SUT22" s="16"/>
      <c r="SUU22" s="16"/>
      <c r="SUV22" s="16"/>
      <c r="SUW22" s="16"/>
      <c r="SUX22" s="16"/>
      <c r="SUY22" s="16"/>
      <c r="SUZ22" s="16"/>
      <c r="SVA22" s="16"/>
      <c r="SVB22" s="16"/>
      <c r="SVC22" s="16"/>
      <c r="SVD22" s="16"/>
      <c r="SVE22" s="16"/>
      <c r="SVF22" s="16"/>
      <c r="SVG22" s="16"/>
      <c r="SVH22" s="16"/>
      <c r="SVI22" s="16"/>
      <c r="SVJ22" s="16"/>
      <c r="SVK22" s="16"/>
      <c r="SVL22" s="16"/>
      <c r="SVM22" s="16"/>
      <c r="SVN22" s="16"/>
      <c r="SVO22" s="16"/>
      <c r="SVP22" s="16"/>
      <c r="SVQ22" s="16"/>
      <c r="SVR22" s="16"/>
      <c r="SVS22" s="16"/>
      <c r="SVT22" s="16"/>
      <c r="SVU22" s="16"/>
      <c r="SVV22" s="16"/>
      <c r="SVW22" s="16"/>
      <c r="SVX22" s="16"/>
      <c r="SVY22" s="16"/>
      <c r="SVZ22" s="16"/>
      <c r="SWA22" s="16"/>
      <c r="SWB22" s="16"/>
      <c r="SWC22" s="16"/>
      <c r="SWD22" s="16"/>
      <c r="SWE22" s="16"/>
      <c r="SWF22" s="16"/>
      <c r="SWG22" s="16"/>
      <c r="SWH22" s="16"/>
      <c r="SWI22" s="16"/>
      <c r="SWJ22" s="16"/>
      <c r="SWK22" s="16"/>
      <c r="SWL22" s="16"/>
      <c r="SWM22" s="16"/>
      <c r="SWN22" s="16"/>
      <c r="SWO22" s="16"/>
      <c r="SWP22" s="16"/>
      <c r="SWQ22" s="16"/>
      <c r="SWR22" s="16"/>
      <c r="SWS22" s="16"/>
      <c r="SWT22" s="16"/>
      <c r="SWU22" s="16"/>
      <c r="SWV22" s="16"/>
      <c r="SWW22" s="16"/>
      <c r="SWX22" s="16"/>
      <c r="SWY22" s="16"/>
      <c r="SWZ22" s="16"/>
      <c r="SXA22" s="16"/>
      <c r="SXB22" s="16"/>
      <c r="SXC22" s="16"/>
      <c r="SXD22" s="16"/>
      <c r="SXE22" s="16"/>
      <c r="SXF22" s="16"/>
      <c r="SXG22" s="16"/>
      <c r="SXH22" s="16"/>
      <c r="SXI22" s="16"/>
      <c r="SXJ22" s="16"/>
      <c r="SXK22" s="16"/>
      <c r="SXL22" s="16"/>
      <c r="SXM22" s="16"/>
      <c r="SXN22" s="16"/>
      <c r="SXO22" s="16"/>
      <c r="SXP22" s="16"/>
      <c r="SXQ22" s="16"/>
      <c r="SXR22" s="16"/>
      <c r="SXS22" s="16"/>
      <c r="SXT22" s="16"/>
      <c r="SXU22" s="16"/>
      <c r="SXV22" s="16"/>
      <c r="SXW22" s="16"/>
      <c r="SXX22" s="16"/>
      <c r="SXY22" s="16"/>
      <c r="SXZ22" s="16"/>
      <c r="SYA22" s="16"/>
      <c r="SYB22" s="16"/>
      <c r="SYC22" s="16"/>
      <c r="SYD22" s="16"/>
      <c r="SYE22" s="16"/>
      <c r="SYF22" s="16"/>
      <c r="SYG22" s="16"/>
      <c r="SYH22" s="16"/>
      <c r="SYI22" s="16"/>
      <c r="SYJ22" s="16"/>
      <c r="SYK22" s="16"/>
      <c r="SYL22" s="16"/>
      <c r="SYM22" s="16"/>
      <c r="SYN22" s="16"/>
      <c r="SYO22" s="16"/>
      <c r="SYP22" s="16"/>
      <c r="SYQ22" s="16"/>
      <c r="SYR22" s="16"/>
      <c r="SYS22" s="16"/>
      <c r="SYT22" s="16"/>
      <c r="SYU22" s="16"/>
      <c r="SYV22" s="16"/>
      <c r="SYW22" s="16"/>
      <c r="SYX22" s="16"/>
      <c r="SYY22" s="16"/>
      <c r="SYZ22" s="16"/>
      <c r="SZA22" s="16"/>
      <c r="SZB22" s="16"/>
      <c r="SZC22" s="16"/>
      <c r="SZD22" s="16"/>
      <c r="SZE22" s="16"/>
      <c r="SZF22" s="16"/>
      <c r="SZG22" s="16"/>
      <c r="SZH22" s="16"/>
      <c r="SZI22" s="16"/>
      <c r="SZJ22" s="16"/>
      <c r="SZK22" s="16"/>
      <c r="SZL22" s="16"/>
      <c r="SZM22" s="16"/>
      <c r="SZN22" s="16"/>
      <c r="SZO22" s="16"/>
      <c r="SZP22" s="16"/>
      <c r="SZQ22" s="16"/>
      <c r="SZR22" s="16"/>
      <c r="SZS22" s="16"/>
      <c r="SZT22" s="16"/>
      <c r="SZU22" s="16"/>
      <c r="SZV22" s="16"/>
      <c r="SZW22" s="16"/>
      <c r="SZX22" s="16"/>
      <c r="SZY22" s="16"/>
      <c r="SZZ22" s="16"/>
      <c r="TAA22" s="16"/>
      <c r="TAB22" s="16"/>
      <c r="TAC22" s="16"/>
      <c r="TAD22" s="16"/>
      <c r="TAE22" s="16"/>
      <c r="TAF22" s="16"/>
      <c r="TAG22" s="16"/>
      <c r="TAH22" s="16"/>
      <c r="TAI22" s="16"/>
      <c r="TAJ22" s="16"/>
      <c r="TAK22" s="16"/>
      <c r="TAL22" s="16"/>
      <c r="TAM22" s="16"/>
      <c r="TAN22" s="16"/>
      <c r="TAO22" s="16"/>
      <c r="TAP22" s="16"/>
      <c r="TAQ22" s="16"/>
      <c r="TAR22" s="16"/>
      <c r="TAS22" s="16"/>
      <c r="TAT22" s="16"/>
      <c r="TAU22" s="16"/>
      <c r="TAV22" s="16"/>
      <c r="TAW22" s="16"/>
      <c r="TAX22" s="16"/>
      <c r="TAY22" s="16"/>
      <c r="TAZ22" s="16"/>
      <c r="TBA22" s="16"/>
      <c r="TBB22" s="16"/>
      <c r="TBC22" s="16"/>
      <c r="TBD22" s="16"/>
      <c r="TBE22" s="16"/>
      <c r="TBF22" s="16"/>
      <c r="TBG22" s="16"/>
      <c r="TBH22" s="16"/>
      <c r="TBI22" s="16"/>
      <c r="TBJ22" s="16"/>
      <c r="TBK22" s="16"/>
      <c r="TBL22" s="16"/>
      <c r="TBM22" s="16"/>
      <c r="TBN22" s="16"/>
      <c r="TBO22" s="16"/>
      <c r="TBP22" s="16"/>
      <c r="TBQ22" s="16"/>
      <c r="TBR22" s="16"/>
      <c r="TBS22" s="16"/>
      <c r="TBT22" s="16"/>
      <c r="TBU22" s="16"/>
      <c r="TBV22" s="16"/>
      <c r="TBW22" s="16"/>
      <c r="TBX22" s="16"/>
      <c r="TBY22" s="16"/>
      <c r="TBZ22" s="16"/>
      <c r="TCA22" s="16"/>
      <c r="TCB22" s="16"/>
      <c r="TCC22" s="16"/>
      <c r="TCD22" s="16"/>
      <c r="TCE22" s="16"/>
      <c r="TCF22" s="16"/>
      <c r="TCG22" s="16"/>
      <c r="TCH22" s="16"/>
      <c r="TCI22" s="16"/>
      <c r="TCJ22" s="16"/>
      <c r="TCK22" s="16"/>
      <c r="TCL22" s="16"/>
      <c r="TCM22" s="16"/>
      <c r="TCN22" s="16"/>
      <c r="TCO22" s="16"/>
      <c r="TCP22" s="16"/>
      <c r="TCQ22" s="16"/>
      <c r="TCR22" s="16"/>
      <c r="TCS22" s="16"/>
      <c r="TCT22" s="16"/>
      <c r="TCU22" s="16"/>
      <c r="TCV22" s="16"/>
      <c r="TCW22" s="16"/>
      <c r="TCX22" s="16"/>
      <c r="TCY22" s="16"/>
      <c r="TCZ22" s="16"/>
      <c r="TDA22" s="16"/>
      <c r="TDB22" s="16"/>
      <c r="TDC22" s="16"/>
      <c r="TDD22" s="16"/>
      <c r="TDE22" s="16"/>
      <c r="TDF22" s="16"/>
      <c r="TDG22" s="16"/>
      <c r="TDH22" s="16"/>
      <c r="TDI22" s="16"/>
      <c r="TDJ22" s="16"/>
      <c r="TDK22" s="16"/>
      <c r="TDL22" s="16"/>
      <c r="TDM22" s="16"/>
      <c r="TDN22" s="16"/>
      <c r="TDO22" s="16"/>
      <c r="TDP22" s="16"/>
      <c r="TDQ22" s="16"/>
      <c r="TDR22" s="16"/>
      <c r="TDS22" s="16"/>
      <c r="TDT22" s="16"/>
      <c r="TDU22" s="16"/>
      <c r="TDV22" s="16"/>
      <c r="TDW22" s="16"/>
      <c r="TDX22" s="16"/>
      <c r="TDY22" s="16"/>
      <c r="TDZ22" s="16"/>
      <c r="TEA22" s="16"/>
      <c r="TEB22" s="16"/>
      <c r="TEC22" s="16"/>
      <c r="TED22" s="16"/>
      <c r="TEE22" s="16"/>
      <c r="TEF22" s="16"/>
      <c r="TEG22" s="16"/>
      <c r="TEH22" s="16"/>
      <c r="TEI22" s="16"/>
      <c r="TEJ22" s="16"/>
      <c r="TEK22" s="16"/>
      <c r="TEL22" s="16"/>
      <c r="TEM22" s="16"/>
      <c r="TEN22" s="16"/>
      <c r="TEO22" s="16"/>
      <c r="TEP22" s="16"/>
      <c r="TEQ22" s="16"/>
      <c r="TER22" s="16"/>
      <c r="TES22" s="16"/>
      <c r="TET22" s="16"/>
      <c r="TEU22" s="16"/>
      <c r="TEV22" s="16"/>
      <c r="TEW22" s="16"/>
      <c r="TEX22" s="16"/>
      <c r="TEY22" s="16"/>
      <c r="TEZ22" s="16"/>
      <c r="TFA22" s="16"/>
      <c r="TFB22" s="16"/>
      <c r="TFC22" s="16"/>
      <c r="TFD22" s="16"/>
      <c r="TFE22" s="16"/>
      <c r="TFF22" s="16"/>
      <c r="TFG22" s="16"/>
      <c r="TFH22" s="16"/>
      <c r="TFI22" s="16"/>
      <c r="TFJ22" s="16"/>
      <c r="TFK22" s="16"/>
      <c r="TFL22" s="16"/>
      <c r="TFM22" s="16"/>
      <c r="TFN22" s="16"/>
      <c r="TFO22" s="16"/>
      <c r="TFP22" s="16"/>
      <c r="TFQ22" s="16"/>
      <c r="TFR22" s="16"/>
      <c r="TFS22" s="16"/>
      <c r="TFT22" s="16"/>
      <c r="TFU22" s="16"/>
      <c r="TFV22" s="16"/>
      <c r="TFW22" s="16"/>
      <c r="TFX22" s="16"/>
      <c r="TFY22" s="16"/>
      <c r="TFZ22" s="16"/>
      <c r="TGA22" s="16"/>
      <c r="TGB22" s="16"/>
      <c r="TGC22" s="16"/>
      <c r="TGD22" s="16"/>
      <c r="TGE22" s="16"/>
      <c r="TGF22" s="16"/>
      <c r="TGG22" s="16"/>
      <c r="TGH22" s="16"/>
      <c r="TGI22" s="16"/>
      <c r="TGJ22" s="16"/>
      <c r="TGK22" s="16"/>
      <c r="TGL22" s="16"/>
      <c r="TGM22" s="16"/>
      <c r="TGN22" s="16"/>
      <c r="TGO22" s="16"/>
      <c r="TGP22" s="16"/>
      <c r="TGQ22" s="16"/>
      <c r="TGR22" s="16"/>
      <c r="TGS22" s="16"/>
      <c r="TGT22" s="16"/>
      <c r="TGU22" s="16"/>
      <c r="TGV22" s="16"/>
      <c r="TGW22" s="16"/>
      <c r="TGX22" s="16"/>
      <c r="TGY22" s="16"/>
      <c r="TGZ22" s="16"/>
      <c r="THA22" s="16"/>
      <c r="THB22" s="16"/>
      <c r="THC22" s="16"/>
      <c r="THD22" s="16"/>
      <c r="THE22" s="16"/>
      <c r="THF22" s="16"/>
      <c r="THG22" s="16"/>
      <c r="THH22" s="16"/>
      <c r="THI22" s="16"/>
      <c r="THJ22" s="16"/>
      <c r="THK22" s="16"/>
      <c r="THL22" s="16"/>
      <c r="THM22" s="16"/>
      <c r="THN22" s="16"/>
      <c r="THO22" s="16"/>
      <c r="THP22" s="16"/>
      <c r="THQ22" s="16"/>
      <c r="THR22" s="16"/>
      <c r="THS22" s="16"/>
      <c r="THT22" s="16"/>
      <c r="THU22" s="16"/>
      <c r="THV22" s="16"/>
      <c r="THW22" s="16"/>
      <c r="THX22" s="16"/>
      <c r="THY22" s="16"/>
      <c r="THZ22" s="16"/>
      <c r="TIA22" s="16"/>
      <c r="TIB22" s="16"/>
      <c r="TIC22" s="16"/>
      <c r="TID22" s="16"/>
      <c r="TIE22" s="16"/>
      <c r="TIF22" s="16"/>
      <c r="TIG22" s="16"/>
      <c r="TIH22" s="16"/>
      <c r="TII22" s="16"/>
      <c r="TIJ22" s="16"/>
      <c r="TIK22" s="16"/>
      <c r="TIL22" s="16"/>
      <c r="TIM22" s="16"/>
      <c r="TIN22" s="16"/>
      <c r="TIO22" s="16"/>
      <c r="TIP22" s="16"/>
      <c r="TIQ22" s="16"/>
      <c r="TIR22" s="16"/>
      <c r="TIS22" s="16"/>
      <c r="TIT22" s="16"/>
      <c r="TIU22" s="16"/>
      <c r="TIV22" s="16"/>
      <c r="TIW22" s="16"/>
      <c r="TIX22" s="16"/>
      <c r="TIY22" s="16"/>
      <c r="TIZ22" s="16"/>
      <c r="TJA22" s="16"/>
      <c r="TJB22" s="16"/>
      <c r="TJC22" s="16"/>
      <c r="TJD22" s="16"/>
      <c r="TJE22" s="16"/>
      <c r="TJF22" s="16"/>
      <c r="TJG22" s="16"/>
      <c r="TJH22" s="16"/>
      <c r="TJI22" s="16"/>
      <c r="TJJ22" s="16"/>
      <c r="TJK22" s="16"/>
      <c r="TJL22" s="16"/>
      <c r="TJM22" s="16"/>
      <c r="TJN22" s="16"/>
      <c r="TJO22" s="16"/>
      <c r="TJP22" s="16"/>
      <c r="TJQ22" s="16"/>
      <c r="TJR22" s="16"/>
      <c r="TJS22" s="16"/>
      <c r="TJT22" s="16"/>
      <c r="TJU22" s="16"/>
      <c r="TJV22" s="16"/>
      <c r="TJW22" s="16"/>
      <c r="TJX22" s="16"/>
      <c r="TJY22" s="16"/>
      <c r="TJZ22" s="16"/>
      <c r="TKA22" s="16"/>
      <c r="TKB22" s="16"/>
      <c r="TKC22" s="16"/>
      <c r="TKD22" s="16"/>
      <c r="TKE22" s="16"/>
      <c r="TKF22" s="16"/>
      <c r="TKG22" s="16"/>
      <c r="TKH22" s="16"/>
      <c r="TKI22" s="16"/>
      <c r="TKJ22" s="16"/>
      <c r="TKK22" s="16"/>
      <c r="TKL22" s="16"/>
      <c r="TKM22" s="16"/>
      <c r="TKN22" s="16"/>
      <c r="TKO22" s="16"/>
      <c r="TKP22" s="16"/>
      <c r="TKQ22" s="16"/>
      <c r="TKR22" s="16"/>
      <c r="TKS22" s="16"/>
      <c r="TKT22" s="16"/>
      <c r="TKU22" s="16"/>
      <c r="TKV22" s="16"/>
      <c r="TKW22" s="16"/>
      <c r="TKX22" s="16"/>
      <c r="TKY22" s="16"/>
      <c r="TKZ22" s="16"/>
      <c r="TLA22" s="16"/>
      <c r="TLB22" s="16"/>
      <c r="TLC22" s="16"/>
      <c r="TLD22" s="16"/>
      <c r="TLE22" s="16"/>
      <c r="TLF22" s="16"/>
      <c r="TLG22" s="16"/>
      <c r="TLH22" s="16"/>
      <c r="TLI22" s="16"/>
      <c r="TLJ22" s="16"/>
      <c r="TLK22" s="16"/>
      <c r="TLL22" s="16"/>
      <c r="TLM22" s="16"/>
      <c r="TLN22" s="16"/>
      <c r="TLO22" s="16"/>
      <c r="TLP22" s="16"/>
      <c r="TLQ22" s="16"/>
      <c r="TLR22" s="16"/>
      <c r="TLS22" s="16"/>
      <c r="TLT22" s="16"/>
      <c r="TLU22" s="16"/>
      <c r="TLV22" s="16"/>
      <c r="TLW22" s="16"/>
      <c r="TLX22" s="16"/>
      <c r="TLY22" s="16"/>
      <c r="TLZ22" s="16"/>
      <c r="TMA22" s="16"/>
      <c r="TMB22" s="16"/>
      <c r="TMC22" s="16"/>
      <c r="TMD22" s="16"/>
      <c r="TME22" s="16"/>
      <c r="TMF22" s="16"/>
      <c r="TMG22" s="16"/>
      <c r="TMH22" s="16"/>
      <c r="TMI22" s="16"/>
      <c r="TMJ22" s="16"/>
      <c r="TMK22" s="16"/>
      <c r="TML22" s="16"/>
      <c r="TMM22" s="16"/>
      <c r="TMN22" s="16"/>
      <c r="TMO22" s="16"/>
      <c r="TMP22" s="16"/>
      <c r="TMQ22" s="16"/>
      <c r="TMR22" s="16"/>
      <c r="TMS22" s="16"/>
      <c r="TMT22" s="16"/>
      <c r="TMU22" s="16"/>
      <c r="TMV22" s="16"/>
      <c r="TMW22" s="16"/>
      <c r="TMX22" s="16"/>
      <c r="TMY22" s="16"/>
      <c r="TMZ22" s="16"/>
      <c r="TNA22" s="16"/>
      <c r="TNB22" s="16"/>
      <c r="TNC22" s="16"/>
      <c r="TND22" s="16"/>
      <c r="TNE22" s="16"/>
      <c r="TNF22" s="16"/>
      <c r="TNG22" s="16"/>
      <c r="TNH22" s="16"/>
      <c r="TNI22" s="16"/>
      <c r="TNJ22" s="16"/>
      <c r="TNK22" s="16"/>
      <c r="TNL22" s="16"/>
      <c r="TNM22" s="16"/>
      <c r="TNN22" s="16"/>
      <c r="TNO22" s="16"/>
      <c r="TNP22" s="16"/>
      <c r="TNQ22" s="16"/>
      <c r="TNR22" s="16"/>
      <c r="TNS22" s="16"/>
      <c r="TNT22" s="16"/>
      <c r="TNU22" s="16"/>
      <c r="TNV22" s="16"/>
      <c r="TNW22" s="16"/>
      <c r="TNX22" s="16"/>
      <c r="TNY22" s="16"/>
      <c r="TNZ22" s="16"/>
      <c r="TOA22" s="16"/>
      <c r="TOB22" s="16"/>
      <c r="TOC22" s="16"/>
      <c r="TOD22" s="16"/>
      <c r="TOE22" s="16"/>
      <c r="TOF22" s="16"/>
      <c r="TOG22" s="16"/>
      <c r="TOH22" s="16"/>
      <c r="TOI22" s="16"/>
      <c r="TOJ22" s="16"/>
      <c r="TOK22" s="16"/>
      <c r="TOL22" s="16"/>
      <c r="TOM22" s="16"/>
      <c r="TON22" s="16"/>
      <c r="TOO22" s="16"/>
      <c r="TOP22" s="16"/>
      <c r="TOQ22" s="16"/>
      <c r="TOR22" s="16"/>
      <c r="TOS22" s="16"/>
      <c r="TOT22" s="16"/>
      <c r="TOU22" s="16"/>
      <c r="TOV22" s="16"/>
      <c r="TOW22" s="16"/>
      <c r="TOX22" s="16"/>
      <c r="TOY22" s="16"/>
      <c r="TOZ22" s="16"/>
      <c r="TPA22" s="16"/>
      <c r="TPB22" s="16"/>
      <c r="TPC22" s="16"/>
      <c r="TPD22" s="16"/>
      <c r="TPE22" s="16"/>
      <c r="TPF22" s="16"/>
      <c r="TPG22" s="16"/>
      <c r="TPH22" s="16"/>
      <c r="TPI22" s="16"/>
      <c r="TPJ22" s="16"/>
      <c r="TPK22" s="16"/>
      <c r="TPL22" s="16"/>
      <c r="TPM22" s="16"/>
      <c r="TPN22" s="16"/>
      <c r="TPO22" s="16"/>
      <c r="TPP22" s="16"/>
      <c r="TPQ22" s="16"/>
      <c r="TPR22" s="16"/>
      <c r="TPS22" s="16"/>
      <c r="TPT22" s="16"/>
      <c r="TPU22" s="16"/>
      <c r="TPV22" s="16"/>
      <c r="TPW22" s="16"/>
      <c r="TPX22" s="16"/>
      <c r="TPY22" s="16"/>
      <c r="TPZ22" s="16"/>
      <c r="TQA22" s="16"/>
      <c r="TQB22" s="16"/>
      <c r="TQC22" s="16"/>
      <c r="TQD22" s="16"/>
      <c r="TQE22" s="16"/>
      <c r="TQF22" s="16"/>
      <c r="TQG22" s="16"/>
      <c r="TQH22" s="16"/>
      <c r="TQI22" s="16"/>
      <c r="TQJ22" s="16"/>
      <c r="TQK22" s="16"/>
      <c r="TQL22" s="16"/>
      <c r="TQM22" s="16"/>
      <c r="TQN22" s="16"/>
      <c r="TQO22" s="16"/>
      <c r="TQP22" s="16"/>
      <c r="TQQ22" s="16"/>
      <c r="TQR22" s="16"/>
      <c r="TQS22" s="16"/>
      <c r="TQT22" s="16"/>
      <c r="TQU22" s="16"/>
      <c r="TQV22" s="16"/>
      <c r="TQW22" s="16"/>
      <c r="TQX22" s="16"/>
      <c r="TQY22" s="16"/>
      <c r="TQZ22" s="16"/>
      <c r="TRA22" s="16"/>
      <c r="TRB22" s="16"/>
      <c r="TRC22" s="16"/>
      <c r="TRD22" s="16"/>
      <c r="TRE22" s="16"/>
      <c r="TRF22" s="16"/>
      <c r="TRG22" s="16"/>
      <c r="TRH22" s="16"/>
      <c r="TRI22" s="16"/>
      <c r="TRJ22" s="16"/>
      <c r="TRK22" s="16"/>
      <c r="TRL22" s="16"/>
      <c r="TRM22" s="16"/>
      <c r="TRN22" s="16"/>
      <c r="TRO22" s="16"/>
      <c r="TRP22" s="16"/>
      <c r="TRQ22" s="16"/>
      <c r="TRR22" s="16"/>
      <c r="TRS22" s="16"/>
      <c r="TRT22" s="16"/>
      <c r="TRU22" s="16"/>
      <c r="TRV22" s="16"/>
      <c r="TRW22" s="16"/>
      <c r="TRX22" s="16"/>
      <c r="TRY22" s="16"/>
      <c r="TRZ22" s="16"/>
      <c r="TSA22" s="16"/>
      <c r="TSB22" s="16"/>
      <c r="TSC22" s="16"/>
      <c r="TSD22" s="16"/>
      <c r="TSE22" s="16"/>
      <c r="TSF22" s="16"/>
      <c r="TSG22" s="16"/>
      <c r="TSH22" s="16"/>
      <c r="TSI22" s="16"/>
      <c r="TSJ22" s="16"/>
      <c r="TSK22" s="16"/>
      <c r="TSL22" s="16"/>
      <c r="TSM22" s="16"/>
      <c r="TSN22" s="16"/>
      <c r="TSO22" s="16"/>
      <c r="TSP22" s="16"/>
      <c r="TSQ22" s="16"/>
      <c r="TSR22" s="16"/>
      <c r="TSS22" s="16"/>
      <c r="TST22" s="16"/>
      <c r="TSU22" s="16"/>
      <c r="TSV22" s="16"/>
      <c r="TSW22" s="16"/>
      <c r="TSX22" s="16"/>
      <c r="TSY22" s="16"/>
      <c r="TSZ22" s="16"/>
      <c r="TTA22" s="16"/>
      <c r="TTB22" s="16"/>
      <c r="TTC22" s="16"/>
      <c r="TTD22" s="16"/>
      <c r="TTE22" s="16"/>
      <c r="TTF22" s="16"/>
      <c r="TTG22" s="16"/>
      <c r="TTH22" s="16"/>
      <c r="TTI22" s="16"/>
      <c r="TTJ22" s="16"/>
      <c r="TTK22" s="16"/>
      <c r="TTL22" s="16"/>
      <c r="TTM22" s="16"/>
      <c r="TTN22" s="16"/>
      <c r="TTO22" s="16"/>
      <c r="TTP22" s="16"/>
      <c r="TTQ22" s="16"/>
      <c r="TTR22" s="16"/>
      <c r="TTS22" s="16"/>
      <c r="TTT22" s="16"/>
      <c r="TTU22" s="16"/>
      <c r="TTV22" s="16"/>
      <c r="TTW22" s="16"/>
      <c r="TTX22" s="16"/>
      <c r="TTY22" s="16"/>
      <c r="TTZ22" s="16"/>
      <c r="TUA22" s="16"/>
      <c r="TUB22" s="16"/>
      <c r="TUC22" s="16"/>
      <c r="TUD22" s="16"/>
      <c r="TUE22" s="16"/>
      <c r="TUF22" s="16"/>
      <c r="TUG22" s="16"/>
      <c r="TUH22" s="16"/>
      <c r="TUI22" s="16"/>
      <c r="TUJ22" s="16"/>
      <c r="TUK22" s="16"/>
      <c r="TUL22" s="16"/>
      <c r="TUM22" s="16"/>
      <c r="TUN22" s="16"/>
      <c r="TUO22" s="16"/>
      <c r="TUP22" s="16"/>
      <c r="TUQ22" s="16"/>
      <c r="TUR22" s="16"/>
      <c r="TUS22" s="16"/>
      <c r="TUT22" s="16"/>
      <c r="TUU22" s="16"/>
      <c r="TUV22" s="16"/>
      <c r="TUW22" s="16"/>
      <c r="TUX22" s="16"/>
      <c r="TUY22" s="16"/>
      <c r="TUZ22" s="16"/>
      <c r="TVA22" s="16"/>
      <c r="TVB22" s="16"/>
      <c r="TVC22" s="16"/>
      <c r="TVD22" s="16"/>
      <c r="TVE22" s="16"/>
      <c r="TVF22" s="16"/>
      <c r="TVG22" s="16"/>
      <c r="TVH22" s="16"/>
      <c r="TVI22" s="16"/>
      <c r="TVJ22" s="16"/>
      <c r="TVK22" s="16"/>
      <c r="TVL22" s="16"/>
      <c r="TVM22" s="16"/>
      <c r="TVN22" s="16"/>
      <c r="TVO22" s="16"/>
      <c r="TVP22" s="16"/>
      <c r="TVQ22" s="16"/>
      <c r="TVR22" s="16"/>
      <c r="TVS22" s="16"/>
      <c r="TVT22" s="16"/>
      <c r="TVU22" s="16"/>
      <c r="TVV22" s="16"/>
      <c r="TVW22" s="16"/>
      <c r="TVX22" s="16"/>
      <c r="TVY22" s="16"/>
      <c r="TVZ22" s="16"/>
      <c r="TWA22" s="16"/>
      <c r="TWB22" s="16"/>
      <c r="TWC22" s="16"/>
      <c r="TWD22" s="16"/>
      <c r="TWE22" s="16"/>
      <c r="TWF22" s="16"/>
      <c r="TWG22" s="16"/>
      <c r="TWH22" s="16"/>
      <c r="TWI22" s="16"/>
      <c r="TWJ22" s="16"/>
      <c r="TWK22" s="16"/>
      <c r="TWL22" s="16"/>
      <c r="TWM22" s="16"/>
      <c r="TWN22" s="16"/>
      <c r="TWO22" s="16"/>
      <c r="TWP22" s="16"/>
      <c r="TWQ22" s="16"/>
      <c r="TWR22" s="16"/>
      <c r="TWS22" s="16"/>
      <c r="TWT22" s="16"/>
      <c r="TWU22" s="16"/>
      <c r="TWV22" s="16"/>
      <c r="TWW22" s="16"/>
      <c r="TWX22" s="16"/>
      <c r="TWY22" s="16"/>
      <c r="TWZ22" s="16"/>
      <c r="TXA22" s="16"/>
      <c r="TXB22" s="16"/>
      <c r="TXC22" s="16"/>
      <c r="TXD22" s="16"/>
      <c r="TXE22" s="16"/>
      <c r="TXF22" s="16"/>
      <c r="TXG22" s="16"/>
      <c r="TXH22" s="16"/>
      <c r="TXI22" s="16"/>
      <c r="TXJ22" s="16"/>
      <c r="TXK22" s="16"/>
      <c r="TXL22" s="16"/>
      <c r="TXM22" s="16"/>
      <c r="TXN22" s="16"/>
      <c r="TXO22" s="16"/>
      <c r="TXP22" s="16"/>
      <c r="TXQ22" s="16"/>
      <c r="TXR22" s="16"/>
      <c r="TXS22" s="16"/>
      <c r="TXT22" s="16"/>
      <c r="TXU22" s="16"/>
      <c r="TXV22" s="16"/>
      <c r="TXW22" s="16"/>
      <c r="TXX22" s="16"/>
      <c r="TXY22" s="16"/>
      <c r="TXZ22" s="16"/>
      <c r="TYA22" s="16"/>
      <c r="TYB22" s="16"/>
      <c r="TYC22" s="16"/>
      <c r="TYD22" s="16"/>
      <c r="TYE22" s="16"/>
      <c r="TYF22" s="16"/>
      <c r="TYG22" s="16"/>
      <c r="TYH22" s="16"/>
      <c r="TYI22" s="16"/>
      <c r="TYJ22" s="16"/>
      <c r="TYK22" s="16"/>
      <c r="TYL22" s="16"/>
      <c r="TYM22" s="16"/>
      <c r="TYN22" s="16"/>
      <c r="TYO22" s="16"/>
      <c r="TYP22" s="16"/>
      <c r="TYQ22" s="16"/>
      <c r="TYR22" s="16"/>
      <c r="TYS22" s="16"/>
      <c r="TYT22" s="16"/>
      <c r="TYU22" s="16"/>
      <c r="TYV22" s="16"/>
      <c r="TYW22" s="16"/>
      <c r="TYX22" s="16"/>
      <c r="TYY22" s="16"/>
      <c r="TYZ22" s="16"/>
      <c r="TZA22" s="16"/>
      <c r="TZB22" s="16"/>
      <c r="TZC22" s="16"/>
      <c r="TZD22" s="16"/>
      <c r="TZE22" s="16"/>
      <c r="TZF22" s="16"/>
      <c r="TZG22" s="16"/>
      <c r="TZH22" s="16"/>
      <c r="TZI22" s="16"/>
      <c r="TZJ22" s="16"/>
      <c r="TZK22" s="16"/>
      <c r="TZL22" s="16"/>
      <c r="TZM22" s="16"/>
      <c r="TZN22" s="16"/>
      <c r="TZO22" s="16"/>
      <c r="TZP22" s="16"/>
      <c r="TZQ22" s="16"/>
      <c r="TZR22" s="16"/>
      <c r="TZS22" s="16"/>
      <c r="TZT22" s="16"/>
      <c r="TZU22" s="16"/>
      <c r="TZV22" s="16"/>
      <c r="TZW22" s="16"/>
      <c r="TZX22" s="16"/>
      <c r="TZY22" s="16"/>
      <c r="TZZ22" s="16"/>
      <c r="UAA22" s="16"/>
      <c r="UAB22" s="16"/>
      <c r="UAC22" s="16"/>
      <c r="UAD22" s="16"/>
      <c r="UAE22" s="16"/>
      <c r="UAF22" s="16"/>
      <c r="UAG22" s="16"/>
      <c r="UAH22" s="16"/>
      <c r="UAI22" s="16"/>
      <c r="UAJ22" s="16"/>
      <c r="UAK22" s="16"/>
      <c r="UAL22" s="16"/>
      <c r="UAM22" s="16"/>
      <c r="UAN22" s="16"/>
      <c r="UAO22" s="16"/>
      <c r="UAP22" s="16"/>
      <c r="UAQ22" s="16"/>
      <c r="UAR22" s="16"/>
      <c r="UAS22" s="16"/>
      <c r="UAT22" s="16"/>
      <c r="UAU22" s="16"/>
      <c r="UAV22" s="16"/>
      <c r="UAW22" s="16"/>
      <c r="UAX22" s="16"/>
      <c r="UAY22" s="16"/>
      <c r="UAZ22" s="16"/>
      <c r="UBA22" s="16"/>
      <c r="UBB22" s="16"/>
      <c r="UBC22" s="16"/>
      <c r="UBD22" s="16"/>
      <c r="UBE22" s="16"/>
      <c r="UBF22" s="16"/>
      <c r="UBG22" s="16"/>
      <c r="UBH22" s="16"/>
      <c r="UBI22" s="16"/>
      <c r="UBJ22" s="16"/>
      <c r="UBK22" s="16"/>
      <c r="UBL22" s="16"/>
      <c r="UBM22" s="16"/>
      <c r="UBN22" s="16"/>
      <c r="UBO22" s="16"/>
      <c r="UBP22" s="16"/>
      <c r="UBQ22" s="16"/>
      <c r="UBR22" s="16"/>
      <c r="UBS22" s="16"/>
      <c r="UBT22" s="16"/>
      <c r="UBU22" s="16"/>
      <c r="UBV22" s="16"/>
      <c r="UBW22" s="16"/>
      <c r="UBX22" s="16"/>
      <c r="UBY22" s="16"/>
      <c r="UBZ22" s="16"/>
      <c r="UCA22" s="16"/>
      <c r="UCB22" s="16"/>
      <c r="UCC22" s="16"/>
      <c r="UCD22" s="16"/>
      <c r="UCE22" s="16"/>
      <c r="UCF22" s="16"/>
      <c r="UCG22" s="16"/>
      <c r="UCH22" s="16"/>
      <c r="UCI22" s="16"/>
      <c r="UCJ22" s="16"/>
      <c r="UCK22" s="16"/>
      <c r="UCL22" s="16"/>
      <c r="UCM22" s="16"/>
      <c r="UCN22" s="16"/>
      <c r="UCO22" s="16"/>
      <c r="UCP22" s="16"/>
      <c r="UCQ22" s="16"/>
      <c r="UCR22" s="16"/>
      <c r="UCS22" s="16"/>
      <c r="UCT22" s="16"/>
      <c r="UCU22" s="16"/>
      <c r="UCV22" s="16"/>
      <c r="UCW22" s="16"/>
      <c r="UCX22" s="16"/>
      <c r="UCY22" s="16"/>
      <c r="UCZ22" s="16"/>
      <c r="UDA22" s="16"/>
      <c r="UDB22" s="16"/>
      <c r="UDC22" s="16"/>
      <c r="UDD22" s="16"/>
      <c r="UDE22" s="16"/>
      <c r="UDF22" s="16"/>
      <c r="UDG22" s="16"/>
      <c r="UDH22" s="16"/>
      <c r="UDI22" s="16"/>
      <c r="UDJ22" s="16"/>
      <c r="UDK22" s="16"/>
      <c r="UDL22" s="16"/>
      <c r="UDM22" s="16"/>
      <c r="UDN22" s="16"/>
      <c r="UDO22" s="16"/>
      <c r="UDP22" s="16"/>
      <c r="UDQ22" s="16"/>
      <c r="UDR22" s="16"/>
      <c r="UDS22" s="16"/>
      <c r="UDT22" s="16"/>
      <c r="UDU22" s="16"/>
      <c r="UDV22" s="16"/>
      <c r="UDW22" s="16"/>
      <c r="UDX22" s="16"/>
      <c r="UDY22" s="16"/>
      <c r="UDZ22" s="16"/>
      <c r="UEA22" s="16"/>
      <c r="UEB22" s="16"/>
      <c r="UEC22" s="16"/>
      <c r="UED22" s="16"/>
      <c r="UEE22" s="16"/>
      <c r="UEF22" s="16"/>
      <c r="UEG22" s="16"/>
      <c r="UEH22" s="16"/>
      <c r="UEI22" s="16"/>
      <c r="UEJ22" s="16"/>
      <c r="UEK22" s="16"/>
      <c r="UEL22" s="16"/>
      <c r="UEM22" s="16"/>
      <c r="UEN22" s="16"/>
      <c r="UEO22" s="16"/>
      <c r="UEP22" s="16"/>
      <c r="UEQ22" s="16"/>
      <c r="UER22" s="16"/>
      <c r="UES22" s="16"/>
      <c r="UET22" s="16"/>
      <c r="UEU22" s="16"/>
      <c r="UEV22" s="16"/>
      <c r="UEW22" s="16"/>
      <c r="UEX22" s="16"/>
      <c r="UEY22" s="16"/>
      <c r="UEZ22" s="16"/>
      <c r="UFA22" s="16"/>
      <c r="UFB22" s="16"/>
      <c r="UFC22" s="16"/>
      <c r="UFD22" s="16"/>
      <c r="UFE22" s="16"/>
      <c r="UFF22" s="16"/>
      <c r="UFG22" s="16"/>
      <c r="UFH22" s="16"/>
      <c r="UFI22" s="16"/>
      <c r="UFJ22" s="16"/>
      <c r="UFK22" s="16"/>
      <c r="UFL22" s="16"/>
      <c r="UFM22" s="16"/>
      <c r="UFN22" s="16"/>
      <c r="UFO22" s="16"/>
      <c r="UFP22" s="16"/>
      <c r="UFQ22" s="16"/>
      <c r="UFR22" s="16"/>
      <c r="UFS22" s="16"/>
      <c r="UFT22" s="16"/>
      <c r="UFU22" s="16"/>
      <c r="UFV22" s="16"/>
      <c r="UFW22" s="16"/>
      <c r="UFX22" s="16"/>
      <c r="UFY22" s="16"/>
      <c r="UFZ22" s="16"/>
      <c r="UGA22" s="16"/>
      <c r="UGB22" s="16"/>
      <c r="UGC22" s="16"/>
      <c r="UGD22" s="16"/>
      <c r="UGE22" s="16"/>
      <c r="UGF22" s="16"/>
      <c r="UGG22" s="16"/>
      <c r="UGH22" s="16"/>
      <c r="UGI22" s="16"/>
      <c r="UGJ22" s="16"/>
      <c r="UGK22" s="16"/>
      <c r="UGL22" s="16"/>
      <c r="UGM22" s="16"/>
      <c r="UGN22" s="16"/>
      <c r="UGO22" s="16"/>
      <c r="UGP22" s="16"/>
      <c r="UGQ22" s="16"/>
      <c r="UGR22" s="16"/>
      <c r="UGS22" s="16"/>
      <c r="UGT22" s="16"/>
      <c r="UGU22" s="16"/>
      <c r="UGV22" s="16"/>
      <c r="UGW22" s="16"/>
      <c r="UGX22" s="16"/>
      <c r="UGY22" s="16"/>
      <c r="UGZ22" s="16"/>
      <c r="UHA22" s="16"/>
      <c r="UHB22" s="16"/>
      <c r="UHC22" s="16"/>
      <c r="UHD22" s="16"/>
      <c r="UHE22" s="16"/>
      <c r="UHF22" s="16"/>
      <c r="UHG22" s="16"/>
      <c r="UHH22" s="16"/>
      <c r="UHI22" s="16"/>
      <c r="UHJ22" s="16"/>
      <c r="UHK22" s="16"/>
      <c r="UHL22" s="16"/>
      <c r="UHM22" s="16"/>
      <c r="UHN22" s="16"/>
      <c r="UHO22" s="16"/>
      <c r="UHP22" s="16"/>
      <c r="UHQ22" s="16"/>
      <c r="UHR22" s="16"/>
      <c r="UHS22" s="16"/>
      <c r="UHT22" s="16"/>
      <c r="UHU22" s="16"/>
      <c r="UHV22" s="16"/>
      <c r="UHW22" s="16"/>
      <c r="UHX22" s="16"/>
      <c r="UHY22" s="16"/>
      <c r="UHZ22" s="16"/>
      <c r="UIA22" s="16"/>
      <c r="UIB22" s="16"/>
      <c r="UIC22" s="16"/>
      <c r="UID22" s="16"/>
      <c r="UIE22" s="16"/>
      <c r="UIF22" s="16"/>
      <c r="UIG22" s="16"/>
      <c r="UIH22" s="16"/>
      <c r="UII22" s="16"/>
      <c r="UIJ22" s="16"/>
      <c r="UIK22" s="16"/>
      <c r="UIL22" s="16"/>
      <c r="UIM22" s="16"/>
      <c r="UIN22" s="16"/>
      <c r="UIO22" s="16"/>
      <c r="UIP22" s="16"/>
      <c r="UIQ22" s="16"/>
      <c r="UIR22" s="16"/>
      <c r="UIS22" s="16"/>
      <c r="UIT22" s="16"/>
      <c r="UIU22" s="16"/>
      <c r="UIV22" s="16"/>
      <c r="UIW22" s="16"/>
      <c r="UIX22" s="16"/>
      <c r="UIY22" s="16"/>
      <c r="UIZ22" s="16"/>
      <c r="UJA22" s="16"/>
      <c r="UJB22" s="16"/>
      <c r="UJC22" s="16"/>
      <c r="UJD22" s="16"/>
      <c r="UJE22" s="16"/>
      <c r="UJF22" s="16"/>
      <c r="UJG22" s="16"/>
      <c r="UJH22" s="16"/>
      <c r="UJI22" s="16"/>
      <c r="UJJ22" s="16"/>
      <c r="UJK22" s="16"/>
      <c r="UJL22" s="16"/>
      <c r="UJM22" s="16"/>
      <c r="UJN22" s="16"/>
      <c r="UJO22" s="16"/>
      <c r="UJP22" s="16"/>
      <c r="UJQ22" s="16"/>
      <c r="UJR22" s="16"/>
      <c r="UJS22" s="16"/>
      <c r="UJT22" s="16"/>
      <c r="UJU22" s="16"/>
      <c r="UJV22" s="16"/>
      <c r="UJW22" s="16"/>
      <c r="UJX22" s="16"/>
      <c r="UJY22" s="16"/>
      <c r="UJZ22" s="16"/>
      <c r="UKA22" s="16"/>
      <c r="UKB22" s="16"/>
      <c r="UKC22" s="16"/>
      <c r="UKD22" s="16"/>
      <c r="UKE22" s="16"/>
      <c r="UKF22" s="16"/>
      <c r="UKG22" s="16"/>
      <c r="UKH22" s="16"/>
      <c r="UKI22" s="16"/>
      <c r="UKJ22" s="16"/>
      <c r="UKK22" s="16"/>
      <c r="UKL22" s="16"/>
      <c r="UKM22" s="16"/>
      <c r="UKN22" s="16"/>
      <c r="UKO22" s="16"/>
      <c r="UKP22" s="16"/>
      <c r="UKQ22" s="16"/>
      <c r="UKR22" s="16"/>
      <c r="UKS22" s="16"/>
      <c r="UKT22" s="16"/>
      <c r="UKU22" s="16"/>
      <c r="UKV22" s="16"/>
      <c r="UKW22" s="16"/>
      <c r="UKX22" s="16"/>
      <c r="UKY22" s="16"/>
      <c r="UKZ22" s="16"/>
      <c r="ULA22" s="16"/>
      <c r="ULB22" s="16"/>
      <c r="ULC22" s="16"/>
      <c r="ULD22" s="16"/>
      <c r="ULE22" s="16"/>
      <c r="ULF22" s="16"/>
      <c r="ULG22" s="16"/>
      <c r="ULH22" s="16"/>
      <c r="ULI22" s="16"/>
      <c r="ULJ22" s="16"/>
      <c r="ULK22" s="16"/>
      <c r="ULL22" s="16"/>
      <c r="ULM22" s="16"/>
      <c r="ULN22" s="16"/>
      <c r="ULO22" s="16"/>
      <c r="ULP22" s="16"/>
      <c r="ULQ22" s="16"/>
      <c r="ULR22" s="16"/>
      <c r="ULS22" s="16"/>
      <c r="ULT22" s="16"/>
      <c r="ULU22" s="16"/>
      <c r="ULV22" s="16"/>
      <c r="ULW22" s="16"/>
      <c r="ULX22" s="16"/>
      <c r="ULY22" s="16"/>
      <c r="ULZ22" s="16"/>
      <c r="UMA22" s="16"/>
      <c r="UMB22" s="16"/>
      <c r="UMC22" s="16"/>
      <c r="UMD22" s="16"/>
      <c r="UME22" s="16"/>
      <c r="UMF22" s="16"/>
      <c r="UMG22" s="16"/>
      <c r="UMH22" s="16"/>
      <c r="UMI22" s="16"/>
      <c r="UMJ22" s="16"/>
      <c r="UMK22" s="16"/>
      <c r="UML22" s="16"/>
      <c r="UMM22" s="16"/>
      <c r="UMN22" s="16"/>
      <c r="UMO22" s="16"/>
      <c r="UMP22" s="16"/>
      <c r="UMQ22" s="16"/>
      <c r="UMR22" s="16"/>
      <c r="UMS22" s="16"/>
      <c r="UMT22" s="16"/>
      <c r="UMU22" s="16"/>
      <c r="UMV22" s="16"/>
      <c r="UMW22" s="16"/>
      <c r="UMX22" s="16"/>
      <c r="UMY22" s="16"/>
      <c r="UMZ22" s="16"/>
      <c r="UNA22" s="16"/>
      <c r="UNB22" s="16"/>
      <c r="UNC22" s="16"/>
      <c r="UND22" s="16"/>
      <c r="UNE22" s="16"/>
      <c r="UNF22" s="16"/>
      <c r="UNG22" s="16"/>
      <c r="UNH22" s="16"/>
      <c r="UNI22" s="16"/>
      <c r="UNJ22" s="16"/>
      <c r="UNK22" s="16"/>
      <c r="UNL22" s="16"/>
      <c r="UNM22" s="16"/>
      <c r="UNN22" s="16"/>
      <c r="UNO22" s="16"/>
      <c r="UNP22" s="16"/>
      <c r="UNQ22" s="16"/>
      <c r="UNR22" s="16"/>
      <c r="UNS22" s="16"/>
      <c r="UNT22" s="16"/>
      <c r="UNU22" s="16"/>
      <c r="UNV22" s="16"/>
      <c r="UNW22" s="16"/>
      <c r="UNX22" s="16"/>
      <c r="UNY22" s="16"/>
      <c r="UNZ22" s="16"/>
      <c r="UOA22" s="16"/>
      <c r="UOB22" s="16"/>
      <c r="UOC22" s="16"/>
      <c r="UOD22" s="16"/>
      <c r="UOE22" s="16"/>
      <c r="UOF22" s="16"/>
      <c r="UOG22" s="16"/>
      <c r="UOH22" s="16"/>
      <c r="UOI22" s="16"/>
      <c r="UOJ22" s="16"/>
      <c r="UOK22" s="16"/>
      <c r="UOL22" s="16"/>
      <c r="UOM22" s="16"/>
      <c r="UON22" s="16"/>
      <c r="UOO22" s="16"/>
      <c r="UOP22" s="16"/>
      <c r="UOQ22" s="16"/>
      <c r="UOR22" s="16"/>
      <c r="UOS22" s="16"/>
      <c r="UOT22" s="16"/>
      <c r="UOU22" s="16"/>
      <c r="UOV22" s="16"/>
      <c r="UOW22" s="16"/>
      <c r="UOX22" s="16"/>
      <c r="UOY22" s="16"/>
      <c r="UOZ22" s="16"/>
      <c r="UPA22" s="16"/>
      <c r="UPB22" s="16"/>
      <c r="UPC22" s="16"/>
      <c r="UPD22" s="16"/>
      <c r="UPE22" s="16"/>
      <c r="UPF22" s="16"/>
      <c r="UPG22" s="16"/>
      <c r="UPH22" s="16"/>
      <c r="UPI22" s="16"/>
      <c r="UPJ22" s="16"/>
      <c r="UPK22" s="16"/>
      <c r="UPL22" s="16"/>
      <c r="UPM22" s="16"/>
      <c r="UPN22" s="16"/>
      <c r="UPO22" s="16"/>
      <c r="UPP22" s="16"/>
      <c r="UPQ22" s="16"/>
      <c r="UPR22" s="16"/>
      <c r="UPS22" s="16"/>
      <c r="UPT22" s="16"/>
      <c r="UPU22" s="16"/>
      <c r="UPV22" s="16"/>
      <c r="UPW22" s="16"/>
      <c r="UPX22" s="16"/>
      <c r="UPY22" s="16"/>
      <c r="UPZ22" s="16"/>
      <c r="UQA22" s="16"/>
      <c r="UQB22" s="16"/>
      <c r="UQC22" s="16"/>
      <c r="UQD22" s="16"/>
      <c r="UQE22" s="16"/>
      <c r="UQF22" s="16"/>
      <c r="UQG22" s="16"/>
      <c r="UQH22" s="16"/>
      <c r="UQI22" s="16"/>
      <c r="UQJ22" s="16"/>
      <c r="UQK22" s="16"/>
      <c r="UQL22" s="16"/>
      <c r="UQM22" s="16"/>
      <c r="UQN22" s="16"/>
      <c r="UQO22" s="16"/>
      <c r="UQP22" s="16"/>
      <c r="UQQ22" s="16"/>
      <c r="UQR22" s="16"/>
      <c r="UQS22" s="16"/>
      <c r="UQT22" s="16"/>
      <c r="UQU22" s="16"/>
      <c r="UQV22" s="16"/>
      <c r="UQW22" s="16"/>
      <c r="UQX22" s="16"/>
      <c r="UQY22" s="16"/>
      <c r="UQZ22" s="16"/>
      <c r="URA22" s="16"/>
      <c r="URB22" s="16"/>
      <c r="URC22" s="16"/>
      <c r="URD22" s="16"/>
      <c r="URE22" s="16"/>
      <c r="URF22" s="16"/>
      <c r="URG22" s="16"/>
      <c r="URH22" s="16"/>
      <c r="URI22" s="16"/>
      <c r="URJ22" s="16"/>
      <c r="URK22" s="16"/>
      <c r="URL22" s="16"/>
      <c r="URM22" s="16"/>
      <c r="URN22" s="16"/>
      <c r="URO22" s="16"/>
      <c r="URP22" s="16"/>
      <c r="URQ22" s="16"/>
      <c r="URR22" s="16"/>
      <c r="URS22" s="16"/>
      <c r="URT22" s="16"/>
      <c r="URU22" s="16"/>
      <c r="URV22" s="16"/>
      <c r="URW22" s="16"/>
      <c r="URX22" s="16"/>
      <c r="URY22" s="16"/>
      <c r="URZ22" s="16"/>
      <c r="USA22" s="16"/>
      <c r="USB22" s="16"/>
      <c r="USC22" s="16"/>
      <c r="USD22" s="16"/>
      <c r="USE22" s="16"/>
      <c r="USF22" s="16"/>
      <c r="USG22" s="16"/>
      <c r="USH22" s="16"/>
      <c r="USI22" s="16"/>
      <c r="USJ22" s="16"/>
      <c r="USK22" s="16"/>
      <c r="USL22" s="16"/>
      <c r="USM22" s="16"/>
      <c r="USN22" s="16"/>
      <c r="USO22" s="16"/>
      <c r="USP22" s="16"/>
      <c r="USQ22" s="16"/>
      <c r="USR22" s="16"/>
      <c r="USS22" s="16"/>
      <c r="UST22" s="16"/>
      <c r="USU22" s="16"/>
      <c r="USV22" s="16"/>
      <c r="USW22" s="16"/>
      <c r="USX22" s="16"/>
      <c r="USY22" s="16"/>
      <c r="USZ22" s="16"/>
      <c r="UTA22" s="16"/>
      <c r="UTB22" s="16"/>
      <c r="UTC22" s="16"/>
      <c r="UTD22" s="16"/>
      <c r="UTE22" s="16"/>
      <c r="UTF22" s="16"/>
      <c r="UTG22" s="16"/>
      <c r="UTH22" s="16"/>
      <c r="UTI22" s="16"/>
      <c r="UTJ22" s="16"/>
      <c r="UTK22" s="16"/>
      <c r="UTL22" s="16"/>
      <c r="UTM22" s="16"/>
      <c r="UTN22" s="16"/>
      <c r="UTO22" s="16"/>
      <c r="UTP22" s="16"/>
      <c r="UTQ22" s="16"/>
      <c r="UTR22" s="16"/>
      <c r="UTS22" s="16"/>
      <c r="UTT22" s="16"/>
      <c r="UTU22" s="16"/>
      <c r="UTV22" s="16"/>
      <c r="UTW22" s="16"/>
      <c r="UTX22" s="16"/>
      <c r="UTY22" s="16"/>
      <c r="UTZ22" s="16"/>
      <c r="UUA22" s="16"/>
      <c r="UUB22" s="16"/>
      <c r="UUC22" s="16"/>
      <c r="UUD22" s="16"/>
      <c r="UUE22" s="16"/>
      <c r="UUF22" s="16"/>
      <c r="UUG22" s="16"/>
      <c r="UUH22" s="16"/>
      <c r="UUI22" s="16"/>
      <c r="UUJ22" s="16"/>
      <c r="UUK22" s="16"/>
      <c r="UUL22" s="16"/>
      <c r="UUM22" s="16"/>
      <c r="UUN22" s="16"/>
      <c r="UUO22" s="16"/>
      <c r="UUP22" s="16"/>
      <c r="UUQ22" s="16"/>
      <c r="UUR22" s="16"/>
      <c r="UUS22" s="16"/>
      <c r="UUT22" s="16"/>
      <c r="UUU22" s="16"/>
      <c r="UUV22" s="16"/>
      <c r="UUW22" s="16"/>
      <c r="UUX22" s="16"/>
      <c r="UUY22" s="16"/>
      <c r="UUZ22" s="16"/>
      <c r="UVA22" s="16"/>
      <c r="UVB22" s="16"/>
      <c r="UVC22" s="16"/>
      <c r="UVD22" s="16"/>
      <c r="UVE22" s="16"/>
      <c r="UVF22" s="16"/>
      <c r="UVG22" s="16"/>
      <c r="UVH22" s="16"/>
      <c r="UVI22" s="16"/>
      <c r="UVJ22" s="16"/>
      <c r="UVK22" s="16"/>
      <c r="UVL22" s="16"/>
      <c r="UVM22" s="16"/>
      <c r="UVN22" s="16"/>
      <c r="UVO22" s="16"/>
      <c r="UVP22" s="16"/>
      <c r="UVQ22" s="16"/>
      <c r="UVR22" s="16"/>
      <c r="UVS22" s="16"/>
      <c r="UVT22" s="16"/>
      <c r="UVU22" s="16"/>
      <c r="UVV22" s="16"/>
      <c r="UVW22" s="16"/>
      <c r="UVX22" s="16"/>
      <c r="UVY22" s="16"/>
      <c r="UVZ22" s="16"/>
      <c r="UWA22" s="16"/>
      <c r="UWB22" s="16"/>
      <c r="UWC22" s="16"/>
      <c r="UWD22" s="16"/>
      <c r="UWE22" s="16"/>
      <c r="UWF22" s="16"/>
      <c r="UWG22" s="16"/>
      <c r="UWH22" s="16"/>
      <c r="UWI22" s="16"/>
      <c r="UWJ22" s="16"/>
      <c r="UWK22" s="16"/>
      <c r="UWL22" s="16"/>
      <c r="UWM22" s="16"/>
      <c r="UWN22" s="16"/>
      <c r="UWO22" s="16"/>
      <c r="UWP22" s="16"/>
      <c r="UWQ22" s="16"/>
      <c r="UWR22" s="16"/>
      <c r="UWS22" s="16"/>
      <c r="UWT22" s="16"/>
      <c r="UWU22" s="16"/>
      <c r="UWV22" s="16"/>
      <c r="UWW22" s="16"/>
      <c r="UWX22" s="16"/>
      <c r="UWY22" s="16"/>
      <c r="UWZ22" s="16"/>
      <c r="UXA22" s="16"/>
      <c r="UXB22" s="16"/>
      <c r="UXC22" s="16"/>
      <c r="UXD22" s="16"/>
      <c r="UXE22" s="16"/>
      <c r="UXF22" s="16"/>
      <c r="UXG22" s="16"/>
      <c r="UXH22" s="16"/>
      <c r="UXI22" s="16"/>
      <c r="UXJ22" s="16"/>
      <c r="UXK22" s="16"/>
      <c r="UXL22" s="16"/>
      <c r="UXM22" s="16"/>
      <c r="UXN22" s="16"/>
      <c r="UXO22" s="16"/>
      <c r="UXP22" s="16"/>
      <c r="UXQ22" s="16"/>
      <c r="UXR22" s="16"/>
      <c r="UXS22" s="16"/>
      <c r="UXT22" s="16"/>
      <c r="UXU22" s="16"/>
      <c r="UXV22" s="16"/>
      <c r="UXW22" s="16"/>
      <c r="UXX22" s="16"/>
      <c r="UXY22" s="16"/>
      <c r="UXZ22" s="16"/>
      <c r="UYA22" s="16"/>
      <c r="UYB22" s="16"/>
      <c r="UYC22" s="16"/>
      <c r="UYD22" s="16"/>
      <c r="UYE22" s="16"/>
      <c r="UYF22" s="16"/>
      <c r="UYG22" s="16"/>
      <c r="UYH22" s="16"/>
      <c r="UYI22" s="16"/>
      <c r="UYJ22" s="16"/>
      <c r="UYK22" s="16"/>
      <c r="UYL22" s="16"/>
      <c r="UYM22" s="16"/>
      <c r="UYN22" s="16"/>
      <c r="UYO22" s="16"/>
      <c r="UYP22" s="16"/>
      <c r="UYQ22" s="16"/>
      <c r="UYR22" s="16"/>
      <c r="UYS22" s="16"/>
      <c r="UYT22" s="16"/>
      <c r="UYU22" s="16"/>
      <c r="UYV22" s="16"/>
      <c r="UYW22" s="16"/>
      <c r="UYX22" s="16"/>
      <c r="UYY22" s="16"/>
      <c r="UYZ22" s="16"/>
      <c r="UZA22" s="16"/>
      <c r="UZB22" s="16"/>
      <c r="UZC22" s="16"/>
      <c r="UZD22" s="16"/>
      <c r="UZE22" s="16"/>
      <c r="UZF22" s="16"/>
      <c r="UZG22" s="16"/>
      <c r="UZH22" s="16"/>
      <c r="UZI22" s="16"/>
      <c r="UZJ22" s="16"/>
      <c r="UZK22" s="16"/>
      <c r="UZL22" s="16"/>
      <c r="UZM22" s="16"/>
      <c r="UZN22" s="16"/>
      <c r="UZO22" s="16"/>
      <c r="UZP22" s="16"/>
      <c r="UZQ22" s="16"/>
      <c r="UZR22" s="16"/>
      <c r="UZS22" s="16"/>
      <c r="UZT22" s="16"/>
      <c r="UZU22" s="16"/>
      <c r="UZV22" s="16"/>
      <c r="UZW22" s="16"/>
      <c r="UZX22" s="16"/>
      <c r="UZY22" s="16"/>
      <c r="UZZ22" s="16"/>
      <c r="VAA22" s="16"/>
      <c r="VAB22" s="16"/>
      <c r="VAC22" s="16"/>
      <c r="VAD22" s="16"/>
      <c r="VAE22" s="16"/>
      <c r="VAF22" s="16"/>
      <c r="VAG22" s="16"/>
      <c r="VAH22" s="16"/>
      <c r="VAI22" s="16"/>
      <c r="VAJ22" s="16"/>
      <c r="VAK22" s="16"/>
      <c r="VAL22" s="16"/>
      <c r="VAM22" s="16"/>
      <c r="VAN22" s="16"/>
      <c r="VAO22" s="16"/>
      <c r="VAP22" s="16"/>
      <c r="VAQ22" s="16"/>
      <c r="VAR22" s="16"/>
      <c r="VAS22" s="16"/>
      <c r="VAT22" s="16"/>
      <c r="VAU22" s="16"/>
      <c r="VAV22" s="16"/>
      <c r="VAW22" s="16"/>
      <c r="VAX22" s="16"/>
      <c r="VAY22" s="16"/>
      <c r="VAZ22" s="16"/>
      <c r="VBA22" s="16"/>
      <c r="VBB22" s="16"/>
      <c r="VBC22" s="16"/>
      <c r="VBD22" s="16"/>
      <c r="VBE22" s="16"/>
      <c r="VBF22" s="16"/>
      <c r="VBG22" s="16"/>
      <c r="VBH22" s="16"/>
      <c r="VBI22" s="16"/>
      <c r="VBJ22" s="16"/>
      <c r="VBK22" s="16"/>
      <c r="VBL22" s="16"/>
      <c r="VBM22" s="16"/>
      <c r="VBN22" s="16"/>
      <c r="VBO22" s="16"/>
      <c r="VBP22" s="16"/>
      <c r="VBQ22" s="16"/>
      <c r="VBR22" s="16"/>
      <c r="VBS22" s="16"/>
      <c r="VBT22" s="16"/>
      <c r="VBU22" s="16"/>
      <c r="VBV22" s="16"/>
      <c r="VBW22" s="16"/>
      <c r="VBX22" s="16"/>
      <c r="VBY22" s="16"/>
      <c r="VBZ22" s="16"/>
      <c r="VCA22" s="16"/>
      <c r="VCB22" s="16"/>
      <c r="VCC22" s="16"/>
      <c r="VCD22" s="16"/>
      <c r="VCE22" s="16"/>
      <c r="VCF22" s="16"/>
      <c r="VCG22" s="16"/>
      <c r="VCH22" s="16"/>
      <c r="VCI22" s="16"/>
      <c r="VCJ22" s="16"/>
      <c r="VCK22" s="16"/>
      <c r="VCL22" s="16"/>
      <c r="VCM22" s="16"/>
      <c r="VCN22" s="16"/>
      <c r="VCO22" s="16"/>
      <c r="VCP22" s="16"/>
      <c r="VCQ22" s="16"/>
      <c r="VCR22" s="16"/>
      <c r="VCS22" s="16"/>
      <c r="VCT22" s="16"/>
      <c r="VCU22" s="16"/>
      <c r="VCV22" s="16"/>
      <c r="VCW22" s="16"/>
      <c r="VCX22" s="16"/>
      <c r="VCY22" s="16"/>
      <c r="VCZ22" s="16"/>
      <c r="VDA22" s="16"/>
      <c r="VDB22" s="16"/>
      <c r="VDC22" s="16"/>
      <c r="VDD22" s="16"/>
      <c r="VDE22" s="16"/>
      <c r="VDF22" s="16"/>
      <c r="VDG22" s="16"/>
      <c r="VDH22" s="16"/>
      <c r="VDI22" s="16"/>
      <c r="VDJ22" s="16"/>
      <c r="VDK22" s="16"/>
      <c r="VDL22" s="16"/>
      <c r="VDM22" s="16"/>
      <c r="VDN22" s="16"/>
      <c r="VDO22" s="16"/>
      <c r="VDP22" s="16"/>
      <c r="VDQ22" s="16"/>
      <c r="VDR22" s="16"/>
      <c r="VDS22" s="16"/>
      <c r="VDT22" s="16"/>
      <c r="VDU22" s="16"/>
      <c r="VDV22" s="16"/>
      <c r="VDW22" s="16"/>
      <c r="VDX22" s="16"/>
      <c r="VDY22" s="16"/>
      <c r="VDZ22" s="16"/>
      <c r="VEA22" s="16"/>
      <c r="VEB22" s="16"/>
      <c r="VEC22" s="16"/>
      <c r="VED22" s="16"/>
      <c r="VEE22" s="16"/>
      <c r="VEF22" s="16"/>
      <c r="VEG22" s="16"/>
      <c r="VEH22" s="16"/>
      <c r="VEI22" s="16"/>
      <c r="VEJ22" s="16"/>
      <c r="VEK22" s="16"/>
      <c r="VEL22" s="16"/>
      <c r="VEM22" s="16"/>
      <c r="VEN22" s="16"/>
      <c r="VEO22" s="16"/>
      <c r="VEP22" s="16"/>
      <c r="VEQ22" s="16"/>
      <c r="VER22" s="16"/>
      <c r="VES22" s="16"/>
      <c r="VET22" s="16"/>
      <c r="VEU22" s="16"/>
      <c r="VEV22" s="16"/>
      <c r="VEW22" s="16"/>
      <c r="VEX22" s="16"/>
      <c r="VEY22" s="16"/>
      <c r="VEZ22" s="16"/>
      <c r="VFA22" s="16"/>
      <c r="VFB22" s="16"/>
      <c r="VFC22" s="16"/>
      <c r="VFD22" s="16"/>
      <c r="VFE22" s="16"/>
      <c r="VFF22" s="16"/>
      <c r="VFG22" s="16"/>
      <c r="VFH22" s="16"/>
      <c r="VFI22" s="16"/>
      <c r="VFJ22" s="16"/>
      <c r="VFK22" s="16"/>
      <c r="VFL22" s="16"/>
      <c r="VFM22" s="16"/>
      <c r="VFN22" s="16"/>
      <c r="VFO22" s="16"/>
      <c r="VFP22" s="16"/>
      <c r="VFQ22" s="16"/>
      <c r="VFR22" s="16"/>
      <c r="VFS22" s="16"/>
      <c r="VFT22" s="16"/>
      <c r="VFU22" s="16"/>
      <c r="VFV22" s="16"/>
      <c r="VFW22" s="16"/>
      <c r="VFX22" s="16"/>
      <c r="VFY22" s="16"/>
      <c r="VFZ22" s="16"/>
      <c r="VGA22" s="16"/>
      <c r="VGB22" s="16"/>
      <c r="VGC22" s="16"/>
      <c r="VGD22" s="16"/>
      <c r="VGE22" s="16"/>
      <c r="VGF22" s="16"/>
      <c r="VGG22" s="16"/>
      <c r="VGH22" s="16"/>
      <c r="VGI22" s="16"/>
      <c r="VGJ22" s="16"/>
      <c r="VGK22" s="16"/>
      <c r="VGL22" s="16"/>
      <c r="VGM22" s="16"/>
      <c r="VGN22" s="16"/>
      <c r="VGO22" s="16"/>
      <c r="VGP22" s="16"/>
      <c r="VGQ22" s="16"/>
      <c r="VGR22" s="16"/>
      <c r="VGS22" s="16"/>
      <c r="VGT22" s="16"/>
      <c r="VGU22" s="16"/>
      <c r="VGV22" s="16"/>
      <c r="VGW22" s="16"/>
      <c r="VGX22" s="16"/>
      <c r="VGY22" s="16"/>
      <c r="VGZ22" s="16"/>
      <c r="VHA22" s="16"/>
      <c r="VHB22" s="16"/>
      <c r="VHC22" s="16"/>
      <c r="VHD22" s="16"/>
      <c r="VHE22" s="16"/>
      <c r="VHF22" s="16"/>
      <c r="VHG22" s="16"/>
      <c r="VHH22" s="16"/>
      <c r="VHI22" s="16"/>
      <c r="VHJ22" s="16"/>
      <c r="VHK22" s="16"/>
      <c r="VHL22" s="16"/>
      <c r="VHM22" s="16"/>
      <c r="VHN22" s="16"/>
      <c r="VHO22" s="16"/>
      <c r="VHP22" s="16"/>
      <c r="VHQ22" s="16"/>
      <c r="VHR22" s="16"/>
      <c r="VHS22" s="16"/>
      <c r="VHT22" s="16"/>
      <c r="VHU22" s="16"/>
      <c r="VHV22" s="16"/>
      <c r="VHW22" s="16"/>
      <c r="VHX22" s="16"/>
      <c r="VHY22" s="16"/>
      <c r="VHZ22" s="16"/>
      <c r="VIA22" s="16"/>
      <c r="VIB22" s="16"/>
      <c r="VIC22" s="16"/>
      <c r="VID22" s="16"/>
      <c r="VIE22" s="16"/>
      <c r="VIF22" s="16"/>
      <c r="VIG22" s="16"/>
      <c r="VIH22" s="16"/>
      <c r="VII22" s="16"/>
      <c r="VIJ22" s="16"/>
      <c r="VIK22" s="16"/>
      <c r="VIL22" s="16"/>
      <c r="VIM22" s="16"/>
      <c r="VIN22" s="16"/>
      <c r="VIO22" s="16"/>
      <c r="VIP22" s="16"/>
      <c r="VIQ22" s="16"/>
      <c r="VIR22" s="16"/>
      <c r="VIS22" s="16"/>
      <c r="VIT22" s="16"/>
      <c r="VIU22" s="16"/>
      <c r="VIV22" s="16"/>
      <c r="VIW22" s="16"/>
      <c r="VIX22" s="16"/>
      <c r="VIY22" s="16"/>
      <c r="VIZ22" s="16"/>
      <c r="VJA22" s="16"/>
      <c r="VJB22" s="16"/>
      <c r="VJC22" s="16"/>
      <c r="VJD22" s="16"/>
      <c r="VJE22" s="16"/>
      <c r="VJF22" s="16"/>
      <c r="VJG22" s="16"/>
      <c r="VJH22" s="16"/>
      <c r="VJI22" s="16"/>
      <c r="VJJ22" s="16"/>
      <c r="VJK22" s="16"/>
      <c r="VJL22" s="16"/>
      <c r="VJM22" s="16"/>
      <c r="VJN22" s="16"/>
      <c r="VJO22" s="16"/>
      <c r="VJP22" s="16"/>
      <c r="VJQ22" s="16"/>
      <c r="VJR22" s="16"/>
      <c r="VJS22" s="16"/>
      <c r="VJT22" s="16"/>
      <c r="VJU22" s="16"/>
      <c r="VJV22" s="16"/>
      <c r="VJW22" s="16"/>
      <c r="VJX22" s="16"/>
      <c r="VJY22" s="16"/>
      <c r="VJZ22" s="16"/>
      <c r="VKA22" s="16"/>
      <c r="VKB22" s="16"/>
      <c r="VKC22" s="16"/>
      <c r="VKD22" s="16"/>
      <c r="VKE22" s="16"/>
      <c r="VKF22" s="16"/>
      <c r="VKG22" s="16"/>
      <c r="VKH22" s="16"/>
      <c r="VKI22" s="16"/>
      <c r="VKJ22" s="16"/>
      <c r="VKK22" s="16"/>
      <c r="VKL22" s="16"/>
      <c r="VKM22" s="16"/>
      <c r="VKN22" s="16"/>
      <c r="VKO22" s="16"/>
      <c r="VKP22" s="16"/>
      <c r="VKQ22" s="16"/>
      <c r="VKR22" s="16"/>
      <c r="VKS22" s="16"/>
      <c r="VKT22" s="16"/>
      <c r="VKU22" s="16"/>
      <c r="VKV22" s="16"/>
      <c r="VKW22" s="16"/>
      <c r="VKX22" s="16"/>
      <c r="VKY22" s="16"/>
      <c r="VKZ22" s="16"/>
      <c r="VLA22" s="16"/>
      <c r="VLB22" s="16"/>
      <c r="VLC22" s="16"/>
      <c r="VLD22" s="16"/>
      <c r="VLE22" s="16"/>
      <c r="VLF22" s="16"/>
      <c r="VLG22" s="16"/>
      <c r="VLH22" s="16"/>
      <c r="VLI22" s="16"/>
      <c r="VLJ22" s="16"/>
      <c r="VLK22" s="16"/>
      <c r="VLL22" s="16"/>
      <c r="VLM22" s="16"/>
      <c r="VLN22" s="16"/>
      <c r="VLO22" s="16"/>
      <c r="VLP22" s="16"/>
      <c r="VLQ22" s="16"/>
      <c r="VLR22" s="16"/>
      <c r="VLS22" s="16"/>
      <c r="VLT22" s="16"/>
      <c r="VLU22" s="16"/>
      <c r="VLV22" s="16"/>
      <c r="VLW22" s="16"/>
      <c r="VLX22" s="16"/>
      <c r="VLY22" s="16"/>
      <c r="VLZ22" s="16"/>
      <c r="VMA22" s="16"/>
      <c r="VMB22" s="16"/>
      <c r="VMC22" s="16"/>
      <c r="VMD22" s="16"/>
      <c r="VME22" s="16"/>
      <c r="VMF22" s="16"/>
      <c r="VMG22" s="16"/>
      <c r="VMH22" s="16"/>
      <c r="VMI22" s="16"/>
      <c r="VMJ22" s="16"/>
      <c r="VMK22" s="16"/>
      <c r="VML22" s="16"/>
      <c r="VMM22" s="16"/>
      <c r="VMN22" s="16"/>
      <c r="VMO22" s="16"/>
      <c r="VMP22" s="16"/>
      <c r="VMQ22" s="16"/>
      <c r="VMR22" s="16"/>
      <c r="VMS22" s="16"/>
      <c r="VMT22" s="16"/>
      <c r="VMU22" s="16"/>
      <c r="VMV22" s="16"/>
      <c r="VMW22" s="16"/>
      <c r="VMX22" s="16"/>
      <c r="VMY22" s="16"/>
      <c r="VMZ22" s="16"/>
      <c r="VNA22" s="16"/>
      <c r="VNB22" s="16"/>
      <c r="VNC22" s="16"/>
      <c r="VND22" s="16"/>
      <c r="VNE22" s="16"/>
      <c r="VNF22" s="16"/>
      <c r="VNG22" s="16"/>
      <c r="VNH22" s="16"/>
      <c r="VNI22" s="16"/>
      <c r="VNJ22" s="16"/>
      <c r="VNK22" s="16"/>
      <c r="VNL22" s="16"/>
      <c r="VNM22" s="16"/>
      <c r="VNN22" s="16"/>
      <c r="VNO22" s="16"/>
      <c r="VNP22" s="16"/>
      <c r="VNQ22" s="16"/>
      <c r="VNR22" s="16"/>
      <c r="VNS22" s="16"/>
      <c r="VNT22" s="16"/>
      <c r="VNU22" s="16"/>
      <c r="VNV22" s="16"/>
      <c r="VNW22" s="16"/>
      <c r="VNX22" s="16"/>
      <c r="VNY22" s="16"/>
      <c r="VNZ22" s="16"/>
      <c r="VOA22" s="16"/>
      <c r="VOB22" s="16"/>
      <c r="VOC22" s="16"/>
      <c r="VOD22" s="16"/>
      <c r="VOE22" s="16"/>
      <c r="VOF22" s="16"/>
      <c r="VOG22" s="16"/>
      <c r="VOH22" s="16"/>
      <c r="VOI22" s="16"/>
      <c r="VOJ22" s="16"/>
      <c r="VOK22" s="16"/>
      <c r="VOL22" s="16"/>
      <c r="VOM22" s="16"/>
      <c r="VON22" s="16"/>
      <c r="VOO22" s="16"/>
      <c r="VOP22" s="16"/>
      <c r="VOQ22" s="16"/>
      <c r="VOR22" s="16"/>
      <c r="VOS22" s="16"/>
      <c r="VOT22" s="16"/>
      <c r="VOU22" s="16"/>
      <c r="VOV22" s="16"/>
      <c r="VOW22" s="16"/>
      <c r="VOX22" s="16"/>
      <c r="VOY22" s="16"/>
      <c r="VOZ22" s="16"/>
      <c r="VPA22" s="16"/>
      <c r="VPB22" s="16"/>
      <c r="VPC22" s="16"/>
      <c r="VPD22" s="16"/>
      <c r="VPE22" s="16"/>
      <c r="VPF22" s="16"/>
      <c r="VPG22" s="16"/>
      <c r="VPH22" s="16"/>
      <c r="VPI22" s="16"/>
      <c r="VPJ22" s="16"/>
      <c r="VPK22" s="16"/>
      <c r="VPL22" s="16"/>
      <c r="VPM22" s="16"/>
      <c r="VPN22" s="16"/>
      <c r="VPO22" s="16"/>
      <c r="VPP22" s="16"/>
      <c r="VPQ22" s="16"/>
      <c r="VPR22" s="16"/>
      <c r="VPS22" s="16"/>
      <c r="VPT22" s="16"/>
      <c r="VPU22" s="16"/>
      <c r="VPV22" s="16"/>
      <c r="VPW22" s="16"/>
      <c r="VPX22" s="16"/>
      <c r="VPY22" s="16"/>
      <c r="VPZ22" s="16"/>
      <c r="VQA22" s="16"/>
      <c r="VQB22" s="16"/>
      <c r="VQC22" s="16"/>
      <c r="VQD22" s="16"/>
      <c r="VQE22" s="16"/>
      <c r="VQF22" s="16"/>
      <c r="VQG22" s="16"/>
      <c r="VQH22" s="16"/>
      <c r="VQI22" s="16"/>
      <c r="VQJ22" s="16"/>
      <c r="VQK22" s="16"/>
      <c r="VQL22" s="16"/>
      <c r="VQM22" s="16"/>
      <c r="VQN22" s="16"/>
      <c r="VQO22" s="16"/>
      <c r="VQP22" s="16"/>
      <c r="VQQ22" s="16"/>
      <c r="VQR22" s="16"/>
      <c r="VQS22" s="16"/>
      <c r="VQT22" s="16"/>
      <c r="VQU22" s="16"/>
      <c r="VQV22" s="16"/>
      <c r="VQW22" s="16"/>
      <c r="VQX22" s="16"/>
      <c r="VQY22" s="16"/>
      <c r="VQZ22" s="16"/>
      <c r="VRA22" s="16"/>
      <c r="VRB22" s="16"/>
      <c r="VRC22" s="16"/>
      <c r="VRD22" s="16"/>
      <c r="VRE22" s="16"/>
      <c r="VRF22" s="16"/>
      <c r="VRG22" s="16"/>
      <c r="VRH22" s="16"/>
      <c r="VRI22" s="16"/>
      <c r="VRJ22" s="16"/>
      <c r="VRK22" s="16"/>
      <c r="VRL22" s="16"/>
      <c r="VRM22" s="16"/>
      <c r="VRN22" s="16"/>
      <c r="VRO22" s="16"/>
      <c r="VRP22" s="16"/>
      <c r="VRQ22" s="16"/>
      <c r="VRR22" s="16"/>
      <c r="VRS22" s="16"/>
      <c r="VRT22" s="16"/>
      <c r="VRU22" s="16"/>
      <c r="VRV22" s="16"/>
      <c r="VRW22" s="16"/>
      <c r="VRX22" s="16"/>
      <c r="VRY22" s="16"/>
      <c r="VRZ22" s="16"/>
      <c r="VSA22" s="16"/>
      <c r="VSB22" s="16"/>
      <c r="VSC22" s="16"/>
      <c r="VSD22" s="16"/>
      <c r="VSE22" s="16"/>
      <c r="VSF22" s="16"/>
      <c r="VSG22" s="16"/>
      <c r="VSH22" s="16"/>
      <c r="VSI22" s="16"/>
      <c r="VSJ22" s="16"/>
      <c r="VSK22" s="16"/>
      <c r="VSL22" s="16"/>
      <c r="VSM22" s="16"/>
      <c r="VSN22" s="16"/>
      <c r="VSO22" s="16"/>
      <c r="VSP22" s="16"/>
      <c r="VSQ22" s="16"/>
      <c r="VSR22" s="16"/>
      <c r="VSS22" s="16"/>
      <c r="VST22" s="16"/>
      <c r="VSU22" s="16"/>
      <c r="VSV22" s="16"/>
      <c r="VSW22" s="16"/>
      <c r="VSX22" s="16"/>
      <c r="VSY22" s="16"/>
      <c r="VSZ22" s="16"/>
      <c r="VTA22" s="16"/>
      <c r="VTB22" s="16"/>
      <c r="VTC22" s="16"/>
      <c r="VTD22" s="16"/>
      <c r="VTE22" s="16"/>
      <c r="VTF22" s="16"/>
      <c r="VTG22" s="16"/>
      <c r="VTH22" s="16"/>
      <c r="VTI22" s="16"/>
      <c r="VTJ22" s="16"/>
      <c r="VTK22" s="16"/>
      <c r="VTL22" s="16"/>
      <c r="VTM22" s="16"/>
      <c r="VTN22" s="16"/>
      <c r="VTO22" s="16"/>
      <c r="VTP22" s="16"/>
      <c r="VTQ22" s="16"/>
      <c r="VTR22" s="16"/>
      <c r="VTS22" s="16"/>
      <c r="VTT22" s="16"/>
      <c r="VTU22" s="16"/>
      <c r="VTV22" s="16"/>
      <c r="VTW22" s="16"/>
      <c r="VTX22" s="16"/>
      <c r="VTY22" s="16"/>
      <c r="VTZ22" s="16"/>
      <c r="VUA22" s="16"/>
      <c r="VUB22" s="16"/>
      <c r="VUC22" s="16"/>
      <c r="VUD22" s="16"/>
      <c r="VUE22" s="16"/>
      <c r="VUF22" s="16"/>
      <c r="VUG22" s="16"/>
      <c r="VUH22" s="16"/>
      <c r="VUI22" s="16"/>
      <c r="VUJ22" s="16"/>
      <c r="VUK22" s="16"/>
      <c r="VUL22" s="16"/>
      <c r="VUM22" s="16"/>
      <c r="VUN22" s="16"/>
      <c r="VUO22" s="16"/>
      <c r="VUP22" s="16"/>
      <c r="VUQ22" s="16"/>
      <c r="VUR22" s="16"/>
      <c r="VUS22" s="16"/>
      <c r="VUT22" s="16"/>
      <c r="VUU22" s="16"/>
      <c r="VUV22" s="16"/>
      <c r="VUW22" s="16"/>
      <c r="VUX22" s="16"/>
      <c r="VUY22" s="16"/>
      <c r="VUZ22" s="16"/>
      <c r="VVA22" s="16"/>
      <c r="VVB22" s="16"/>
      <c r="VVC22" s="16"/>
      <c r="VVD22" s="16"/>
      <c r="VVE22" s="16"/>
      <c r="VVF22" s="16"/>
      <c r="VVG22" s="16"/>
      <c r="VVH22" s="16"/>
      <c r="VVI22" s="16"/>
      <c r="VVJ22" s="16"/>
      <c r="VVK22" s="16"/>
      <c r="VVL22" s="16"/>
      <c r="VVM22" s="16"/>
      <c r="VVN22" s="16"/>
      <c r="VVO22" s="16"/>
      <c r="VVP22" s="16"/>
      <c r="VVQ22" s="16"/>
      <c r="VVR22" s="16"/>
      <c r="VVS22" s="16"/>
      <c r="VVT22" s="16"/>
      <c r="VVU22" s="16"/>
      <c r="VVV22" s="16"/>
      <c r="VVW22" s="16"/>
      <c r="VVX22" s="16"/>
      <c r="VVY22" s="16"/>
      <c r="VVZ22" s="16"/>
      <c r="VWA22" s="16"/>
      <c r="VWB22" s="16"/>
      <c r="VWC22" s="16"/>
      <c r="VWD22" s="16"/>
      <c r="VWE22" s="16"/>
      <c r="VWF22" s="16"/>
      <c r="VWG22" s="16"/>
      <c r="VWH22" s="16"/>
      <c r="VWI22" s="16"/>
      <c r="VWJ22" s="16"/>
      <c r="VWK22" s="16"/>
      <c r="VWL22" s="16"/>
      <c r="VWM22" s="16"/>
      <c r="VWN22" s="16"/>
      <c r="VWO22" s="16"/>
      <c r="VWP22" s="16"/>
      <c r="VWQ22" s="16"/>
      <c r="VWR22" s="16"/>
      <c r="VWS22" s="16"/>
      <c r="VWT22" s="16"/>
      <c r="VWU22" s="16"/>
      <c r="VWV22" s="16"/>
      <c r="VWW22" s="16"/>
      <c r="VWX22" s="16"/>
      <c r="VWY22" s="16"/>
      <c r="VWZ22" s="16"/>
      <c r="VXA22" s="16"/>
      <c r="VXB22" s="16"/>
      <c r="VXC22" s="16"/>
      <c r="VXD22" s="16"/>
      <c r="VXE22" s="16"/>
      <c r="VXF22" s="16"/>
      <c r="VXG22" s="16"/>
      <c r="VXH22" s="16"/>
      <c r="VXI22" s="16"/>
      <c r="VXJ22" s="16"/>
      <c r="VXK22" s="16"/>
      <c r="VXL22" s="16"/>
      <c r="VXM22" s="16"/>
      <c r="VXN22" s="16"/>
      <c r="VXO22" s="16"/>
      <c r="VXP22" s="16"/>
      <c r="VXQ22" s="16"/>
      <c r="VXR22" s="16"/>
      <c r="VXS22" s="16"/>
      <c r="VXT22" s="16"/>
      <c r="VXU22" s="16"/>
      <c r="VXV22" s="16"/>
      <c r="VXW22" s="16"/>
      <c r="VXX22" s="16"/>
      <c r="VXY22" s="16"/>
      <c r="VXZ22" s="16"/>
      <c r="VYA22" s="16"/>
      <c r="VYB22" s="16"/>
      <c r="VYC22" s="16"/>
      <c r="VYD22" s="16"/>
      <c r="VYE22" s="16"/>
      <c r="VYF22" s="16"/>
      <c r="VYG22" s="16"/>
      <c r="VYH22" s="16"/>
      <c r="VYI22" s="16"/>
      <c r="VYJ22" s="16"/>
      <c r="VYK22" s="16"/>
      <c r="VYL22" s="16"/>
      <c r="VYM22" s="16"/>
      <c r="VYN22" s="16"/>
      <c r="VYO22" s="16"/>
      <c r="VYP22" s="16"/>
      <c r="VYQ22" s="16"/>
      <c r="VYR22" s="16"/>
      <c r="VYS22" s="16"/>
      <c r="VYT22" s="16"/>
      <c r="VYU22" s="16"/>
      <c r="VYV22" s="16"/>
      <c r="VYW22" s="16"/>
      <c r="VYX22" s="16"/>
      <c r="VYY22" s="16"/>
      <c r="VYZ22" s="16"/>
      <c r="VZA22" s="16"/>
      <c r="VZB22" s="16"/>
      <c r="VZC22" s="16"/>
      <c r="VZD22" s="16"/>
      <c r="VZE22" s="16"/>
      <c r="VZF22" s="16"/>
      <c r="VZG22" s="16"/>
      <c r="VZH22" s="16"/>
      <c r="VZI22" s="16"/>
      <c r="VZJ22" s="16"/>
      <c r="VZK22" s="16"/>
      <c r="VZL22" s="16"/>
      <c r="VZM22" s="16"/>
      <c r="VZN22" s="16"/>
      <c r="VZO22" s="16"/>
      <c r="VZP22" s="16"/>
      <c r="VZQ22" s="16"/>
      <c r="VZR22" s="16"/>
      <c r="VZS22" s="16"/>
      <c r="VZT22" s="16"/>
      <c r="VZU22" s="16"/>
      <c r="VZV22" s="16"/>
      <c r="VZW22" s="16"/>
      <c r="VZX22" s="16"/>
      <c r="VZY22" s="16"/>
      <c r="VZZ22" s="16"/>
      <c r="WAA22" s="16"/>
      <c r="WAB22" s="16"/>
      <c r="WAC22" s="16"/>
      <c r="WAD22" s="16"/>
      <c r="WAE22" s="16"/>
      <c r="WAF22" s="16"/>
      <c r="WAG22" s="16"/>
      <c r="WAH22" s="16"/>
      <c r="WAI22" s="16"/>
      <c r="WAJ22" s="16"/>
      <c r="WAK22" s="16"/>
      <c r="WAL22" s="16"/>
      <c r="WAM22" s="16"/>
      <c r="WAN22" s="16"/>
      <c r="WAO22" s="16"/>
      <c r="WAP22" s="16"/>
      <c r="WAQ22" s="16"/>
      <c r="WAR22" s="16"/>
      <c r="WAS22" s="16"/>
      <c r="WAT22" s="16"/>
      <c r="WAU22" s="16"/>
      <c r="WAV22" s="16"/>
      <c r="WAW22" s="16"/>
      <c r="WAX22" s="16"/>
      <c r="WAY22" s="16"/>
      <c r="WAZ22" s="16"/>
      <c r="WBA22" s="16"/>
      <c r="WBB22" s="16"/>
      <c r="WBC22" s="16"/>
      <c r="WBD22" s="16"/>
      <c r="WBE22" s="16"/>
      <c r="WBF22" s="16"/>
      <c r="WBG22" s="16"/>
      <c r="WBH22" s="16"/>
      <c r="WBI22" s="16"/>
      <c r="WBJ22" s="16"/>
      <c r="WBK22" s="16"/>
      <c r="WBL22" s="16"/>
      <c r="WBM22" s="16"/>
      <c r="WBN22" s="16"/>
      <c r="WBO22" s="16"/>
      <c r="WBP22" s="16"/>
      <c r="WBQ22" s="16"/>
      <c r="WBR22" s="16"/>
      <c r="WBS22" s="16"/>
      <c r="WBT22" s="16"/>
      <c r="WBU22" s="16"/>
      <c r="WBV22" s="16"/>
      <c r="WBW22" s="16"/>
      <c r="WBX22" s="16"/>
      <c r="WBY22" s="16"/>
      <c r="WBZ22" s="16"/>
      <c r="WCA22" s="16"/>
      <c r="WCB22" s="16"/>
      <c r="WCC22" s="16"/>
      <c r="WCD22" s="16"/>
      <c r="WCE22" s="16"/>
      <c r="WCF22" s="16"/>
      <c r="WCG22" s="16"/>
      <c r="WCH22" s="16"/>
      <c r="WCI22" s="16"/>
      <c r="WCJ22" s="16"/>
      <c r="WCK22" s="16"/>
      <c r="WCL22" s="16"/>
      <c r="WCM22" s="16"/>
      <c r="WCN22" s="16"/>
      <c r="WCO22" s="16"/>
      <c r="WCP22" s="16"/>
      <c r="WCQ22" s="16"/>
      <c r="WCR22" s="16"/>
      <c r="WCS22" s="16"/>
      <c r="WCT22" s="16"/>
      <c r="WCU22" s="16"/>
      <c r="WCV22" s="16"/>
      <c r="WCW22" s="16"/>
      <c r="WCX22" s="16"/>
      <c r="WCY22" s="16"/>
      <c r="WCZ22" s="16"/>
      <c r="WDA22" s="16"/>
      <c r="WDB22" s="16"/>
      <c r="WDC22" s="16"/>
      <c r="WDD22" s="16"/>
      <c r="WDE22" s="16"/>
      <c r="WDF22" s="16"/>
      <c r="WDG22" s="16"/>
      <c r="WDH22" s="16"/>
      <c r="WDI22" s="16"/>
      <c r="WDJ22" s="16"/>
      <c r="WDK22" s="16"/>
      <c r="WDL22" s="16"/>
      <c r="WDM22" s="16"/>
      <c r="WDN22" s="16"/>
      <c r="WDO22" s="16"/>
      <c r="WDP22" s="16"/>
      <c r="WDQ22" s="16"/>
      <c r="WDR22" s="16"/>
      <c r="WDS22" s="16"/>
      <c r="WDT22" s="16"/>
      <c r="WDU22" s="16"/>
      <c r="WDV22" s="16"/>
      <c r="WDW22" s="16"/>
      <c r="WDX22" s="16"/>
      <c r="WDY22" s="16"/>
      <c r="WDZ22" s="16"/>
      <c r="WEA22" s="16"/>
      <c r="WEB22" s="16"/>
      <c r="WEC22" s="16"/>
      <c r="WED22" s="16"/>
      <c r="WEE22" s="16"/>
      <c r="WEF22" s="16"/>
      <c r="WEG22" s="16"/>
      <c r="WEH22" s="16"/>
      <c r="WEI22" s="16"/>
      <c r="WEJ22" s="16"/>
      <c r="WEK22" s="16"/>
      <c r="WEL22" s="16"/>
      <c r="WEM22" s="16"/>
      <c r="WEN22" s="16"/>
      <c r="WEO22" s="16"/>
      <c r="WEP22" s="16"/>
      <c r="WEQ22" s="16"/>
      <c r="WER22" s="16"/>
      <c r="WES22" s="16"/>
      <c r="WET22" s="16"/>
      <c r="WEU22" s="16"/>
      <c r="WEV22" s="16"/>
      <c r="WEW22" s="16"/>
      <c r="WEX22" s="16"/>
      <c r="WEY22" s="16"/>
      <c r="WEZ22" s="16"/>
      <c r="WFA22" s="16"/>
      <c r="WFB22" s="16"/>
      <c r="WFC22" s="16"/>
      <c r="WFD22" s="16"/>
      <c r="WFE22" s="16"/>
      <c r="WFF22" s="16"/>
      <c r="WFG22" s="16"/>
      <c r="WFH22" s="16"/>
      <c r="WFI22" s="16"/>
      <c r="WFJ22" s="16"/>
      <c r="WFK22" s="16"/>
      <c r="WFL22" s="16"/>
      <c r="WFM22" s="16"/>
      <c r="WFN22" s="16"/>
      <c r="WFO22" s="16"/>
      <c r="WFP22" s="16"/>
      <c r="WFQ22" s="16"/>
      <c r="WFR22" s="16"/>
      <c r="WFS22" s="16"/>
      <c r="WFT22" s="16"/>
      <c r="WFU22" s="16"/>
      <c r="WFV22" s="16"/>
      <c r="WFW22" s="16"/>
      <c r="WFX22" s="16"/>
      <c r="WFY22" s="16"/>
      <c r="WFZ22" s="16"/>
      <c r="WGA22" s="16"/>
      <c r="WGB22" s="16"/>
      <c r="WGC22" s="16"/>
      <c r="WGD22" s="16"/>
      <c r="WGE22" s="16"/>
      <c r="WGF22" s="16"/>
      <c r="WGG22" s="16"/>
      <c r="WGH22" s="16"/>
      <c r="WGI22" s="16"/>
      <c r="WGJ22" s="16"/>
      <c r="WGK22" s="16"/>
      <c r="WGL22" s="16"/>
      <c r="WGM22" s="16"/>
      <c r="WGN22" s="16"/>
      <c r="WGO22" s="16"/>
      <c r="WGP22" s="16"/>
      <c r="WGQ22" s="16"/>
      <c r="WGR22" s="16"/>
      <c r="WGS22" s="16"/>
      <c r="WGT22" s="16"/>
      <c r="WGU22" s="16"/>
      <c r="WGV22" s="16"/>
      <c r="WGW22" s="16"/>
      <c r="WGX22" s="16"/>
      <c r="WGY22" s="16"/>
      <c r="WGZ22" s="16"/>
      <c r="WHA22" s="16"/>
      <c r="WHB22" s="16"/>
      <c r="WHC22" s="16"/>
      <c r="WHD22" s="16"/>
      <c r="WHE22" s="16"/>
      <c r="WHF22" s="16"/>
      <c r="WHG22" s="16"/>
      <c r="WHH22" s="16"/>
      <c r="WHI22" s="16"/>
      <c r="WHJ22" s="16"/>
      <c r="WHK22" s="16"/>
      <c r="WHL22" s="16"/>
      <c r="WHM22" s="16"/>
      <c r="WHN22" s="16"/>
      <c r="WHO22" s="16"/>
      <c r="WHP22" s="16"/>
      <c r="WHQ22" s="16"/>
      <c r="WHR22" s="16"/>
      <c r="WHS22" s="16"/>
      <c r="WHT22" s="16"/>
      <c r="WHU22" s="16"/>
      <c r="WHV22" s="16"/>
      <c r="WHW22" s="16"/>
      <c r="WHX22" s="16"/>
      <c r="WHY22" s="16"/>
      <c r="WHZ22" s="16"/>
      <c r="WIA22" s="16"/>
      <c r="WIB22" s="16"/>
      <c r="WIC22" s="16"/>
      <c r="WID22" s="16"/>
      <c r="WIE22" s="16"/>
      <c r="WIF22" s="16"/>
      <c r="WIG22" s="16"/>
      <c r="WIH22" s="16"/>
      <c r="WII22" s="16"/>
      <c r="WIJ22" s="16"/>
      <c r="WIK22" s="16"/>
      <c r="WIL22" s="16"/>
      <c r="WIM22" s="16"/>
      <c r="WIN22" s="16"/>
      <c r="WIO22" s="16"/>
      <c r="WIP22" s="16"/>
      <c r="WIQ22" s="16"/>
      <c r="WIR22" s="16"/>
      <c r="WIS22" s="16"/>
      <c r="WIT22" s="16"/>
      <c r="WIU22" s="16"/>
      <c r="WIV22" s="16"/>
      <c r="WIW22" s="16"/>
      <c r="WIX22" s="16"/>
      <c r="WIY22" s="16"/>
      <c r="WIZ22" s="16"/>
      <c r="WJA22" s="16"/>
      <c r="WJB22" s="16"/>
      <c r="WJC22" s="16"/>
      <c r="WJD22" s="16"/>
      <c r="WJE22" s="16"/>
      <c r="WJF22" s="16"/>
      <c r="WJG22" s="16"/>
      <c r="WJH22" s="16"/>
      <c r="WJI22" s="16"/>
      <c r="WJJ22" s="16"/>
      <c r="WJK22" s="16"/>
      <c r="WJL22" s="16"/>
      <c r="WJM22" s="16"/>
      <c r="WJN22" s="16"/>
      <c r="WJO22" s="16"/>
      <c r="WJP22" s="16"/>
      <c r="WJQ22" s="16"/>
      <c r="WJR22" s="16"/>
      <c r="WJS22" s="16"/>
      <c r="WJT22" s="16"/>
      <c r="WJU22" s="16"/>
      <c r="WJV22" s="16"/>
      <c r="WJW22" s="16"/>
      <c r="WJX22" s="16"/>
      <c r="WJY22" s="16"/>
      <c r="WJZ22" s="16"/>
      <c r="WKA22" s="16"/>
      <c r="WKB22" s="16"/>
      <c r="WKC22" s="16"/>
      <c r="WKD22" s="16"/>
      <c r="WKE22" s="16"/>
      <c r="WKF22" s="16"/>
      <c r="WKG22" s="16"/>
      <c r="WKH22" s="16"/>
      <c r="WKI22" s="16"/>
      <c r="WKJ22" s="16"/>
      <c r="WKK22" s="16"/>
      <c r="WKL22" s="16"/>
      <c r="WKM22" s="16"/>
      <c r="WKN22" s="16"/>
      <c r="WKO22" s="16"/>
      <c r="WKP22" s="16"/>
      <c r="WKQ22" s="16"/>
      <c r="WKR22" s="16"/>
      <c r="WKS22" s="16"/>
      <c r="WKT22" s="16"/>
      <c r="WKU22" s="16"/>
      <c r="WKV22" s="16"/>
      <c r="WKW22" s="16"/>
      <c r="WKX22" s="16"/>
      <c r="WKY22" s="16"/>
      <c r="WKZ22" s="16"/>
      <c r="WLA22" s="16"/>
      <c r="WLB22" s="16"/>
      <c r="WLC22" s="16"/>
      <c r="WLD22" s="16"/>
      <c r="WLE22" s="16"/>
      <c r="WLF22" s="16"/>
      <c r="WLG22" s="16"/>
      <c r="WLH22" s="16"/>
      <c r="WLI22" s="16"/>
      <c r="WLJ22" s="16"/>
      <c r="WLK22" s="16"/>
      <c r="WLL22" s="16"/>
      <c r="WLM22" s="16"/>
      <c r="WLN22" s="16"/>
      <c r="WLO22" s="16"/>
      <c r="WLP22" s="16"/>
      <c r="WLQ22" s="16"/>
      <c r="WLR22" s="16"/>
      <c r="WLS22" s="16"/>
      <c r="WLT22" s="16"/>
      <c r="WLU22" s="16"/>
      <c r="WLV22" s="16"/>
      <c r="WLW22" s="16"/>
      <c r="WLX22" s="16"/>
      <c r="WLY22" s="16"/>
      <c r="WLZ22" s="16"/>
      <c r="WMA22" s="16"/>
      <c r="WMB22" s="16"/>
      <c r="WMC22" s="16"/>
      <c r="WMD22" s="16"/>
      <c r="WME22" s="16"/>
      <c r="WMF22" s="16"/>
      <c r="WMG22" s="16"/>
      <c r="WMH22" s="16"/>
      <c r="WMI22" s="16"/>
      <c r="WMJ22" s="16"/>
      <c r="WMK22" s="16"/>
      <c r="WML22" s="16"/>
      <c r="WMM22" s="16"/>
      <c r="WMN22" s="16"/>
      <c r="WMO22" s="16"/>
      <c r="WMP22" s="16"/>
      <c r="WMQ22" s="16"/>
      <c r="WMR22" s="16"/>
      <c r="WMS22" s="16"/>
      <c r="WMT22" s="16"/>
      <c r="WMU22" s="16"/>
      <c r="WMV22" s="16"/>
      <c r="WMW22" s="16"/>
      <c r="WMX22" s="16"/>
      <c r="WMY22" s="16"/>
      <c r="WMZ22" s="16"/>
      <c r="WNA22" s="16"/>
      <c r="WNB22" s="16"/>
      <c r="WNC22" s="16"/>
      <c r="WND22" s="16"/>
      <c r="WNE22" s="16"/>
      <c r="WNF22" s="16"/>
      <c r="WNG22" s="16"/>
      <c r="WNH22" s="16"/>
      <c r="WNI22" s="16"/>
      <c r="WNJ22" s="16"/>
      <c r="WNK22" s="16"/>
      <c r="WNL22" s="16"/>
      <c r="WNM22" s="16"/>
      <c r="WNN22" s="16"/>
      <c r="WNO22" s="16"/>
      <c r="WNP22" s="16"/>
      <c r="WNQ22" s="16"/>
      <c r="WNR22" s="16"/>
      <c r="WNS22" s="16"/>
      <c r="WNT22" s="16"/>
      <c r="WNU22" s="16"/>
      <c r="WNV22" s="16"/>
      <c r="WNW22" s="16"/>
      <c r="WNX22" s="16"/>
      <c r="WNY22" s="16"/>
      <c r="WNZ22" s="16"/>
      <c r="WOA22" s="16"/>
      <c r="WOB22" s="16"/>
      <c r="WOC22" s="16"/>
      <c r="WOD22" s="16"/>
      <c r="WOE22" s="16"/>
      <c r="WOF22" s="16"/>
      <c r="WOG22" s="16"/>
      <c r="WOH22" s="16"/>
      <c r="WOI22" s="16"/>
      <c r="WOJ22" s="16"/>
      <c r="WOK22" s="16"/>
      <c r="WOL22" s="16"/>
      <c r="WOM22" s="16"/>
      <c r="WON22" s="16"/>
      <c r="WOO22" s="16"/>
      <c r="WOP22" s="16"/>
      <c r="WOQ22" s="16"/>
      <c r="WOR22" s="16"/>
      <c r="WOS22" s="16"/>
      <c r="WOT22" s="16"/>
      <c r="WOU22" s="16"/>
      <c r="WOV22" s="16"/>
      <c r="WOW22" s="16"/>
      <c r="WOX22" s="16"/>
      <c r="WOY22" s="16"/>
      <c r="WOZ22" s="16"/>
      <c r="WPA22" s="16"/>
      <c r="WPB22" s="16"/>
      <c r="WPC22" s="16"/>
      <c r="WPD22" s="16"/>
      <c r="WPE22" s="16"/>
      <c r="WPF22" s="16"/>
      <c r="WPG22" s="16"/>
      <c r="WPH22" s="16"/>
      <c r="WPI22" s="16"/>
      <c r="WPJ22" s="16"/>
      <c r="WPK22" s="16"/>
      <c r="WPL22" s="16"/>
      <c r="WPM22" s="16"/>
      <c r="WPN22" s="16"/>
      <c r="WPO22" s="16"/>
      <c r="WPP22" s="16"/>
      <c r="WPQ22" s="16"/>
      <c r="WPR22" s="16"/>
      <c r="WPS22" s="16"/>
      <c r="WPT22" s="16"/>
      <c r="WPU22" s="16"/>
      <c r="WPV22" s="16"/>
      <c r="WPW22" s="16"/>
      <c r="WPX22" s="16"/>
      <c r="WPY22" s="16"/>
      <c r="WPZ22" s="16"/>
      <c r="WQA22" s="16"/>
      <c r="WQB22" s="16"/>
      <c r="WQC22" s="16"/>
      <c r="WQD22" s="16"/>
      <c r="WQE22" s="16"/>
      <c r="WQF22" s="16"/>
      <c r="WQG22" s="16"/>
      <c r="WQH22" s="16"/>
      <c r="WQI22" s="16"/>
      <c r="WQJ22" s="16"/>
      <c r="WQK22" s="16"/>
      <c r="WQL22" s="16"/>
      <c r="WQM22" s="16"/>
      <c r="WQN22" s="16"/>
      <c r="WQO22" s="16"/>
      <c r="WQP22" s="16"/>
      <c r="WQQ22" s="16"/>
      <c r="WQR22" s="16"/>
      <c r="WQS22" s="16"/>
      <c r="WQT22" s="16"/>
      <c r="WQU22" s="16"/>
      <c r="WQV22" s="16"/>
      <c r="WQW22" s="16"/>
      <c r="WQX22" s="16"/>
      <c r="WQY22" s="16"/>
      <c r="WQZ22" s="16"/>
      <c r="WRA22" s="16"/>
      <c r="WRB22" s="16"/>
      <c r="WRC22" s="16"/>
      <c r="WRD22" s="16"/>
      <c r="WRE22" s="16"/>
      <c r="WRF22" s="16"/>
      <c r="WRG22" s="16"/>
      <c r="WRH22" s="16"/>
      <c r="WRI22" s="16"/>
      <c r="WRJ22" s="16"/>
      <c r="WRK22" s="16"/>
      <c r="WRL22" s="16"/>
      <c r="WRM22" s="16"/>
      <c r="WRN22" s="16"/>
      <c r="WRO22" s="16"/>
      <c r="WRP22" s="16"/>
      <c r="WRQ22" s="16"/>
      <c r="WRR22" s="16"/>
      <c r="WRS22" s="16"/>
      <c r="WRT22" s="16"/>
      <c r="WRU22" s="16"/>
      <c r="WRV22" s="16"/>
      <c r="WRW22" s="16"/>
      <c r="WRX22" s="16"/>
      <c r="WRY22" s="16"/>
      <c r="WRZ22" s="16"/>
      <c r="WSA22" s="16"/>
      <c r="WSB22" s="16"/>
      <c r="WSC22" s="16"/>
      <c r="WSD22" s="16"/>
      <c r="WSE22" s="16"/>
      <c r="WSF22" s="16"/>
      <c r="WSG22" s="16"/>
      <c r="WSH22" s="16"/>
      <c r="WSI22" s="16"/>
      <c r="WSJ22" s="16"/>
      <c r="WSK22" s="16"/>
      <c r="WSL22" s="16"/>
      <c r="WSM22" s="16"/>
      <c r="WSN22" s="16"/>
      <c r="WSO22" s="16"/>
      <c r="WSP22" s="16"/>
      <c r="WSQ22" s="16"/>
      <c r="WSR22" s="16"/>
      <c r="WSS22" s="16"/>
      <c r="WST22" s="16"/>
      <c r="WSU22" s="16"/>
      <c r="WSV22" s="16"/>
      <c r="WSW22" s="16"/>
      <c r="WSX22" s="16"/>
      <c r="WSY22" s="16"/>
      <c r="WSZ22" s="16"/>
      <c r="WTA22" s="16"/>
      <c r="WTB22" s="16"/>
      <c r="WTC22" s="16"/>
      <c r="WTD22" s="16"/>
      <c r="WTE22" s="16"/>
      <c r="WTF22" s="16"/>
      <c r="WTG22" s="16"/>
      <c r="WTH22" s="16"/>
      <c r="WTI22" s="16"/>
      <c r="WTJ22" s="16"/>
      <c r="WTK22" s="16"/>
      <c r="WTL22" s="16"/>
      <c r="WTM22" s="16"/>
      <c r="WTN22" s="16"/>
      <c r="WTO22" s="16"/>
      <c r="WTP22" s="16"/>
      <c r="WTQ22" s="16"/>
      <c r="WTR22" s="16"/>
      <c r="WTS22" s="16"/>
      <c r="WTT22" s="16"/>
      <c r="WTU22" s="16"/>
      <c r="WTV22" s="16"/>
      <c r="WTW22" s="16"/>
      <c r="WTX22" s="16"/>
      <c r="WTY22" s="16"/>
      <c r="WTZ22" s="16"/>
      <c r="WUA22" s="16"/>
      <c r="WUB22" s="16"/>
      <c r="WUC22" s="16"/>
      <c r="WUD22" s="16"/>
      <c r="WUE22" s="16"/>
      <c r="WUF22" s="16"/>
      <c r="WUG22" s="16"/>
      <c r="WUH22" s="16"/>
      <c r="WUI22" s="16"/>
      <c r="WUJ22" s="16"/>
      <c r="WUK22" s="16"/>
      <c r="WUL22" s="16"/>
      <c r="WUM22" s="16"/>
      <c r="WUN22" s="16"/>
      <c r="WUO22" s="16"/>
      <c r="WUP22" s="16"/>
      <c r="WUQ22" s="16"/>
      <c r="WUR22" s="16"/>
      <c r="WUS22" s="16"/>
      <c r="WUT22" s="16"/>
      <c r="WUU22" s="16"/>
      <c r="WUV22" s="16"/>
      <c r="WUW22" s="16"/>
      <c r="WUX22" s="16"/>
      <c r="WUY22" s="16"/>
      <c r="WUZ22" s="16"/>
      <c r="WVA22" s="16"/>
      <c r="WVB22" s="16"/>
      <c r="WVC22" s="16"/>
      <c r="WVD22" s="16"/>
      <c r="WVE22" s="16"/>
      <c r="WVF22" s="16"/>
      <c r="WVG22" s="16"/>
      <c r="WVH22" s="16"/>
      <c r="WVI22" s="16"/>
      <c r="WVJ22" s="16"/>
      <c r="WVK22" s="16"/>
      <c r="WVL22" s="16"/>
      <c r="WVM22" s="16"/>
      <c r="WVN22" s="16"/>
      <c r="WVO22" s="16"/>
      <c r="WVP22" s="16"/>
      <c r="WVQ22" s="16"/>
      <c r="WVR22" s="16"/>
      <c r="WVS22" s="16"/>
      <c r="WVT22" s="16"/>
      <c r="WVU22" s="16"/>
      <c r="WVV22" s="16"/>
      <c r="WVW22" s="16"/>
      <c r="WVX22" s="16"/>
      <c r="WVY22" s="16"/>
      <c r="WVZ22" s="16"/>
      <c r="WWA22" s="16"/>
      <c r="WWB22" s="16"/>
      <c r="WWC22" s="16"/>
      <c r="WWD22" s="16"/>
      <c r="WWE22" s="16"/>
      <c r="WWF22" s="16"/>
      <c r="WWG22" s="16"/>
      <c r="WWH22" s="16"/>
      <c r="WWI22" s="16"/>
      <c r="WWJ22" s="16"/>
      <c r="WWK22" s="16"/>
      <c r="WWL22" s="16"/>
      <c r="WWM22" s="16"/>
      <c r="WWN22" s="16"/>
      <c r="WWO22" s="16"/>
      <c r="WWP22" s="16"/>
      <c r="WWQ22" s="16"/>
      <c r="WWR22" s="16"/>
      <c r="WWS22" s="16"/>
      <c r="WWT22" s="16"/>
      <c r="WWU22" s="16"/>
      <c r="WWV22" s="16"/>
      <c r="WWW22" s="16"/>
      <c r="WWX22" s="16"/>
      <c r="WWY22" s="16"/>
      <c r="WWZ22" s="16"/>
      <c r="WXA22" s="16"/>
      <c r="WXB22" s="16"/>
      <c r="WXC22" s="16"/>
      <c r="WXD22" s="16"/>
      <c r="WXE22" s="16"/>
      <c r="WXF22" s="16"/>
      <c r="WXG22" s="16"/>
      <c r="WXH22" s="16"/>
      <c r="WXI22" s="16"/>
      <c r="WXJ22" s="16"/>
      <c r="WXK22" s="16"/>
      <c r="WXL22" s="16"/>
      <c r="WXM22" s="16"/>
      <c r="WXN22" s="16"/>
      <c r="WXO22" s="16"/>
      <c r="WXP22" s="16"/>
      <c r="WXQ22" s="16"/>
      <c r="WXR22" s="16"/>
      <c r="WXS22" s="16"/>
      <c r="WXT22" s="16"/>
      <c r="WXU22" s="16"/>
      <c r="WXV22" s="16"/>
      <c r="WXW22" s="16"/>
      <c r="WXX22" s="16"/>
      <c r="WXY22" s="16"/>
      <c r="WXZ22" s="16"/>
      <c r="WYA22" s="16"/>
      <c r="WYB22" s="16"/>
      <c r="WYC22" s="16"/>
      <c r="WYD22" s="16"/>
      <c r="WYE22" s="16"/>
      <c r="WYF22" s="16"/>
      <c r="WYG22" s="16"/>
      <c r="WYH22" s="16"/>
      <c r="WYI22" s="16"/>
      <c r="WYJ22" s="16"/>
      <c r="WYK22" s="16"/>
      <c r="WYL22" s="16"/>
      <c r="WYM22" s="16"/>
      <c r="WYN22" s="16"/>
      <c r="WYO22" s="16"/>
      <c r="WYP22" s="16"/>
      <c r="WYQ22" s="16"/>
      <c r="WYR22" s="16"/>
      <c r="WYS22" s="16"/>
      <c r="WYT22" s="16"/>
      <c r="WYU22" s="16"/>
      <c r="WYV22" s="16"/>
      <c r="WYW22" s="16"/>
      <c r="WYX22" s="16"/>
      <c r="WYY22" s="16"/>
      <c r="WYZ22" s="16"/>
      <c r="WZA22" s="16"/>
      <c r="WZB22" s="16"/>
      <c r="WZC22" s="16"/>
      <c r="WZD22" s="16"/>
      <c r="WZE22" s="16"/>
      <c r="WZF22" s="16"/>
      <c r="WZG22" s="16"/>
      <c r="WZH22" s="16"/>
      <c r="WZI22" s="16"/>
      <c r="WZJ22" s="16"/>
      <c r="WZK22" s="16"/>
      <c r="WZL22" s="16"/>
      <c r="WZM22" s="16"/>
      <c r="WZN22" s="16"/>
      <c r="WZO22" s="16"/>
      <c r="WZP22" s="16"/>
      <c r="WZQ22" s="16"/>
      <c r="WZR22" s="16"/>
      <c r="WZS22" s="16"/>
      <c r="WZT22" s="16"/>
      <c r="WZU22" s="16"/>
      <c r="WZV22" s="16"/>
      <c r="WZW22" s="16"/>
      <c r="WZX22" s="16"/>
      <c r="WZY22" s="16"/>
      <c r="WZZ22" s="16"/>
      <c r="XAA22" s="16"/>
      <c r="XAB22" s="16"/>
      <c r="XAC22" s="16"/>
      <c r="XAD22" s="16"/>
      <c r="XAE22" s="16"/>
      <c r="XAF22" s="16"/>
      <c r="XAG22" s="16"/>
      <c r="XAH22" s="16"/>
      <c r="XAI22" s="16"/>
      <c r="XAJ22" s="16"/>
      <c r="XAK22" s="16"/>
      <c r="XAL22" s="16"/>
      <c r="XAM22" s="16"/>
      <c r="XAN22" s="16"/>
      <c r="XAO22" s="16"/>
      <c r="XAP22" s="16"/>
      <c r="XAQ22" s="16"/>
      <c r="XAR22" s="16"/>
      <c r="XAS22" s="16"/>
      <c r="XAT22" s="16"/>
      <c r="XAU22" s="16"/>
      <c r="XAV22" s="16"/>
      <c r="XAW22" s="16"/>
      <c r="XAX22" s="16"/>
      <c r="XAY22" s="16"/>
      <c r="XAZ22" s="16"/>
      <c r="XBA22" s="16"/>
      <c r="XBB22" s="16"/>
      <c r="XBC22" s="16"/>
      <c r="XBD22" s="16"/>
      <c r="XBE22" s="16"/>
      <c r="XBF22" s="16"/>
      <c r="XBG22" s="16"/>
      <c r="XBH22" s="16"/>
      <c r="XBI22" s="16"/>
      <c r="XBJ22" s="16"/>
      <c r="XBK22" s="16"/>
      <c r="XBL22" s="16"/>
      <c r="XBM22" s="16"/>
      <c r="XBN22" s="16"/>
      <c r="XBO22" s="16"/>
      <c r="XBP22" s="16"/>
      <c r="XBQ22" s="16"/>
      <c r="XBR22" s="16"/>
      <c r="XBS22" s="16"/>
      <c r="XBT22" s="16"/>
      <c r="XBU22" s="16"/>
      <c r="XBV22" s="16"/>
      <c r="XBW22" s="16"/>
      <c r="XBX22" s="16"/>
      <c r="XBY22" s="16"/>
      <c r="XBZ22" s="16"/>
      <c r="XCA22" s="16"/>
      <c r="XCB22" s="16"/>
      <c r="XCC22" s="16"/>
      <c r="XCD22" s="16"/>
      <c r="XCE22" s="16"/>
      <c r="XCF22" s="16"/>
      <c r="XCG22" s="16"/>
      <c r="XCH22" s="16"/>
      <c r="XCI22" s="16"/>
      <c r="XCJ22" s="16"/>
      <c r="XCK22" s="16"/>
      <c r="XCL22" s="16"/>
      <c r="XCM22" s="16"/>
      <c r="XCN22" s="16"/>
      <c r="XCO22" s="16"/>
      <c r="XCP22" s="16"/>
      <c r="XCQ22" s="16"/>
      <c r="XCR22" s="16"/>
      <c r="XCS22" s="16"/>
      <c r="XCT22" s="16"/>
      <c r="XCU22" s="16"/>
      <c r="XCV22" s="16"/>
      <c r="XCW22" s="16"/>
      <c r="XCX22" s="16"/>
      <c r="XCY22" s="16"/>
      <c r="XCZ22" s="16"/>
      <c r="XDA22" s="16"/>
      <c r="XDB22" s="16"/>
      <c r="XDC22" s="16"/>
      <c r="XDD22" s="16"/>
      <c r="XDE22" s="16"/>
      <c r="XDF22" s="16"/>
      <c r="XDG22" s="16"/>
      <c r="XDH22" s="16"/>
      <c r="XDI22" s="16"/>
      <c r="XDJ22" s="16"/>
      <c r="XDK22" s="16"/>
      <c r="XDL22" s="16"/>
      <c r="XDM22" s="16"/>
      <c r="XDN22" s="16"/>
      <c r="XDO22" s="16"/>
      <c r="XDP22" s="16"/>
      <c r="XDQ22" s="16"/>
      <c r="XDR22" s="16"/>
      <c r="XDS22" s="16"/>
      <c r="XDT22" s="16"/>
      <c r="XDU22" s="16"/>
      <c r="XDV22" s="16"/>
      <c r="XDW22" s="16"/>
      <c r="XDX22" s="16"/>
      <c r="XDY22" s="16"/>
      <c r="XDZ22" s="16"/>
      <c r="XEA22" s="16"/>
      <c r="XEB22" s="16"/>
      <c r="XEC22" s="16"/>
      <c r="XED22" s="16"/>
      <c r="XEE22" s="16"/>
      <c r="XEF22" s="16"/>
      <c r="XEG22" s="16"/>
      <c r="XEH22" s="16"/>
      <c r="XEI22" s="16"/>
      <c r="XEJ22" s="16"/>
      <c r="XEK22" s="16"/>
      <c r="XEL22" s="16"/>
      <c r="XEM22" s="16"/>
      <c r="XEN22" s="16"/>
      <c r="XEO22" s="16"/>
      <c r="XEP22" s="16"/>
      <c r="XEQ22" s="16"/>
      <c r="XER22" s="16"/>
      <c r="XES22" s="16"/>
      <c r="XET22" s="16"/>
      <c r="XEU22" s="16"/>
      <c r="XEV22" s="16"/>
      <c r="XEW22" s="16"/>
      <c r="XEX22" s="16"/>
      <c r="XEY22" s="16"/>
      <c r="XEZ22" s="16"/>
      <c r="XFA22" s="16"/>
      <c r="XFB22" s="16"/>
      <c r="XFC22" s="16"/>
      <c r="XFD22" s="16"/>
    </row>
    <row r="23" spans="1:16384" ht="15.7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16"/>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16"/>
      <c r="SL23" s="16"/>
      <c r="SM23" s="16"/>
      <c r="SN23" s="16"/>
      <c r="SO23" s="16"/>
      <c r="SP23" s="16"/>
      <c r="SQ23" s="16"/>
      <c r="SR23" s="16"/>
      <c r="SS23" s="16"/>
      <c r="ST23" s="16"/>
      <c r="SU23" s="16"/>
      <c r="SV23" s="16"/>
      <c r="SW23" s="16"/>
      <c r="SX23" s="16"/>
      <c r="SY23" s="16"/>
      <c r="SZ23" s="16"/>
      <c r="TA23" s="16"/>
      <c r="TB23" s="16"/>
      <c r="TC23" s="16"/>
      <c r="TD23" s="16"/>
      <c r="TE23" s="16"/>
      <c r="TF23" s="16"/>
      <c r="TG23" s="16"/>
      <c r="TH23" s="16"/>
      <c r="TI23" s="16"/>
      <c r="TJ23" s="16"/>
      <c r="TK23" s="16"/>
      <c r="TL23" s="16"/>
      <c r="TM23" s="16"/>
      <c r="TN23" s="16"/>
      <c r="TO23" s="16"/>
      <c r="TP23" s="16"/>
      <c r="TQ23" s="16"/>
      <c r="TR23" s="16"/>
      <c r="TS23" s="16"/>
      <c r="TT23" s="16"/>
      <c r="TU23" s="16"/>
      <c r="TV23" s="16"/>
      <c r="TW23" s="16"/>
      <c r="TX23" s="16"/>
      <c r="TY23" s="16"/>
      <c r="TZ23" s="16"/>
      <c r="UA23" s="16"/>
      <c r="UB23" s="16"/>
      <c r="UC23" s="16"/>
      <c r="UD23" s="16"/>
      <c r="UE23" s="16"/>
      <c r="UF23" s="16"/>
      <c r="UG23" s="16"/>
      <c r="UH23" s="16"/>
      <c r="UI23" s="16"/>
      <c r="UJ23" s="16"/>
      <c r="UK23" s="16"/>
      <c r="UL23" s="16"/>
      <c r="UM23" s="16"/>
      <c r="UN23" s="16"/>
      <c r="UO23" s="16"/>
      <c r="UP23" s="16"/>
      <c r="UQ23" s="16"/>
      <c r="UR23" s="16"/>
      <c r="US23" s="16"/>
      <c r="UT23" s="16"/>
      <c r="UU23" s="16"/>
      <c r="UV23" s="16"/>
      <c r="UW23" s="16"/>
      <c r="UX23" s="16"/>
      <c r="UY23" s="16"/>
      <c r="UZ23" s="16"/>
      <c r="VA23" s="16"/>
      <c r="VB23" s="16"/>
      <c r="VC23" s="16"/>
      <c r="VD23" s="16"/>
      <c r="VE23" s="16"/>
      <c r="VF23" s="16"/>
      <c r="VG23" s="16"/>
      <c r="VH23" s="16"/>
      <c r="VI23" s="16"/>
      <c r="VJ23" s="16"/>
      <c r="VK23" s="16"/>
      <c r="VL23" s="16"/>
      <c r="VM23" s="16"/>
      <c r="VN23" s="16"/>
      <c r="VO23" s="16"/>
      <c r="VP23" s="16"/>
      <c r="VQ23" s="16"/>
      <c r="VR23" s="16"/>
      <c r="VS23" s="16"/>
      <c r="VT23" s="16"/>
      <c r="VU23" s="16"/>
      <c r="VV23" s="16"/>
      <c r="VW23" s="16"/>
      <c r="VX23" s="16"/>
      <c r="VY23" s="16"/>
      <c r="VZ23" s="16"/>
      <c r="WA23" s="16"/>
      <c r="WB23" s="16"/>
      <c r="WC23" s="16"/>
      <c r="WD23" s="16"/>
      <c r="WE23" s="16"/>
      <c r="WF23" s="16"/>
      <c r="WG23" s="16"/>
      <c r="WH23" s="16"/>
      <c r="WI23" s="16"/>
      <c r="WJ23" s="16"/>
      <c r="WK23" s="16"/>
      <c r="WL23" s="16"/>
      <c r="WM23" s="16"/>
      <c r="WN23" s="16"/>
      <c r="WO23" s="16"/>
      <c r="WP23" s="16"/>
      <c r="WQ23" s="16"/>
      <c r="WR23" s="16"/>
      <c r="WS23" s="16"/>
      <c r="WT23" s="16"/>
      <c r="WU23" s="16"/>
      <c r="WV23" s="16"/>
      <c r="WW23" s="16"/>
      <c r="WX23" s="16"/>
      <c r="WY23" s="16"/>
      <c r="WZ23" s="16"/>
      <c r="XA23" s="16"/>
      <c r="XB23" s="16"/>
      <c r="XC23" s="16"/>
      <c r="XD23" s="16"/>
      <c r="XE23" s="16"/>
      <c r="XF23" s="16"/>
      <c r="XG23" s="16"/>
      <c r="XH23" s="16"/>
      <c r="XI23" s="16"/>
      <c r="XJ23" s="16"/>
      <c r="XK23" s="16"/>
      <c r="XL23" s="16"/>
      <c r="XM23" s="16"/>
      <c r="XN23" s="16"/>
      <c r="XO23" s="16"/>
      <c r="XP23" s="16"/>
      <c r="XQ23" s="16"/>
      <c r="XR23" s="16"/>
      <c r="XS23" s="16"/>
      <c r="XT23" s="16"/>
      <c r="XU23" s="16"/>
      <c r="XV23" s="16"/>
      <c r="XW23" s="16"/>
      <c r="XX23" s="16"/>
      <c r="XY23" s="16"/>
      <c r="XZ23" s="16"/>
      <c r="YA23" s="16"/>
      <c r="YB23" s="16"/>
      <c r="YC23" s="16"/>
      <c r="YD23" s="16"/>
      <c r="YE23" s="16"/>
      <c r="YF23" s="16"/>
      <c r="YG23" s="16"/>
      <c r="YH23" s="16"/>
      <c r="YI23" s="16"/>
      <c r="YJ23" s="16"/>
      <c r="YK23" s="16"/>
      <c r="YL23" s="16"/>
      <c r="YM23" s="16"/>
      <c r="YN23" s="16"/>
      <c r="YO23" s="16"/>
      <c r="YP23" s="16"/>
      <c r="YQ23" s="16"/>
      <c r="YR23" s="16"/>
      <c r="YS23" s="16"/>
      <c r="YT23" s="16"/>
      <c r="YU23" s="16"/>
      <c r="YV23" s="16"/>
      <c r="YW23" s="16"/>
      <c r="YX23" s="16"/>
      <c r="YY23" s="16"/>
      <c r="YZ23" s="16"/>
      <c r="ZA23" s="16"/>
      <c r="ZB23" s="16"/>
      <c r="ZC23" s="16"/>
      <c r="ZD23" s="16"/>
      <c r="ZE23" s="16"/>
      <c r="ZF23" s="16"/>
      <c r="ZG23" s="16"/>
      <c r="ZH23" s="16"/>
      <c r="ZI23" s="16"/>
      <c r="ZJ23" s="16"/>
      <c r="ZK23" s="16"/>
      <c r="ZL23" s="16"/>
      <c r="ZM23" s="16"/>
      <c r="ZN23" s="16"/>
      <c r="ZO23" s="16"/>
      <c r="ZP23" s="16"/>
      <c r="ZQ23" s="16"/>
      <c r="ZR23" s="16"/>
      <c r="ZS23" s="16"/>
      <c r="ZT23" s="16"/>
      <c r="ZU23" s="16"/>
      <c r="ZV23" s="16"/>
      <c r="ZW23" s="16"/>
      <c r="ZX23" s="16"/>
      <c r="ZY23" s="16"/>
      <c r="ZZ23" s="16"/>
      <c r="AAA23" s="16"/>
      <c r="AAB23" s="16"/>
      <c r="AAC23" s="16"/>
      <c r="AAD23" s="16"/>
      <c r="AAE23" s="16"/>
      <c r="AAF23" s="16"/>
      <c r="AAG23" s="16"/>
      <c r="AAH23" s="16"/>
      <c r="AAI23" s="16"/>
      <c r="AAJ23" s="16"/>
      <c r="AAK23" s="16"/>
      <c r="AAL23" s="16"/>
      <c r="AAM23" s="16"/>
      <c r="AAN23" s="16"/>
      <c r="AAO23" s="16"/>
      <c r="AAP23" s="16"/>
      <c r="AAQ23" s="16"/>
      <c r="AAR23" s="16"/>
      <c r="AAS23" s="16"/>
      <c r="AAT23" s="16"/>
      <c r="AAU23" s="16"/>
      <c r="AAV23" s="16"/>
      <c r="AAW23" s="16"/>
      <c r="AAX23" s="16"/>
      <c r="AAY23" s="16"/>
      <c r="AAZ23" s="16"/>
      <c r="ABA23" s="16"/>
      <c r="ABB23" s="16"/>
      <c r="ABC23" s="16"/>
      <c r="ABD23" s="16"/>
      <c r="ABE23" s="16"/>
      <c r="ABF23" s="16"/>
      <c r="ABG23" s="16"/>
      <c r="ABH23" s="16"/>
      <c r="ABI23" s="16"/>
      <c r="ABJ23" s="16"/>
      <c r="ABK23" s="16"/>
      <c r="ABL23" s="16"/>
      <c r="ABM23" s="16"/>
      <c r="ABN23" s="16"/>
      <c r="ABO23" s="16"/>
      <c r="ABP23" s="16"/>
      <c r="ABQ23" s="16"/>
      <c r="ABR23" s="16"/>
      <c r="ABS23" s="16"/>
      <c r="ABT23" s="16"/>
      <c r="ABU23" s="16"/>
      <c r="ABV23" s="16"/>
      <c r="ABW23" s="16"/>
      <c r="ABX23" s="16"/>
      <c r="ABY23" s="16"/>
      <c r="ABZ23" s="16"/>
      <c r="ACA23" s="16"/>
      <c r="ACB23" s="16"/>
      <c r="ACC23" s="16"/>
      <c r="ACD23" s="16"/>
      <c r="ACE23" s="16"/>
      <c r="ACF23" s="16"/>
      <c r="ACG23" s="16"/>
      <c r="ACH23" s="16"/>
      <c r="ACI23" s="16"/>
      <c r="ACJ23" s="16"/>
      <c r="ACK23" s="16"/>
      <c r="ACL23" s="16"/>
      <c r="ACM23" s="16"/>
      <c r="ACN23" s="16"/>
      <c r="ACO23" s="16"/>
      <c r="ACP23" s="16"/>
      <c r="ACQ23" s="16"/>
      <c r="ACR23" s="16"/>
      <c r="ACS23" s="16"/>
      <c r="ACT23" s="16"/>
      <c r="ACU23" s="16"/>
      <c r="ACV23" s="16"/>
      <c r="ACW23" s="16"/>
      <c r="ACX23" s="16"/>
      <c r="ACY23" s="16"/>
      <c r="ACZ23" s="16"/>
      <c r="ADA23" s="16"/>
      <c r="ADB23" s="16"/>
      <c r="ADC23" s="16"/>
      <c r="ADD23" s="16"/>
      <c r="ADE23" s="16"/>
      <c r="ADF23" s="16"/>
      <c r="ADG23" s="16"/>
      <c r="ADH23" s="16"/>
      <c r="ADI23" s="16"/>
      <c r="ADJ23" s="16"/>
      <c r="ADK23" s="16"/>
      <c r="ADL23" s="16"/>
      <c r="ADM23" s="16"/>
      <c r="ADN23" s="16"/>
      <c r="ADO23" s="16"/>
      <c r="ADP23" s="16"/>
      <c r="ADQ23" s="16"/>
      <c r="ADR23" s="16"/>
      <c r="ADS23" s="16"/>
      <c r="ADT23" s="16"/>
      <c r="ADU23" s="16"/>
      <c r="ADV23" s="16"/>
      <c r="ADW23" s="16"/>
      <c r="ADX23" s="16"/>
      <c r="ADY23" s="16"/>
      <c r="ADZ23" s="16"/>
      <c r="AEA23" s="16"/>
      <c r="AEB23" s="16"/>
      <c r="AEC23" s="16"/>
      <c r="AED23" s="16"/>
      <c r="AEE23" s="16"/>
      <c r="AEF23" s="16"/>
      <c r="AEG23" s="16"/>
      <c r="AEH23" s="16"/>
      <c r="AEI23" s="16"/>
      <c r="AEJ23" s="16"/>
      <c r="AEK23" s="16"/>
      <c r="AEL23" s="16"/>
      <c r="AEM23" s="16"/>
      <c r="AEN23" s="16"/>
      <c r="AEO23" s="16"/>
      <c r="AEP23" s="16"/>
      <c r="AEQ23" s="16"/>
      <c r="AER23" s="16"/>
      <c r="AES23" s="16"/>
      <c r="AET23" s="16"/>
      <c r="AEU23" s="16"/>
      <c r="AEV23" s="16"/>
      <c r="AEW23" s="16"/>
      <c r="AEX23" s="16"/>
      <c r="AEY23" s="16"/>
      <c r="AEZ23" s="16"/>
      <c r="AFA23" s="16"/>
      <c r="AFB23" s="16"/>
      <c r="AFC23" s="16"/>
      <c r="AFD23" s="16"/>
      <c r="AFE23" s="16"/>
      <c r="AFF23" s="16"/>
      <c r="AFG23" s="16"/>
      <c r="AFH23" s="16"/>
      <c r="AFI23" s="16"/>
      <c r="AFJ23" s="16"/>
      <c r="AFK23" s="16"/>
      <c r="AFL23" s="16"/>
      <c r="AFM23" s="16"/>
      <c r="AFN23" s="16"/>
      <c r="AFO23" s="16"/>
      <c r="AFP23" s="16"/>
      <c r="AFQ23" s="16"/>
      <c r="AFR23" s="16"/>
      <c r="AFS23" s="16"/>
      <c r="AFT23" s="16"/>
      <c r="AFU23" s="16"/>
      <c r="AFV23" s="16"/>
      <c r="AFW23" s="16"/>
      <c r="AFX23" s="16"/>
      <c r="AFY23" s="16"/>
      <c r="AFZ23" s="16"/>
      <c r="AGA23" s="16"/>
      <c r="AGB23" s="16"/>
      <c r="AGC23" s="16"/>
      <c r="AGD23" s="16"/>
      <c r="AGE23" s="16"/>
      <c r="AGF23" s="16"/>
      <c r="AGG23" s="16"/>
      <c r="AGH23" s="16"/>
      <c r="AGI23" s="16"/>
      <c r="AGJ23" s="16"/>
      <c r="AGK23" s="16"/>
      <c r="AGL23" s="16"/>
      <c r="AGM23" s="16"/>
      <c r="AGN23" s="16"/>
      <c r="AGO23" s="16"/>
      <c r="AGP23" s="16"/>
      <c r="AGQ23" s="16"/>
      <c r="AGR23" s="16"/>
      <c r="AGS23" s="16"/>
      <c r="AGT23" s="16"/>
      <c r="AGU23" s="16"/>
      <c r="AGV23" s="16"/>
      <c r="AGW23" s="16"/>
      <c r="AGX23" s="16"/>
      <c r="AGY23" s="16"/>
      <c r="AGZ23" s="16"/>
      <c r="AHA23" s="16"/>
      <c r="AHB23" s="16"/>
      <c r="AHC23" s="16"/>
      <c r="AHD23" s="16"/>
      <c r="AHE23" s="16"/>
      <c r="AHF23" s="16"/>
      <c r="AHG23" s="16"/>
      <c r="AHH23" s="16"/>
      <c r="AHI23" s="16"/>
      <c r="AHJ23" s="16"/>
      <c r="AHK23" s="16"/>
      <c r="AHL23" s="16"/>
      <c r="AHM23" s="16"/>
      <c r="AHN23" s="16"/>
      <c r="AHO23" s="16"/>
      <c r="AHP23" s="16"/>
      <c r="AHQ23" s="16"/>
      <c r="AHR23" s="16"/>
      <c r="AHS23" s="16"/>
      <c r="AHT23" s="16"/>
      <c r="AHU23" s="16"/>
      <c r="AHV23" s="16"/>
      <c r="AHW23" s="16"/>
      <c r="AHX23" s="16"/>
      <c r="AHY23" s="16"/>
      <c r="AHZ23" s="16"/>
      <c r="AIA23" s="16"/>
      <c r="AIB23" s="16"/>
      <c r="AIC23" s="16"/>
      <c r="AID23" s="16"/>
      <c r="AIE23" s="16"/>
      <c r="AIF23" s="16"/>
      <c r="AIG23" s="16"/>
      <c r="AIH23" s="16"/>
      <c r="AII23" s="16"/>
      <c r="AIJ23" s="16"/>
      <c r="AIK23" s="16"/>
      <c r="AIL23" s="16"/>
      <c r="AIM23" s="16"/>
      <c r="AIN23" s="16"/>
      <c r="AIO23" s="16"/>
      <c r="AIP23" s="16"/>
      <c r="AIQ23" s="16"/>
      <c r="AIR23" s="16"/>
      <c r="AIS23" s="16"/>
      <c r="AIT23" s="16"/>
      <c r="AIU23" s="16"/>
      <c r="AIV23" s="16"/>
      <c r="AIW23" s="16"/>
      <c r="AIX23" s="16"/>
      <c r="AIY23" s="16"/>
      <c r="AIZ23" s="16"/>
      <c r="AJA23" s="16"/>
      <c r="AJB23" s="16"/>
      <c r="AJC23" s="16"/>
      <c r="AJD23" s="16"/>
      <c r="AJE23" s="16"/>
      <c r="AJF23" s="16"/>
      <c r="AJG23" s="16"/>
      <c r="AJH23" s="16"/>
      <c r="AJI23" s="16"/>
      <c r="AJJ23" s="16"/>
      <c r="AJK23" s="16"/>
      <c r="AJL23" s="16"/>
      <c r="AJM23" s="16"/>
      <c r="AJN23" s="16"/>
      <c r="AJO23" s="16"/>
      <c r="AJP23" s="16"/>
      <c r="AJQ23" s="16"/>
      <c r="AJR23" s="16"/>
      <c r="AJS23" s="16"/>
      <c r="AJT23" s="16"/>
      <c r="AJU23" s="16"/>
      <c r="AJV23" s="16"/>
      <c r="AJW23" s="16"/>
      <c r="AJX23" s="16"/>
      <c r="AJY23" s="16"/>
      <c r="AJZ23" s="16"/>
      <c r="AKA23" s="16"/>
      <c r="AKB23" s="16"/>
      <c r="AKC23" s="16"/>
      <c r="AKD23" s="16"/>
      <c r="AKE23" s="16"/>
      <c r="AKF23" s="16"/>
      <c r="AKG23" s="16"/>
      <c r="AKH23" s="16"/>
      <c r="AKI23" s="16"/>
      <c r="AKJ23" s="16"/>
      <c r="AKK23" s="16"/>
      <c r="AKL23" s="16"/>
      <c r="AKM23" s="16"/>
      <c r="AKN23" s="16"/>
      <c r="AKO23" s="16"/>
      <c r="AKP23" s="16"/>
      <c r="AKQ23" s="16"/>
      <c r="AKR23" s="16"/>
      <c r="AKS23" s="16"/>
      <c r="AKT23" s="16"/>
      <c r="AKU23" s="16"/>
      <c r="AKV23" s="16"/>
      <c r="AKW23" s="16"/>
      <c r="AKX23" s="16"/>
      <c r="AKY23" s="16"/>
      <c r="AKZ23" s="16"/>
      <c r="ALA23" s="16"/>
      <c r="ALB23" s="16"/>
      <c r="ALC23" s="16"/>
      <c r="ALD23" s="16"/>
      <c r="ALE23" s="16"/>
      <c r="ALF23" s="16"/>
      <c r="ALG23" s="16"/>
      <c r="ALH23" s="16"/>
      <c r="ALI23" s="16"/>
      <c r="ALJ23" s="16"/>
      <c r="ALK23" s="16"/>
      <c r="ALL23" s="16"/>
      <c r="ALM23" s="16"/>
      <c r="ALN23" s="16"/>
      <c r="ALO23" s="16"/>
      <c r="ALP23" s="16"/>
      <c r="ALQ23" s="16"/>
      <c r="ALR23" s="16"/>
      <c r="ALS23" s="16"/>
      <c r="ALT23" s="16"/>
      <c r="ALU23" s="16"/>
      <c r="ALV23" s="16"/>
      <c r="ALW23" s="16"/>
      <c r="ALX23" s="16"/>
      <c r="ALY23" s="16"/>
      <c r="ALZ23" s="16"/>
      <c r="AMA23" s="16"/>
      <c r="AMB23" s="16"/>
      <c r="AMC23" s="16"/>
      <c r="AMD23" s="16"/>
      <c r="AME23" s="16"/>
      <c r="AMF23" s="16"/>
      <c r="AMG23" s="16"/>
      <c r="AMH23" s="16"/>
      <c r="AMI23" s="16"/>
      <c r="AMJ23" s="16"/>
      <c r="AMK23" s="16"/>
      <c r="AML23" s="16"/>
      <c r="AMM23" s="16"/>
      <c r="AMN23" s="16"/>
      <c r="AMO23" s="16"/>
      <c r="AMP23" s="16"/>
      <c r="AMQ23" s="16"/>
      <c r="AMR23" s="16"/>
      <c r="AMS23" s="16"/>
      <c r="AMT23" s="16"/>
      <c r="AMU23" s="16"/>
      <c r="AMV23" s="16"/>
      <c r="AMW23" s="16"/>
      <c r="AMX23" s="16"/>
      <c r="AMY23" s="16"/>
      <c r="AMZ23" s="16"/>
      <c r="ANA23" s="16"/>
      <c r="ANB23" s="16"/>
      <c r="ANC23" s="16"/>
      <c r="AND23" s="16"/>
      <c r="ANE23" s="16"/>
      <c r="ANF23" s="16"/>
      <c r="ANG23" s="16"/>
      <c r="ANH23" s="16"/>
      <c r="ANI23" s="16"/>
      <c r="ANJ23" s="16"/>
      <c r="ANK23" s="16"/>
      <c r="ANL23" s="16"/>
      <c r="ANM23" s="16"/>
      <c r="ANN23" s="16"/>
      <c r="ANO23" s="16"/>
      <c r="ANP23" s="16"/>
      <c r="ANQ23" s="16"/>
      <c r="ANR23" s="16"/>
      <c r="ANS23" s="16"/>
      <c r="ANT23" s="16"/>
      <c r="ANU23" s="16"/>
      <c r="ANV23" s="16"/>
      <c r="ANW23" s="16"/>
      <c r="ANX23" s="16"/>
      <c r="ANY23" s="16"/>
      <c r="ANZ23" s="16"/>
      <c r="AOA23" s="16"/>
      <c r="AOB23" s="16"/>
      <c r="AOC23" s="16"/>
      <c r="AOD23" s="16"/>
      <c r="AOE23" s="16"/>
      <c r="AOF23" s="16"/>
      <c r="AOG23" s="16"/>
      <c r="AOH23" s="16"/>
      <c r="AOI23" s="16"/>
      <c r="AOJ23" s="16"/>
      <c r="AOK23" s="16"/>
      <c r="AOL23" s="16"/>
      <c r="AOM23" s="16"/>
      <c r="AON23" s="16"/>
      <c r="AOO23" s="16"/>
      <c r="AOP23" s="16"/>
      <c r="AOQ23" s="16"/>
      <c r="AOR23" s="16"/>
      <c r="AOS23" s="16"/>
      <c r="AOT23" s="16"/>
      <c r="AOU23" s="16"/>
      <c r="AOV23" s="16"/>
      <c r="AOW23" s="16"/>
      <c r="AOX23" s="16"/>
      <c r="AOY23" s="16"/>
      <c r="AOZ23" s="16"/>
      <c r="APA23" s="16"/>
      <c r="APB23" s="16"/>
      <c r="APC23" s="16"/>
      <c r="APD23" s="16"/>
      <c r="APE23" s="16"/>
      <c r="APF23" s="16"/>
      <c r="APG23" s="16"/>
      <c r="APH23" s="16"/>
      <c r="API23" s="16"/>
      <c r="APJ23" s="16"/>
      <c r="APK23" s="16"/>
      <c r="APL23" s="16"/>
      <c r="APM23" s="16"/>
      <c r="APN23" s="16"/>
      <c r="APO23" s="16"/>
      <c r="APP23" s="16"/>
      <c r="APQ23" s="16"/>
      <c r="APR23" s="16"/>
      <c r="APS23" s="16"/>
      <c r="APT23" s="16"/>
      <c r="APU23" s="16"/>
      <c r="APV23" s="16"/>
      <c r="APW23" s="16"/>
      <c r="APX23" s="16"/>
      <c r="APY23" s="16"/>
      <c r="APZ23" s="16"/>
      <c r="AQA23" s="16"/>
      <c r="AQB23" s="16"/>
      <c r="AQC23" s="16"/>
      <c r="AQD23" s="16"/>
      <c r="AQE23" s="16"/>
      <c r="AQF23" s="16"/>
      <c r="AQG23" s="16"/>
      <c r="AQH23" s="16"/>
      <c r="AQI23" s="16"/>
      <c r="AQJ23" s="16"/>
      <c r="AQK23" s="16"/>
      <c r="AQL23" s="16"/>
      <c r="AQM23" s="16"/>
      <c r="AQN23" s="16"/>
      <c r="AQO23" s="16"/>
      <c r="AQP23" s="16"/>
      <c r="AQQ23" s="16"/>
      <c r="AQR23" s="16"/>
      <c r="AQS23" s="16"/>
      <c r="AQT23" s="16"/>
      <c r="AQU23" s="16"/>
      <c r="AQV23" s="16"/>
      <c r="AQW23" s="16"/>
      <c r="AQX23" s="16"/>
      <c r="AQY23" s="16"/>
      <c r="AQZ23" s="16"/>
      <c r="ARA23" s="16"/>
      <c r="ARB23" s="16"/>
      <c r="ARC23" s="16"/>
      <c r="ARD23" s="16"/>
      <c r="ARE23" s="16"/>
      <c r="ARF23" s="16"/>
      <c r="ARG23" s="16"/>
      <c r="ARH23" s="16"/>
      <c r="ARI23" s="16"/>
      <c r="ARJ23" s="16"/>
      <c r="ARK23" s="16"/>
      <c r="ARL23" s="16"/>
      <c r="ARM23" s="16"/>
      <c r="ARN23" s="16"/>
      <c r="ARO23" s="16"/>
      <c r="ARP23" s="16"/>
      <c r="ARQ23" s="16"/>
      <c r="ARR23" s="16"/>
      <c r="ARS23" s="16"/>
      <c r="ART23" s="16"/>
      <c r="ARU23" s="16"/>
      <c r="ARV23" s="16"/>
      <c r="ARW23" s="16"/>
      <c r="ARX23" s="16"/>
      <c r="ARY23" s="16"/>
      <c r="ARZ23" s="16"/>
      <c r="ASA23" s="16"/>
      <c r="ASB23" s="16"/>
      <c r="ASC23" s="16"/>
      <c r="ASD23" s="16"/>
      <c r="ASE23" s="16"/>
      <c r="ASF23" s="16"/>
      <c r="ASG23" s="16"/>
      <c r="ASH23" s="16"/>
      <c r="ASI23" s="16"/>
      <c r="ASJ23" s="16"/>
      <c r="ASK23" s="16"/>
      <c r="ASL23" s="16"/>
      <c r="ASM23" s="16"/>
      <c r="ASN23" s="16"/>
      <c r="ASO23" s="16"/>
      <c r="ASP23" s="16"/>
      <c r="ASQ23" s="16"/>
      <c r="ASR23" s="16"/>
      <c r="ASS23" s="16"/>
      <c r="AST23" s="16"/>
      <c r="ASU23" s="16"/>
      <c r="ASV23" s="16"/>
      <c r="ASW23" s="16"/>
      <c r="ASX23" s="16"/>
      <c r="ASY23" s="16"/>
      <c r="ASZ23" s="16"/>
      <c r="ATA23" s="16"/>
      <c r="ATB23" s="16"/>
      <c r="ATC23" s="16"/>
      <c r="ATD23" s="16"/>
      <c r="ATE23" s="16"/>
      <c r="ATF23" s="16"/>
      <c r="ATG23" s="16"/>
      <c r="ATH23" s="16"/>
      <c r="ATI23" s="16"/>
      <c r="ATJ23" s="16"/>
      <c r="ATK23" s="16"/>
      <c r="ATL23" s="16"/>
      <c r="ATM23" s="16"/>
      <c r="ATN23" s="16"/>
      <c r="ATO23" s="16"/>
      <c r="ATP23" s="16"/>
      <c r="ATQ23" s="16"/>
      <c r="ATR23" s="16"/>
      <c r="ATS23" s="16"/>
      <c r="ATT23" s="16"/>
      <c r="ATU23" s="16"/>
      <c r="ATV23" s="16"/>
      <c r="ATW23" s="16"/>
      <c r="ATX23" s="16"/>
      <c r="ATY23" s="16"/>
      <c r="ATZ23" s="16"/>
      <c r="AUA23" s="16"/>
      <c r="AUB23" s="16"/>
      <c r="AUC23" s="16"/>
      <c r="AUD23" s="16"/>
      <c r="AUE23" s="16"/>
      <c r="AUF23" s="16"/>
      <c r="AUG23" s="16"/>
      <c r="AUH23" s="16"/>
      <c r="AUI23" s="16"/>
      <c r="AUJ23" s="16"/>
      <c r="AUK23" s="16"/>
      <c r="AUL23" s="16"/>
      <c r="AUM23" s="16"/>
      <c r="AUN23" s="16"/>
      <c r="AUO23" s="16"/>
      <c r="AUP23" s="16"/>
      <c r="AUQ23" s="16"/>
      <c r="AUR23" s="16"/>
      <c r="AUS23" s="16"/>
      <c r="AUT23" s="16"/>
      <c r="AUU23" s="16"/>
      <c r="AUV23" s="16"/>
      <c r="AUW23" s="16"/>
      <c r="AUX23" s="16"/>
      <c r="AUY23" s="16"/>
      <c r="AUZ23" s="16"/>
      <c r="AVA23" s="16"/>
      <c r="AVB23" s="16"/>
      <c r="AVC23" s="16"/>
      <c r="AVD23" s="16"/>
      <c r="AVE23" s="16"/>
      <c r="AVF23" s="16"/>
      <c r="AVG23" s="16"/>
      <c r="AVH23" s="16"/>
      <c r="AVI23" s="16"/>
      <c r="AVJ23" s="16"/>
      <c r="AVK23" s="16"/>
      <c r="AVL23" s="16"/>
      <c r="AVM23" s="16"/>
      <c r="AVN23" s="16"/>
      <c r="AVO23" s="16"/>
      <c r="AVP23" s="16"/>
      <c r="AVQ23" s="16"/>
      <c r="AVR23" s="16"/>
      <c r="AVS23" s="16"/>
      <c r="AVT23" s="16"/>
      <c r="AVU23" s="16"/>
      <c r="AVV23" s="16"/>
      <c r="AVW23" s="16"/>
      <c r="AVX23" s="16"/>
      <c r="AVY23" s="16"/>
      <c r="AVZ23" s="16"/>
      <c r="AWA23" s="16"/>
      <c r="AWB23" s="16"/>
      <c r="AWC23" s="16"/>
      <c r="AWD23" s="16"/>
      <c r="AWE23" s="16"/>
      <c r="AWF23" s="16"/>
      <c r="AWG23" s="16"/>
      <c r="AWH23" s="16"/>
      <c r="AWI23" s="16"/>
      <c r="AWJ23" s="16"/>
      <c r="AWK23" s="16"/>
      <c r="AWL23" s="16"/>
      <c r="AWM23" s="16"/>
      <c r="AWN23" s="16"/>
      <c r="AWO23" s="16"/>
      <c r="AWP23" s="16"/>
      <c r="AWQ23" s="16"/>
      <c r="AWR23" s="16"/>
      <c r="AWS23" s="16"/>
      <c r="AWT23" s="16"/>
      <c r="AWU23" s="16"/>
      <c r="AWV23" s="16"/>
      <c r="AWW23" s="16"/>
      <c r="AWX23" s="16"/>
      <c r="AWY23" s="16"/>
      <c r="AWZ23" s="16"/>
      <c r="AXA23" s="16"/>
      <c r="AXB23" s="16"/>
      <c r="AXC23" s="16"/>
      <c r="AXD23" s="16"/>
      <c r="AXE23" s="16"/>
      <c r="AXF23" s="16"/>
      <c r="AXG23" s="16"/>
      <c r="AXH23" s="16"/>
      <c r="AXI23" s="16"/>
      <c r="AXJ23" s="16"/>
      <c r="AXK23" s="16"/>
      <c r="AXL23" s="16"/>
      <c r="AXM23" s="16"/>
      <c r="AXN23" s="16"/>
      <c r="AXO23" s="16"/>
      <c r="AXP23" s="16"/>
      <c r="AXQ23" s="16"/>
      <c r="AXR23" s="16"/>
      <c r="AXS23" s="16"/>
      <c r="AXT23" s="16"/>
      <c r="AXU23" s="16"/>
      <c r="AXV23" s="16"/>
      <c r="AXW23" s="16"/>
      <c r="AXX23" s="16"/>
      <c r="AXY23" s="16"/>
      <c r="AXZ23" s="16"/>
      <c r="AYA23" s="16"/>
      <c r="AYB23" s="16"/>
      <c r="AYC23" s="16"/>
      <c r="AYD23" s="16"/>
      <c r="AYE23" s="16"/>
      <c r="AYF23" s="16"/>
      <c r="AYG23" s="16"/>
      <c r="AYH23" s="16"/>
      <c r="AYI23" s="16"/>
      <c r="AYJ23" s="16"/>
      <c r="AYK23" s="16"/>
      <c r="AYL23" s="16"/>
      <c r="AYM23" s="16"/>
      <c r="AYN23" s="16"/>
      <c r="AYO23" s="16"/>
      <c r="AYP23" s="16"/>
      <c r="AYQ23" s="16"/>
      <c r="AYR23" s="16"/>
      <c r="AYS23" s="16"/>
      <c r="AYT23" s="16"/>
      <c r="AYU23" s="16"/>
      <c r="AYV23" s="16"/>
      <c r="AYW23" s="16"/>
      <c r="AYX23" s="16"/>
      <c r="AYY23" s="16"/>
      <c r="AYZ23" s="16"/>
      <c r="AZA23" s="16"/>
      <c r="AZB23" s="16"/>
      <c r="AZC23" s="16"/>
      <c r="AZD23" s="16"/>
      <c r="AZE23" s="16"/>
      <c r="AZF23" s="16"/>
      <c r="AZG23" s="16"/>
      <c r="AZH23" s="16"/>
      <c r="AZI23" s="16"/>
      <c r="AZJ23" s="16"/>
      <c r="AZK23" s="16"/>
      <c r="AZL23" s="16"/>
      <c r="AZM23" s="16"/>
      <c r="AZN23" s="16"/>
      <c r="AZO23" s="16"/>
      <c r="AZP23" s="16"/>
      <c r="AZQ23" s="16"/>
      <c r="AZR23" s="16"/>
      <c r="AZS23" s="16"/>
      <c r="AZT23" s="16"/>
      <c r="AZU23" s="16"/>
      <c r="AZV23" s="16"/>
      <c r="AZW23" s="16"/>
      <c r="AZX23" s="16"/>
      <c r="AZY23" s="16"/>
      <c r="AZZ23" s="16"/>
      <c r="BAA23" s="16"/>
      <c r="BAB23" s="16"/>
      <c r="BAC23" s="16"/>
      <c r="BAD23" s="16"/>
      <c r="BAE23" s="16"/>
      <c r="BAF23" s="16"/>
      <c r="BAG23" s="16"/>
      <c r="BAH23" s="16"/>
      <c r="BAI23" s="16"/>
      <c r="BAJ23" s="16"/>
      <c r="BAK23" s="16"/>
      <c r="BAL23" s="16"/>
      <c r="BAM23" s="16"/>
      <c r="BAN23" s="16"/>
      <c r="BAO23" s="16"/>
      <c r="BAP23" s="16"/>
      <c r="BAQ23" s="16"/>
      <c r="BAR23" s="16"/>
      <c r="BAS23" s="16"/>
      <c r="BAT23" s="16"/>
      <c r="BAU23" s="16"/>
      <c r="BAV23" s="16"/>
      <c r="BAW23" s="16"/>
      <c r="BAX23" s="16"/>
      <c r="BAY23" s="16"/>
      <c r="BAZ23" s="16"/>
      <c r="BBA23" s="16"/>
      <c r="BBB23" s="16"/>
      <c r="BBC23" s="16"/>
      <c r="BBD23" s="16"/>
      <c r="BBE23" s="16"/>
      <c r="BBF23" s="16"/>
      <c r="BBG23" s="16"/>
      <c r="BBH23" s="16"/>
      <c r="BBI23" s="16"/>
      <c r="BBJ23" s="16"/>
      <c r="BBK23" s="16"/>
      <c r="BBL23" s="16"/>
      <c r="BBM23" s="16"/>
      <c r="BBN23" s="16"/>
      <c r="BBO23" s="16"/>
      <c r="BBP23" s="16"/>
      <c r="BBQ23" s="16"/>
      <c r="BBR23" s="16"/>
      <c r="BBS23" s="16"/>
      <c r="BBT23" s="16"/>
      <c r="BBU23" s="16"/>
      <c r="BBV23" s="16"/>
      <c r="BBW23" s="16"/>
      <c r="BBX23" s="16"/>
      <c r="BBY23" s="16"/>
      <c r="BBZ23" s="16"/>
      <c r="BCA23" s="16"/>
      <c r="BCB23" s="16"/>
      <c r="BCC23" s="16"/>
      <c r="BCD23" s="16"/>
      <c r="BCE23" s="16"/>
      <c r="BCF23" s="16"/>
      <c r="BCG23" s="16"/>
      <c r="BCH23" s="16"/>
      <c r="BCI23" s="16"/>
      <c r="BCJ23" s="16"/>
      <c r="BCK23" s="16"/>
      <c r="BCL23" s="16"/>
      <c r="BCM23" s="16"/>
      <c r="BCN23" s="16"/>
      <c r="BCO23" s="16"/>
      <c r="BCP23" s="16"/>
      <c r="BCQ23" s="16"/>
      <c r="BCR23" s="16"/>
      <c r="BCS23" s="16"/>
      <c r="BCT23" s="16"/>
      <c r="BCU23" s="16"/>
      <c r="BCV23" s="16"/>
      <c r="BCW23" s="16"/>
      <c r="BCX23" s="16"/>
      <c r="BCY23" s="16"/>
      <c r="BCZ23" s="16"/>
      <c r="BDA23" s="16"/>
      <c r="BDB23" s="16"/>
      <c r="BDC23" s="16"/>
      <c r="BDD23" s="16"/>
      <c r="BDE23" s="16"/>
      <c r="BDF23" s="16"/>
      <c r="BDG23" s="16"/>
      <c r="BDH23" s="16"/>
      <c r="BDI23" s="16"/>
      <c r="BDJ23" s="16"/>
      <c r="BDK23" s="16"/>
      <c r="BDL23" s="16"/>
      <c r="BDM23" s="16"/>
      <c r="BDN23" s="16"/>
      <c r="BDO23" s="16"/>
      <c r="BDP23" s="16"/>
      <c r="BDQ23" s="16"/>
      <c r="BDR23" s="16"/>
      <c r="BDS23" s="16"/>
      <c r="BDT23" s="16"/>
      <c r="BDU23" s="16"/>
      <c r="BDV23" s="16"/>
      <c r="BDW23" s="16"/>
      <c r="BDX23" s="16"/>
      <c r="BDY23" s="16"/>
      <c r="BDZ23" s="16"/>
      <c r="BEA23" s="16"/>
      <c r="BEB23" s="16"/>
      <c r="BEC23" s="16"/>
      <c r="BED23" s="16"/>
      <c r="BEE23" s="16"/>
      <c r="BEF23" s="16"/>
      <c r="BEG23" s="16"/>
      <c r="BEH23" s="16"/>
      <c r="BEI23" s="16"/>
      <c r="BEJ23" s="16"/>
      <c r="BEK23" s="16"/>
      <c r="BEL23" s="16"/>
      <c r="BEM23" s="16"/>
      <c r="BEN23" s="16"/>
      <c r="BEO23" s="16"/>
      <c r="BEP23" s="16"/>
      <c r="BEQ23" s="16"/>
      <c r="BER23" s="16"/>
      <c r="BES23" s="16"/>
      <c r="BET23" s="16"/>
      <c r="BEU23" s="16"/>
      <c r="BEV23" s="16"/>
      <c r="BEW23" s="16"/>
      <c r="BEX23" s="16"/>
      <c r="BEY23" s="16"/>
      <c r="BEZ23" s="16"/>
      <c r="BFA23" s="16"/>
      <c r="BFB23" s="16"/>
      <c r="BFC23" s="16"/>
      <c r="BFD23" s="16"/>
      <c r="BFE23" s="16"/>
      <c r="BFF23" s="16"/>
      <c r="BFG23" s="16"/>
      <c r="BFH23" s="16"/>
      <c r="BFI23" s="16"/>
      <c r="BFJ23" s="16"/>
      <c r="BFK23" s="16"/>
      <c r="BFL23" s="16"/>
      <c r="BFM23" s="16"/>
      <c r="BFN23" s="16"/>
      <c r="BFO23" s="16"/>
      <c r="BFP23" s="16"/>
      <c r="BFQ23" s="16"/>
      <c r="BFR23" s="16"/>
      <c r="BFS23" s="16"/>
      <c r="BFT23" s="16"/>
      <c r="BFU23" s="16"/>
      <c r="BFV23" s="16"/>
      <c r="BFW23" s="16"/>
      <c r="BFX23" s="16"/>
      <c r="BFY23" s="16"/>
      <c r="BFZ23" s="16"/>
      <c r="BGA23" s="16"/>
      <c r="BGB23" s="16"/>
      <c r="BGC23" s="16"/>
      <c r="BGD23" s="16"/>
      <c r="BGE23" s="16"/>
      <c r="BGF23" s="16"/>
      <c r="BGG23" s="16"/>
      <c r="BGH23" s="16"/>
      <c r="BGI23" s="16"/>
      <c r="BGJ23" s="16"/>
      <c r="BGK23" s="16"/>
      <c r="BGL23" s="16"/>
      <c r="BGM23" s="16"/>
      <c r="BGN23" s="16"/>
      <c r="BGO23" s="16"/>
      <c r="BGP23" s="16"/>
      <c r="BGQ23" s="16"/>
      <c r="BGR23" s="16"/>
      <c r="BGS23" s="16"/>
      <c r="BGT23" s="16"/>
      <c r="BGU23" s="16"/>
      <c r="BGV23" s="16"/>
      <c r="BGW23" s="16"/>
      <c r="BGX23" s="16"/>
      <c r="BGY23" s="16"/>
      <c r="BGZ23" s="16"/>
      <c r="BHA23" s="16"/>
      <c r="BHB23" s="16"/>
      <c r="BHC23" s="16"/>
      <c r="BHD23" s="16"/>
      <c r="BHE23" s="16"/>
      <c r="BHF23" s="16"/>
      <c r="BHG23" s="16"/>
      <c r="BHH23" s="16"/>
      <c r="BHI23" s="16"/>
      <c r="BHJ23" s="16"/>
      <c r="BHK23" s="16"/>
      <c r="BHL23" s="16"/>
      <c r="BHM23" s="16"/>
      <c r="BHN23" s="16"/>
      <c r="BHO23" s="16"/>
      <c r="BHP23" s="16"/>
      <c r="BHQ23" s="16"/>
      <c r="BHR23" s="16"/>
      <c r="BHS23" s="16"/>
      <c r="BHT23" s="16"/>
      <c r="BHU23" s="16"/>
      <c r="BHV23" s="16"/>
      <c r="BHW23" s="16"/>
      <c r="BHX23" s="16"/>
      <c r="BHY23" s="16"/>
      <c r="BHZ23" s="16"/>
      <c r="BIA23" s="16"/>
      <c r="BIB23" s="16"/>
      <c r="BIC23" s="16"/>
      <c r="BID23" s="16"/>
      <c r="BIE23" s="16"/>
      <c r="BIF23" s="16"/>
      <c r="BIG23" s="16"/>
      <c r="BIH23" s="16"/>
      <c r="BII23" s="16"/>
      <c r="BIJ23" s="16"/>
      <c r="BIK23" s="16"/>
      <c r="BIL23" s="16"/>
      <c r="BIM23" s="16"/>
      <c r="BIN23" s="16"/>
      <c r="BIO23" s="16"/>
      <c r="BIP23" s="16"/>
      <c r="BIQ23" s="16"/>
      <c r="BIR23" s="16"/>
      <c r="BIS23" s="16"/>
      <c r="BIT23" s="16"/>
      <c r="BIU23" s="16"/>
      <c r="BIV23" s="16"/>
      <c r="BIW23" s="16"/>
      <c r="BIX23" s="16"/>
      <c r="BIY23" s="16"/>
      <c r="BIZ23" s="16"/>
      <c r="BJA23" s="16"/>
      <c r="BJB23" s="16"/>
      <c r="BJC23" s="16"/>
      <c r="BJD23" s="16"/>
      <c r="BJE23" s="16"/>
      <c r="BJF23" s="16"/>
      <c r="BJG23" s="16"/>
      <c r="BJH23" s="16"/>
      <c r="BJI23" s="16"/>
      <c r="BJJ23" s="16"/>
      <c r="BJK23" s="16"/>
      <c r="BJL23" s="16"/>
      <c r="BJM23" s="16"/>
      <c r="BJN23" s="16"/>
      <c r="BJO23" s="16"/>
      <c r="BJP23" s="16"/>
      <c r="BJQ23" s="16"/>
      <c r="BJR23" s="16"/>
      <c r="BJS23" s="16"/>
      <c r="BJT23" s="16"/>
      <c r="BJU23" s="16"/>
      <c r="BJV23" s="16"/>
      <c r="BJW23" s="16"/>
      <c r="BJX23" s="16"/>
      <c r="BJY23" s="16"/>
      <c r="BJZ23" s="16"/>
      <c r="BKA23" s="16"/>
      <c r="BKB23" s="16"/>
      <c r="BKC23" s="16"/>
      <c r="BKD23" s="16"/>
      <c r="BKE23" s="16"/>
      <c r="BKF23" s="16"/>
      <c r="BKG23" s="16"/>
      <c r="BKH23" s="16"/>
      <c r="BKI23" s="16"/>
      <c r="BKJ23" s="16"/>
      <c r="BKK23" s="16"/>
      <c r="BKL23" s="16"/>
      <c r="BKM23" s="16"/>
      <c r="BKN23" s="16"/>
      <c r="BKO23" s="16"/>
      <c r="BKP23" s="16"/>
      <c r="BKQ23" s="16"/>
      <c r="BKR23" s="16"/>
      <c r="BKS23" s="16"/>
      <c r="BKT23" s="16"/>
      <c r="BKU23" s="16"/>
      <c r="BKV23" s="16"/>
      <c r="BKW23" s="16"/>
      <c r="BKX23" s="16"/>
      <c r="BKY23" s="16"/>
      <c r="BKZ23" s="16"/>
      <c r="BLA23" s="16"/>
      <c r="BLB23" s="16"/>
      <c r="BLC23" s="16"/>
      <c r="BLD23" s="16"/>
      <c r="BLE23" s="16"/>
      <c r="BLF23" s="16"/>
      <c r="BLG23" s="16"/>
      <c r="BLH23" s="16"/>
      <c r="BLI23" s="16"/>
      <c r="BLJ23" s="16"/>
      <c r="BLK23" s="16"/>
      <c r="BLL23" s="16"/>
      <c r="BLM23" s="16"/>
      <c r="BLN23" s="16"/>
      <c r="BLO23" s="16"/>
      <c r="BLP23" s="16"/>
      <c r="BLQ23" s="16"/>
      <c r="BLR23" s="16"/>
      <c r="BLS23" s="16"/>
      <c r="BLT23" s="16"/>
      <c r="BLU23" s="16"/>
      <c r="BLV23" s="16"/>
      <c r="BLW23" s="16"/>
      <c r="BLX23" s="16"/>
      <c r="BLY23" s="16"/>
      <c r="BLZ23" s="16"/>
      <c r="BMA23" s="16"/>
      <c r="BMB23" s="16"/>
      <c r="BMC23" s="16"/>
      <c r="BMD23" s="16"/>
      <c r="BME23" s="16"/>
      <c r="BMF23" s="16"/>
      <c r="BMG23" s="16"/>
      <c r="BMH23" s="16"/>
      <c r="BMI23" s="16"/>
      <c r="BMJ23" s="16"/>
      <c r="BMK23" s="16"/>
      <c r="BML23" s="16"/>
      <c r="BMM23" s="16"/>
      <c r="BMN23" s="16"/>
      <c r="BMO23" s="16"/>
      <c r="BMP23" s="16"/>
      <c r="BMQ23" s="16"/>
      <c r="BMR23" s="16"/>
      <c r="BMS23" s="16"/>
      <c r="BMT23" s="16"/>
      <c r="BMU23" s="16"/>
      <c r="BMV23" s="16"/>
      <c r="BMW23" s="16"/>
      <c r="BMX23" s="16"/>
      <c r="BMY23" s="16"/>
      <c r="BMZ23" s="16"/>
      <c r="BNA23" s="16"/>
      <c r="BNB23" s="16"/>
      <c r="BNC23" s="16"/>
      <c r="BND23" s="16"/>
      <c r="BNE23" s="16"/>
      <c r="BNF23" s="16"/>
      <c r="BNG23" s="16"/>
      <c r="BNH23" s="16"/>
      <c r="BNI23" s="16"/>
      <c r="BNJ23" s="16"/>
      <c r="BNK23" s="16"/>
      <c r="BNL23" s="16"/>
      <c r="BNM23" s="16"/>
      <c r="BNN23" s="16"/>
      <c r="BNO23" s="16"/>
      <c r="BNP23" s="16"/>
      <c r="BNQ23" s="16"/>
      <c r="BNR23" s="16"/>
      <c r="BNS23" s="16"/>
      <c r="BNT23" s="16"/>
      <c r="BNU23" s="16"/>
      <c r="BNV23" s="16"/>
      <c r="BNW23" s="16"/>
      <c r="BNX23" s="16"/>
      <c r="BNY23" s="16"/>
      <c r="BNZ23" s="16"/>
      <c r="BOA23" s="16"/>
      <c r="BOB23" s="16"/>
      <c r="BOC23" s="16"/>
      <c r="BOD23" s="16"/>
      <c r="BOE23" s="16"/>
      <c r="BOF23" s="16"/>
      <c r="BOG23" s="16"/>
      <c r="BOH23" s="16"/>
      <c r="BOI23" s="16"/>
      <c r="BOJ23" s="16"/>
      <c r="BOK23" s="16"/>
      <c r="BOL23" s="16"/>
      <c r="BOM23" s="16"/>
      <c r="BON23" s="16"/>
      <c r="BOO23" s="16"/>
      <c r="BOP23" s="16"/>
      <c r="BOQ23" s="16"/>
      <c r="BOR23" s="16"/>
      <c r="BOS23" s="16"/>
      <c r="BOT23" s="16"/>
      <c r="BOU23" s="16"/>
      <c r="BOV23" s="16"/>
      <c r="BOW23" s="16"/>
      <c r="BOX23" s="16"/>
      <c r="BOY23" s="16"/>
      <c r="BOZ23" s="16"/>
      <c r="BPA23" s="16"/>
      <c r="BPB23" s="16"/>
      <c r="BPC23" s="16"/>
      <c r="BPD23" s="16"/>
      <c r="BPE23" s="16"/>
      <c r="BPF23" s="16"/>
      <c r="BPG23" s="16"/>
      <c r="BPH23" s="16"/>
      <c r="BPI23" s="16"/>
      <c r="BPJ23" s="16"/>
      <c r="BPK23" s="16"/>
      <c r="BPL23" s="16"/>
      <c r="BPM23" s="16"/>
      <c r="BPN23" s="16"/>
      <c r="BPO23" s="16"/>
      <c r="BPP23" s="16"/>
      <c r="BPQ23" s="16"/>
      <c r="BPR23" s="16"/>
      <c r="BPS23" s="16"/>
      <c r="BPT23" s="16"/>
      <c r="BPU23" s="16"/>
      <c r="BPV23" s="16"/>
      <c r="BPW23" s="16"/>
      <c r="BPX23" s="16"/>
      <c r="BPY23" s="16"/>
      <c r="BPZ23" s="16"/>
      <c r="BQA23" s="16"/>
      <c r="BQB23" s="16"/>
      <c r="BQC23" s="16"/>
      <c r="BQD23" s="16"/>
      <c r="BQE23" s="16"/>
      <c r="BQF23" s="16"/>
      <c r="BQG23" s="16"/>
      <c r="BQH23" s="16"/>
      <c r="BQI23" s="16"/>
      <c r="BQJ23" s="16"/>
      <c r="BQK23" s="16"/>
      <c r="BQL23" s="16"/>
      <c r="BQM23" s="16"/>
      <c r="BQN23" s="16"/>
      <c r="BQO23" s="16"/>
      <c r="BQP23" s="16"/>
      <c r="BQQ23" s="16"/>
      <c r="BQR23" s="16"/>
      <c r="BQS23" s="16"/>
      <c r="BQT23" s="16"/>
      <c r="BQU23" s="16"/>
      <c r="BQV23" s="16"/>
      <c r="BQW23" s="16"/>
      <c r="BQX23" s="16"/>
      <c r="BQY23" s="16"/>
      <c r="BQZ23" s="16"/>
      <c r="BRA23" s="16"/>
      <c r="BRB23" s="16"/>
      <c r="BRC23" s="16"/>
      <c r="BRD23" s="16"/>
      <c r="BRE23" s="16"/>
      <c r="BRF23" s="16"/>
      <c r="BRG23" s="16"/>
      <c r="BRH23" s="16"/>
      <c r="BRI23" s="16"/>
      <c r="BRJ23" s="16"/>
      <c r="BRK23" s="16"/>
      <c r="BRL23" s="16"/>
      <c r="BRM23" s="16"/>
      <c r="BRN23" s="16"/>
      <c r="BRO23" s="16"/>
      <c r="BRP23" s="16"/>
      <c r="BRQ23" s="16"/>
      <c r="BRR23" s="16"/>
      <c r="BRS23" s="16"/>
      <c r="BRT23" s="16"/>
      <c r="BRU23" s="16"/>
      <c r="BRV23" s="16"/>
      <c r="BRW23" s="16"/>
      <c r="BRX23" s="16"/>
      <c r="BRY23" s="16"/>
      <c r="BRZ23" s="16"/>
      <c r="BSA23" s="16"/>
      <c r="BSB23" s="16"/>
      <c r="BSC23" s="16"/>
      <c r="BSD23" s="16"/>
      <c r="BSE23" s="16"/>
      <c r="BSF23" s="16"/>
      <c r="BSG23" s="16"/>
      <c r="BSH23" s="16"/>
      <c r="BSI23" s="16"/>
      <c r="BSJ23" s="16"/>
      <c r="BSK23" s="16"/>
      <c r="BSL23" s="16"/>
      <c r="BSM23" s="16"/>
      <c r="BSN23" s="16"/>
      <c r="BSO23" s="16"/>
      <c r="BSP23" s="16"/>
      <c r="BSQ23" s="16"/>
      <c r="BSR23" s="16"/>
      <c r="BSS23" s="16"/>
      <c r="BST23" s="16"/>
      <c r="BSU23" s="16"/>
      <c r="BSV23" s="16"/>
      <c r="BSW23" s="16"/>
      <c r="BSX23" s="16"/>
      <c r="BSY23" s="16"/>
      <c r="BSZ23" s="16"/>
      <c r="BTA23" s="16"/>
      <c r="BTB23" s="16"/>
      <c r="BTC23" s="16"/>
      <c r="BTD23" s="16"/>
      <c r="BTE23" s="16"/>
      <c r="BTF23" s="16"/>
      <c r="BTG23" s="16"/>
      <c r="BTH23" s="16"/>
      <c r="BTI23" s="16"/>
      <c r="BTJ23" s="16"/>
      <c r="BTK23" s="16"/>
      <c r="BTL23" s="16"/>
      <c r="BTM23" s="16"/>
      <c r="BTN23" s="16"/>
      <c r="BTO23" s="16"/>
      <c r="BTP23" s="16"/>
      <c r="BTQ23" s="16"/>
      <c r="BTR23" s="16"/>
      <c r="BTS23" s="16"/>
      <c r="BTT23" s="16"/>
      <c r="BTU23" s="16"/>
      <c r="BTV23" s="16"/>
      <c r="BTW23" s="16"/>
      <c r="BTX23" s="16"/>
      <c r="BTY23" s="16"/>
      <c r="BTZ23" s="16"/>
      <c r="BUA23" s="16"/>
      <c r="BUB23" s="16"/>
      <c r="BUC23" s="16"/>
      <c r="BUD23" s="16"/>
      <c r="BUE23" s="16"/>
      <c r="BUF23" s="16"/>
      <c r="BUG23" s="16"/>
      <c r="BUH23" s="16"/>
      <c r="BUI23" s="16"/>
      <c r="BUJ23" s="16"/>
      <c r="BUK23" s="16"/>
      <c r="BUL23" s="16"/>
      <c r="BUM23" s="16"/>
      <c r="BUN23" s="16"/>
      <c r="BUO23" s="16"/>
      <c r="BUP23" s="16"/>
      <c r="BUQ23" s="16"/>
      <c r="BUR23" s="16"/>
      <c r="BUS23" s="16"/>
      <c r="BUT23" s="16"/>
      <c r="BUU23" s="16"/>
      <c r="BUV23" s="16"/>
      <c r="BUW23" s="16"/>
      <c r="BUX23" s="16"/>
      <c r="BUY23" s="16"/>
      <c r="BUZ23" s="16"/>
      <c r="BVA23" s="16"/>
      <c r="BVB23" s="16"/>
      <c r="BVC23" s="16"/>
      <c r="BVD23" s="16"/>
      <c r="BVE23" s="16"/>
      <c r="BVF23" s="16"/>
      <c r="BVG23" s="16"/>
      <c r="BVH23" s="16"/>
      <c r="BVI23" s="16"/>
      <c r="BVJ23" s="16"/>
      <c r="BVK23" s="16"/>
      <c r="BVL23" s="16"/>
      <c r="BVM23" s="16"/>
      <c r="BVN23" s="16"/>
      <c r="BVO23" s="16"/>
      <c r="BVP23" s="16"/>
      <c r="BVQ23" s="16"/>
      <c r="BVR23" s="16"/>
      <c r="BVS23" s="16"/>
      <c r="BVT23" s="16"/>
      <c r="BVU23" s="16"/>
      <c r="BVV23" s="16"/>
      <c r="BVW23" s="16"/>
      <c r="BVX23" s="16"/>
      <c r="BVY23" s="16"/>
      <c r="BVZ23" s="16"/>
      <c r="BWA23" s="16"/>
      <c r="BWB23" s="16"/>
      <c r="BWC23" s="16"/>
      <c r="BWD23" s="16"/>
      <c r="BWE23" s="16"/>
      <c r="BWF23" s="16"/>
      <c r="BWG23" s="16"/>
      <c r="BWH23" s="16"/>
      <c r="BWI23" s="16"/>
      <c r="BWJ23" s="16"/>
      <c r="BWK23" s="16"/>
      <c r="BWL23" s="16"/>
      <c r="BWM23" s="16"/>
      <c r="BWN23" s="16"/>
      <c r="BWO23" s="16"/>
      <c r="BWP23" s="16"/>
      <c r="BWQ23" s="16"/>
      <c r="BWR23" s="16"/>
      <c r="BWS23" s="16"/>
      <c r="BWT23" s="16"/>
      <c r="BWU23" s="16"/>
      <c r="BWV23" s="16"/>
      <c r="BWW23" s="16"/>
      <c r="BWX23" s="16"/>
      <c r="BWY23" s="16"/>
      <c r="BWZ23" s="16"/>
      <c r="BXA23" s="16"/>
      <c r="BXB23" s="16"/>
      <c r="BXC23" s="16"/>
      <c r="BXD23" s="16"/>
      <c r="BXE23" s="16"/>
      <c r="BXF23" s="16"/>
      <c r="BXG23" s="16"/>
      <c r="BXH23" s="16"/>
      <c r="BXI23" s="16"/>
      <c r="BXJ23" s="16"/>
      <c r="BXK23" s="16"/>
      <c r="BXL23" s="16"/>
      <c r="BXM23" s="16"/>
      <c r="BXN23" s="16"/>
      <c r="BXO23" s="16"/>
      <c r="BXP23" s="16"/>
      <c r="BXQ23" s="16"/>
      <c r="BXR23" s="16"/>
      <c r="BXS23" s="16"/>
      <c r="BXT23" s="16"/>
      <c r="BXU23" s="16"/>
      <c r="BXV23" s="16"/>
      <c r="BXW23" s="16"/>
      <c r="BXX23" s="16"/>
      <c r="BXY23" s="16"/>
      <c r="BXZ23" s="16"/>
      <c r="BYA23" s="16"/>
      <c r="BYB23" s="16"/>
      <c r="BYC23" s="16"/>
      <c r="BYD23" s="16"/>
      <c r="BYE23" s="16"/>
      <c r="BYF23" s="16"/>
      <c r="BYG23" s="16"/>
      <c r="BYH23" s="16"/>
      <c r="BYI23" s="16"/>
      <c r="BYJ23" s="16"/>
      <c r="BYK23" s="16"/>
      <c r="BYL23" s="16"/>
      <c r="BYM23" s="16"/>
      <c r="BYN23" s="16"/>
      <c r="BYO23" s="16"/>
      <c r="BYP23" s="16"/>
      <c r="BYQ23" s="16"/>
      <c r="BYR23" s="16"/>
      <c r="BYS23" s="16"/>
      <c r="BYT23" s="16"/>
      <c r="BYU23" s="16"/>
      <c r="BYV23" s="16"/>
      <c r="BYW23" s="16"/>
      <c r="BYX23" s="16"/>
      <c r="BYY23" s="16"/>
      <c r="BYZ23" s="16"/>
      <c r="BZA23" s="16"/>
      <c r="BZB23" s="16"/>
      <c r="BZC23" s="16"/>
      <c r="BZD23" s="16"/>
      <c r="BZE23" s="16"/>
      <c r="BZF23" s="16"/>
      <c r="BZG23" s="16"/>
      <c r="BZH23" s="16"/>
      <c r="BZI23" s="16"/>
      <c r="BZJ23" s="16"/>
      <c r="BZK23" s="16"/>
      <c r="BZL23" s="16"/>
      <c r="BZM23" s="16"/>
      <c r="BZN23" s="16"/>
      <c r="BZO23" s="16"/>
      <c r="BZP23" s="16"/>
      <c r="BZQ23" s="16"/>
      <c r="BZR23" s="16"/>
      <c r="BZS23" s="16"/>
      <c r="BZT23" s="16"/>
      <c r="BZU23" s="16"/>
      <c r="BZV23" s="16"/>
      <c r="BZW23" s="16"/>
      <c r="BZX23" s="16"/>
      <c r="BZY23" s="16"/>
      <c r="BZZ23" s="16"/>
      <c r="CAA23" s="16"/>
      <c r="CAB23" s="16"/>
      <c r="CAC23" s="16"/>
      <c r="CAD23" s="16"/>
      <c r="CAE23" s="16"/>
      <c r="CAF23" s="16"/>
      <c r="CAG23" s="16"/>
      <c r="CAH23" s="16"/>
      <c r="CAI23" s="16"/>
      <c r="CAJ23" s="16"/>
      <c r="CAK23" s="16"/>
      <c r="CAL23" s="16"/>
      <c r="CAM23" s="16"/>
      <c r="CAN23" s="16"/>
      <c r="CAO23" s="16"/>
      <c r="CAP23" s="16"/>
      <c r="CAQ23" s="16"/>
      <c r="CAR23" s="16"/>
      <c r="CAS23" s="16"/>
      <c r="CAT23" s="16"/>
      <c r="CAU23" s="16"/>
      <c r="CAV23" s="16"/>
      <c r="CAW23" s="16"/>
      <c r="CAX23" s="16"/>
      <c r="CAY23" s="16"/>
      <c r="CAZ23" s="16"/>
      <c r="CBA23" s="16"/>
      <c r="CBB23" s="16"/>
      <c r="CBC23" s="16"/>
      <c r="CBD23" s="16"/>
      <c r="CBE23" s="16"/>
      <c r="CBF23" s="16"/>
      <c r="CBG23" s="16"/>
      <c r="CBH23" s="16"/>
      <c r="CBI23" s="16"/>
      <c r="CBJ23" s="16"/>
      <c r="CBK23" s="16"/>
      <c r="CBL23" s="16"/>
      <c r="CBM23" s="16"/>
      <c r="CBN23" s="16"/>
      <c r="CBO23" s="16"/>
      <c r="CBP23" s="16"/>
      <c r="CBQ23" s="16"/>
      <c r="CBR23" s="16"/>
      <c r="CBS23" s="16"/>
      <c r="CBT23" s="16"/>
      <c r="CBU23" s="16"/>
      <c r="CBV23" s="16"/>
      <c r="CBW23" s="16"/>
      <c r="CBX23" s="16"/>
      <c r="CBY23" s="16"/>
      <c r="CBZ23" s="16"/>
      <c r="CCA23" s="16"/>
      <c r="CCB23" s="16"/>
      <c r="CCC23" s="16"/>
      <c r="CCD23" s="16"/>
      <c r="CCE23" s="16"/>
      <c r="CCF23" s="16"/>
      <c r="CCG23" s="16"/>
      <c r="CCH23" s="16"/>
      <c r="CCI23" s="16"/>
      <c r="CCJ23" s="16"/>
      <c r="CCK23" s="16"/>
      <c r="CCL23" s="16"/>
      <c r="CCM23" s="16"/>
      <c r="CCN23" s="16"/>
      <c r="CCO23" s="16"/>
      <c r="CCP23" s="16"/>
      <c r="CCQ23" s="16"/>
      <c r="CCR23" s="16"/>
      <c r="CCS23" s="16"/>
      <c r="CCT23" s="16"/>
      <c r="CCU23" s="16"/>
      <c r="CCV23" s="16"/>
      <c r="CCW23" s="16"/>
      <c r="CCX23" s="16"/>
      <c r="CCY23" s="16"/>
      <c r="CCZ23" s="16"/>
      <c r="CDA23" s="16"/>
      <c r="CDB23" s="16"/>
      <c r="CDC23" s="16"/>
      <c r="CDD23" s="16"/>
      <c r="CDE23" s="16"/>
      <c r="CDF23" s="16"/>
      <c r="CDG23" s="16"/>
      <c r="CDH23" s="16"/>
      <c r="CDI23" s="16"/>
      <c r="CDJ23" s="16"/>
      <c r="CDK23" s="16"/>
      <c r="CDL23" s="16"/>
      <c r="CDM23" s="16"/>
      <c r="CDN23" s="16"/>
      <c r="CDO23" s="16"/>
      <c r="CDP23" s="16"/>
      <c r="CDQ23" s="16"/>
      <c r="CDR23" s="16"/>
      <c r="CDS23" s="16"/>
      <c r="CDT23" s="16"/>
      <c r="CDU23" s="16"/>
      <c r="CDV23" s="16"/>
      <c r="CDW23" s="16"/>
      <c r="CDX23" s="16"/>
      <c r="CDY23" s="16"/>
      <c r="CDZ23" s="16"/>
      <c r="CEA23" s="16"/>
      <c r="CEB23" s="16"/>
      <c r="CEC23" s="16"/>
      <c r="CED23" s="16"/>
      <c r="CEE23" s="16"/>
      <c r="CEF23" s="16"/>
      <c r="CEG23" s="16"/>
      <c r="CEH23" s="16"/>
      <c r="CEI23" s="16"/>
      <c r="CEJ23" s="16"/>
      <c r="CEK23" s="16"/>
      <c r="CEL23" s="16"/>
      <c r="CEM23" s="16"/>
      <c r="CEN23" s="16"/>
      <c r="CEO23" s="16"/>
      <c r="CEP23" s="16"/>
      <c r="CEQ23" s="16"/>
      <c r="CER23" s="16"/>
      <c r="CES23" s="16"/>
      <c r="CET23" s="16"/>
      <c r="CEU23" s="16"/>
      <c r="CEV23" s="16"/>
      <c r="CEW23" s="16"/>
      <c r="CEX23" s="16"/>
      <c r="CEY23" s="16"/>
      <c r="CEZ23" s="16"/>
      <c r="CFA23" s="16"/>
      <c r="CFB23" s="16"/>
      <c r="CFC23" s="16"/>
      <c r="CFD23" s="16"/>
      <c r="CFE23" s="16"/>
      <c r="CFF23" s="16"/>
      <c r="CFG23" s="16"/>
      <c r="CFH23" s="16"/>
      <c r="CFI23" s="16"/>
      <c r="CFJ23" s="16"/>
      <c r="CFK23" s="16"/>
      <c r="CFL23" s="16"/>
      <c r="CFM23" s="16"/>
      <c r="CFN23" s="16"/>
      <c r="CFO23" s="16"/>
      <c r="CFP23" s="16"/>
      <c r="CFQ23" s="16"/>
      <c r="CFR23" s="16"/>
      <c r="CFS23" s="16"/>
      <c r="CFT23" s="16"/>
      <c r="CFU23" s="16"/>
      <c r="CFV23" s="16"/>
      <c r="CFW23" s="16"/>
      <c r="CFX23" s="16"/>
      <c r="CFY23" s="16"/>
      <c r="CFZ23" s="16"/>
      <c r="CGA23" s="16"/>
      <c r="CGB23" s="16"/>
      <c r="CGC23" s="16"/>
      <c r="CGD23" s="16"/>
      <c r="CGE23" s="16"/>
      <c r="CGF23" s="16"/>
      <c r="CGG23" s="16"/>
      <c r="CGH23" s="16"/>
      <c r="CGI23" s="16"/>
      <c r="CGJ23" s="16"/>
      <c r="CGK23" s="16"/>
      <c r="CGL23" s="16"/>
      <c r="CGM23" s="16"/>
      <c r="CGN23" s="16"/>
      <c r="CGO23" s="16"/>
      <c r="CGP23" s="16"/>
      <c r="CGQ23" s="16"/>
      <c r="CGR23" s="16"/>
      <c r="CGS23" s="16"/>
      <c r="CGT23" s="16"/>
      <c r="CGU23" s="16"/>
      <c r="CGV23" s="16"/>
      <c r="CGW23" s="16"/>
      <c r="CGX23" s="16"/>
      <c r="CGY23" s="16"/>
      <c r="CGZ23" s="16"/>
      <c r="CHA23" s="16"/>
      <c r="CHB23" s="16"/>
      <c r="CHC23" s="16"/>
      <c r="CHD23" s="16"/>
      <c r="CHE23" s="16"/>
      <c r="CHF23" s="16"/>
      <c r="CHG23" s="16"/>
      <c r="CHH23" s="16"/>
      <c r="CHI23" s="16"/>
      <c r="CHJ23" s="16"/>
      <c r="CHK23" s="16"/>
      <c r="CHL23" s="16"/>
      <c r="CHM23" s="16"/>
      <c r="CHN23" s="16"/>
      <c r="CHO23" s="16"/>
      <c r="CHP23" s="16"/>
      <c r="CHQ23" s="16"/>
      <c r="CHR23" s="16"/>
      <c r="CHS23" s="16"/>
      <c r="CHT23" s="16"/>
      <c r="CHU23" s="16"/>
      <c r="CHV23" s="16"/>
      <c r="CHW23" s="16"/>
      <c r="CHX23" s="16"/>
      <c r="CHY23" s="16"/>
      <c r="CHZ23" s="16"/>
      <c r="CIA23" s="16"/>
      <c r="CIB23" s="16"/>
      <c r="CIC23" s="16"/>
      <c r="CID23" s="16"/>
      <c r="CIE23" s="16"/>
      <c r="CIF23" s="16"/>
      <c r="CIG23" s="16"/>
      <c r="CIH23" s="16"/>
      <c r="CII23" s="16"/>
      <c r="CIJ23" s="16"/>
      <c r="CIK23" s="16"/>
      <c r="CIL23" s="16"/>
      <c r="CIM23" s="16"/>
      <c r="CIN23" s="16"/>
      <c r="CIO23" s="16"/>
      <c r="CIP23" s="16"/>
      <c r="CIQ23" s="16"/>
      <c r="CIR23" s="16"/>
      <c r="CIS23" s="16"/>
      <c r="CIT23" s="16"/>
      <c r="CIU23" s="16"/>
      <c r="CIV23" s="16"/>
      <c r="CIW23" s="16"/>
      <c r="CIX23" s="16"/>
      <c r="CIY23" s="16"/>
      <c r="CIZ23" s="16"/>
      <c r="CJA23" s="16"/>
      <c r="CJB23" s="16"/>
      <c r="CJC23" s="16"/>
      <c r="CJD23" s="16"/>
      <c r="CJE23" s="16"/>
      <c r="CJF23" s="16"/>
      <c r="CJG23" s="16"/>
      <c r="CJH23" s="16"/>
      <c r="CJI23" s="16"/>
      <c r="CJJ23" s="16"/>
      <c r="CJK23" s="16"/>
      <c r="CJL23" s="16"/>
      <c r="CJM23" s="16"/>
      <c r="CJN23" s="16"/>
      <c r="CJO23" s="16"/>
      <c r="CJP23" s="16"/>
      <c r="CJQ23" s="16"/>
      <c r="CJR23" s="16"/>
      <c r="CJS23" s="16"/>
      <c r="CJT23" s="16"/>
      <c r="CJU23" s="16"/>
      <c r="CJV23" s="16"/>
      <c r="CJW23" s="16"/>
      <c r="CJX23" s="16"/>
      <c r="CJY23" s="16"/>
      <c r="CJZ23" s="16"/>
      <c r="CKA23" s="16"/>
      <c r="CKB23" s="16"/>
      <c r="CKC23" s="16"/>
      <c r="CKD23" s="16"/>
      <c r="CKE23" s="16"/>
      <c r="CKF23" s="16"/>
      <c r="CKG23" s="16"/>
      <c r="CKH23" s="16"/>
      <c r="CKI23" s="16"/>
      <c r="CKJ23" s="16"/>
      <c r="CKK23" s="16"/>
      <c r="CKL23" s="16"/>
      <c r="CKM23" s="16"/>
      <c r="CKN23" s="16"/>
      <c r="CKO23" s="16"/>
      <c r="CKP23" s="16"/>
      <c r="CKQ23" s="16"/>
      <c r="CKR23" s="16"/>
      <c r="CKS23" s="16"/>
      <c r="CKT23" s="16"/>
      <c r="CKU23" s="16"/>
      <c r="CKV23" s="16"/>
      <c r="CKW23" s="16"/>
      <c r="CKX23" s="16"/>
      <c r="CKY23" s="16"/>
      <c r="CKZ23" s="16"/>
      <c r="CLA23" s="16"/>
      <c r="CLB23" s="16"/>
      <c r="CLC23" s="16"/>
      <c r="CLD23" s="16"/>
      <c r="CLE23" s="16"/>
      <c r="CLF23" s="16"/>
      <c r="CLG23" s="16"/>
      <c r="CLH23" s="16"/>
      <c r="CLI23" s="16"/>
      <c r="CLJ23" s="16"/>
      <c r="CLK23" s="16"/>
      <c r="CLL23" s="16"/>
      <c r="CLM23" s="16"/>
      <c r="CLN23" s="16"/>
      <c r="CLO23" s="16"/>
      <c r="CLP23" s="16"/>
      <c r="CLQ23" s="16"/>
      <c r="CLR23" s="16"/>
      <c r="CLS23" s="16"/>
      <c r="CLT23" s="16"/>
      <c r="CLU23" s="16"/>
      <c r="CLV23" s="16"/>
      <c r="CLW23" s="16"/>
      <c r="CLX23" s="16"/>
      <c r="CLY23" s="16"/>
      <c r="CLZ23" s="16"/>
      <c r="CMA23" s="16"/>
      <c r="CMB23" s="16"/>
      <c r="CMC23" s="16"/>
      <c r="CMD23" s="16"/>
      <c r="CME23" s="16"/>
      <c r="CMF23" s="16"/>
      <c r="CMG23" s="16"/>
      <c r="CMH23" s="16"/>
      <c r="CMI23" s="16"/>
      <c r="CMJ23" s="16"/>
      <c r="CMK23" s="16"/>
      <c r="CML23" s="16"/>
      <c r="CMM23" s="16"/>
      <c r="CMN23" s="16"/>
      <c r="CMO23" s="16"/>
      <c r="CMP23" s="16"/>
      <c r="CMQ23" s="16"/>
      <c r="CMR23" s="16"/>
      <c r="CMS23" s="16"/>
      <c r="CMT23" s="16"/>
      <c r="CMU23" s="16"/>
      <c r="CMV23" s="16"/>
      <c r="CMW23" s="16"/>
      <c r="CMX23" s="16"/>
      <c r="CMY23" s="16"/>
      <c r="CMZ23" s="16"/>
      <c r="CNA23" s="16"/>
      <c r="CNB23" s="16"/>
      <c r="CNC23" s="16"/>
      <c r="CND23" s="16"/>
      <c r="CNE23" s="16"/>
      <c r="CNF23" s="16"/>
      <c r="CNG23" s="16"/>
      <c r="CNH23" s="16"/>
      <c r="CNI23" s="16"/>
      <c r="CNJ23" s="16"/>
      <c r="CNK23" s="16"/>
      <c r="CNL23" s="16"/>
      <c r="CNM23" s="16"/>
      <c r="CNN23" s="16"/>
      <c r="CNO23" s="16"/>
      <c r="CNP23" s="16"/>
      <c r="CNQ23" s="16"/>
      <c r="CNR23" s="16"/>
      <c r="CNS23" s="16"/>
      <c r="CNT23" s="16"/>
      <c r="CNU23" s="16"/>
      <c r="CNV23" s="16"/>
      <c r="CNW23" s="16"/>
      <c r="CNX23" s="16"/>
      <c r="CNY23" s="16"/>
      <c r="CNZ23" s="16"/>
      <c r="COA23" s="16"/>
      <c r="COB23" s="16"/>
      <c r="COC23" s="16"/>
      <c r="COD23" s="16"/>
      <c r="COE23" s="16"/>
      <c r="COF23" s="16"/>
      <c r="COG23" s="16"/>
      <c r="COH23" s="16"/>
      <c r="COI23" s="16"/>
      <c r="COJ23" s="16"/>
      <c r="COK23" s="16"/>
      <c r="COL23" s="16"/>
      <c r="COM23" s="16"/>
      <c r="CON23" s="16"/>
      <c r="COO23" s="16"/>
      <c r="COP23" s="16"/>
      <c r="COQ23" s="16"/>
      <c r="COR23" s="16"/>
      <c r="COS23" s="16"/>
      <c r="COT23" s="16"/>
      <c r="COU23" s="16"/>
      <c r="COV23" s="16"/>
      <c r="COW23" s="16"/>
      <c r="COX23" s="16"/>
      <c r="COY23" s="16"/>
      <c r="COZ23" s="16"/>
      <c r="CPA23" s="16"/>
      <c r="CPB23" s="16"/>
      <c r="CPC23" s="16"/>
      <c r="CPD23" s="16"/>
      <c r="CPE23" s="16"/>
      <c r="CPF23" s="16"/>
      <c r="CPG23" s="16"/>
      <c r="CPH23" s="16"/>
      <c r="CPI23" s="16"/>
      <c r="CPJ23" s="16"/>
      <c r="CPK23" s="16"/>
      <c r="CPL23" s="16"/>
      <c r="CPM23" s="16"/>
      <c r="CPN23" s="16"/>
      <c r="CPO23" s="16"/>
      <c r="CPP23" s="16"/>
      <c r="CPQ23" s="16"/>
      <c r="CPR23" s="16"/>
      <c r="CPS23" s="16"/>
      <c r="CPT23" s="16"/>
      <c r="CPU23" s="16"/>
      <c r="CPV23" s="16"/>
      <c r="CPW23" s="16"/>
      <c r="CPX23" s="16"/>
      <c r="CPY23" s="16"/>
      <c r="CPZ23" s="16"/>
      <c r="CQA23" s="16"/>
      <c r="CQB23" s="16"/>
      <c r="CQC23" s="16"/>
      <c r="CQD23" s="16"/>
      <c r="CQE23" s="16"/>
      <c r="CQF23" s="16"/>
      <c r="CQG23" s="16"/>
      <c r="CQH23" s="16"/>
      <c r="CQI23" s="16"/>
      <c r="CQJ23" s="16"/>
      <c r="CQK23" s="16"/>
      <c r="CQL23" s="16"/>
      <c r="CQM23" s="16"/>
      <c r="CQN23" s="16"/>
      <c r="CQO23" s="16"/>
      <c r="CQP23" s="16"/>
      <c r="CQQ23" s="16"/>
      <c r="CQR23" s="16"/>
      <c r="CQS23" s="16"/>
      <c r="CQT23" s="16"/>
      <c r="CQU23" s="16"/>
      <c r="CQV23" s="16"/>
      <c r="CQW23" s="16"/>
      <c r="CQX23" s="16"/>
      <c r="CQY23" s="16"/>
      <c r="CQZ23" s="16"/>
      <c r="CRA23" s="16"/>
      <c r="CRB23" s="16"/>
      <c r="CRC23" s="16"/>
      <c r="CRD23" s="16"/>
      <c r="CRE23" s="16"/>
      <c r="CRF23" s="16"/>
      <c r="CRG23" s="16"/>
      <c r="CRH23" s="16"/>
      <c r="CRI23" s="16"/>
      <c r="CRJ23" s="16"/>
      <c r="CRK23" s="16"/>
      <c r="CRL23" s="16"/>
      <c r="CRM23" s="16"/>
      <c r="CRN23" s="16"/>
      <c r="CRO23" s="16"/>
      <c r="CRP23" s="16"/>
      <c r="CRQ23" s="16"/>
      <c r="CRR23" s="16"/>
      <c r="CRS23" s="16"/>
      <c r="CRT23" s="16"/>
      <c r="CRU23" s="16"/>
      <c r="CRV23" s="16"/>
      <c r="CRW23" s="16"/>
      <c r="CRX23" s="16"/>
      <c r="CRY23" s="16"/>
      <c r="CRZ23" s="16"/>
      <c r="CSA23" s="16"/>
      <c r="CSB23" s="16"/>
      <c r="CSC23" s="16"/>
      <c r="CSD23" s="16"/>
      <c r="CSE23" s="16"/>
      <c r="CSF23" s="16"/>
      <c r="CSG23" s="16"/>
      <c r="CSH23" s="16"/>
      <c r="CSI23" s="16"/>
      <c r="CSJ23" s="16"/>
      <c r="CSK23" s="16"/>
      <c r="CSL23" s="16"/>
      <c r="CSM23" s="16"/>
      <c r="CSN23" s="16"/>
      <c r="CSO23" s="16"/>
      <c r="CSP23" s="16"/>
      <c r="CSQ23" s="16"/>
      <c r="CSR23" s="16"/>
      <c r="CSS23" s="16"/>
      <c r="CST23" s="16"/>
      <c r="CSU23" s="16"/>
      <c r="CSV23" s="16"/>
      <c r="CSW23" s="16"/>
      <c r="CSX23" s="16"/>
      <c r="CSY23" s="16"/>
      <c r="CSZ23" s="16"/>
      <c r="CTA23" s="16"/>
      <c r="CTB23" s="16"/>
      <c r="CTC23" s="16"/>
      <c r="CTD23" s="16"/>
      <c r="CTE23" s="16"/>
      <c r="CTF23" s="16"/>
      <c r="CTG23" s="16"/>
      <c r="CTH23" s="16"/>
      <c r="CTI23" s="16"/>
      <c r="CTJ23" s="16"/>
      <c r="CTK23" s="16"/>
      <c r="CTL23" s="16"/>
      <c r="CTM23" s="16"/>
      <c r="CTN23" s="16"/>
      <c r="CTO23" s="16"/>
      <c r="CTP23" s="16"/>
      <c r="CTQ23" s="16"/>
      <c r="CTR23" s="16"/>
      <c r="CTS23" s="16"/>
      <c r="CTT23" s="16"/>
      <c r="CTU23" s="16"/>
      <c r="CTV23" s="16"/>
      <c r="CTW23" s="16"/>
      <c r="CTX23" s="16"/>
      <c r="CTY23" s="16"/>
      <c r="CTZ23" s="16"/>
      <c r="CUA23" s="16"/>
      <c r="CUB23" s="16"/>
      <c r="CUC23" s="16"/>
      <c r="CUD23" s="16"/>
      <c r="CUE23" s="16"/>
      <c r="CUF23" s="16"/>
      <c r="CUG23" s="16"/>
      <c r="CUH23" s="16"/>
      <c r="CUI23" s="16"/>
      <c r="CUJ23" s="16"/>
      <c r="CUK23" s="16"/>
      <c r="CUL23" s="16"/>
      <c r="CUM23" s="16"/>
      <c r="CUN23" s="16"/>
      <c r="CUO23" s="16"/>
      <c r="CUP23" s="16"/>
      <c r="CUQ23" s="16"/>
      <c r="CUR23" s="16"/>
      <c r="CUS23" s="16"/>
      <c r="CUT23" s="16"/>
      <c r="CUU23" s="16"/>
      <c r="CUV23" s="16"/>
      <c r="CUW23" s="16"/>
      <c r="CUX23" s="16"/>
      <c r="CUY23" s="16"/>
      <c r="CUZ23" s="16"/>
      <c r="CVA23" s="16"/>
      <c r="CVB23" s="16"/>
      <c r="CVC23" s="16"/>
      <c r="CVD23" s="16"/>
      <c r="CVE23" s="16"/>
      <c r="CVF23" s="16"/>
      <c r="CVG23" s="16"/>
      <c r="CVH23" s="16"/>
      <c r="CVI23" s="16"/>
      <c r="CVJ23" s="16"/>
      <c r="CVK23" s="16"/>
      <c r="CVL23" s="16"/>
      <c r="CVM23" s="16"/>
      <c r="CVN23" s="16"/>
      <c r="CVO23" s="16"/>
      <c r="CVP23" s="16"/>
      <c r="CVQ23" s="16"/>
      <c r="CVR23" s="16"/>
      <c r="CVS23" s="16"/>
      <c r="CVT23" s="16"/>
      <c r="CVU23" s="16"/>
      <c r="CVV23" s="16"/>
      <c r="CVW23" s="16"/>
      <c r="CVX23" s="16"/>
      <c r="CVY23" s="16"/>
      <c r="CVZ23" s="16"/>
      <c r="CWA23" s="16"/>
      <c r="CWB23" s="16"/>
      <c r="CWC23" s="16"/>
      <c r="CWD23" s="16"/>
      <c r="CWE23" s="16"/>
      <c r="CWF23" s="16"/>
      <c r="CWG23" s="16"/>
      <c r="CWH23" s="16"/>
      <c r="CWI23" s="16"/>
      <c r="CWJ23" s="16"/>
      <c r="CWK23" s="16"/>
      <c r="CWL23" s="16"/>
      <c r="CWM23" s="16"/>
      <c r="CWN23" s="16"/>
      <c r="CWO23" s="16"/>
      <c r="CWP23" s="16"/>
      <c r="CWQ23" s="16"/>
      <c r="CWR23" s="16"/>
      <c r="CWS23" s="16"/>
      <c r="CWT23" s="16"/>
      <c r="CWU23" s="16"/>
      <c r="CWV23" s="16"/>
      <c r="CWW23" s="16"/>
      <c r="CWX23" s="16"/>
      <c r="CWY23" s="16"/>
      <c r="CWZ23" s="16"/>
      <c r="CXA23" s="16"/>
      <c r="CXB23" s="16"/>
      <c r="CXC23" s="16"/>
      <c r="CXD23" s="16"/>
      <c r="CXE23" s="16"/>
      <c r="CXF23" s="16"/>
      <c r="CXG23" s="16"/>
      <c r="CXH23" s="16"/>
      <c r="CXI23" s="16"/>
      <c r="CXJ23" s="16"/>
      <c r="CXK23" s="16"/>
      <c r="CXL23" s="16"/>
      <c r="CXM23" s="16"/>
      <c r="CXN23" s="16"/>
      <c r="CXO23" s="16"/>
      <c r="CXP23" s="16"/>
      <c r="CXQ23" s="16"/>
      <c r="CXR23" s="16"/>
      <c r="CXS23" s="16"/>
      <c r="CXT23" s="16"/>
      <c r="CXU23" s="16"/>
      <c r="CXV23" s="16"/>
      <c r="CXW23" s="16"/>
      <c r="CXX23" s="16"/>
      <c r="CXY23" s="16"/>
      <c r="CXZ23" s="16"/>
      <c r="CYA23" s="16"/>
      <c r="CYB23" s="16"/>
      <c r="CYC23" s="16"/>
      <c r="CYD23" s="16"/>
      <c r="CYE23" s="16"/>
      <c r="CYF23" s="16"/>
      <c r="CYG23" s="16"/>
      <c r="CYH23" s="16"/>
      <c r="CYI23" s="16"/>
      <c r="CYJ23" s="16"/>
      <c r="CYK23" s="16"/>
      <c r="CYL23" s="16"/>
      <c r="CYM23" s="16"/>
      <c r="CYN23" s="16"/>
      <c r="CYO23" s="16"/>
      <c r="CYP23" s="16"/>
      <c r="CYQ23" s="16"/>
      <c r="CYR23" s="16"/>
      <c r="CYS23" s="16"/>
      <c r="CYT23" s="16"/>
      <c r="CYU23" s="16"/>
      <c r="CYV23" s="16"/>
      <c r="CYW23" s="16"/>
      <c r="CYX23" s="16"/>
      <c r="CYY23" s="16"/>
      <c r="CYZ23" s="16"/>
      <c r="CZA23" s="16"/>
      <c r="CZB23" s="16"/>
      <c r="CZC23" s="16"/>
      <c r="CZD23" s="16"/>
      <c r="CZE23" s="16"/>
      <c r="CZF23" s="16"/>
      <c r="CZG23" s="16"/>
      <c r="CZH23" s="16"/>
      <c r="CZI23" s="16"/>
      <c r="CZJ23" s="16"/>
      <c r="CZK23" s="16"/>
      <c r="CZL23" s="16"/>
      <c r="CZM23" s="16"/>
      <c r="CZN23" s="16"/>
      <c r="CZO23" s="16"/>
      <c r="CZP23" s="16"/>
      <c r="CZQ23" s="16"/>
      <c r="CZR23" s="16"/>
      <c r="CZS23" s="16"/>
      <c r="CZT23" s="16"/>
      <c r="CZU23" s="16"/>
      <c r="CZV23" s="16"/>
      <c r="CZW23" s="16"/>
      <c r="CZX23" s="16"/>
      <c r="CZY23" s="16"/>
      <c r="CZZ23" s="16"/>
      <c r="DAA23" s="16"/>
      <c r="DAB23" s="16"/>
      <c r="DAC23" s="16"/>
      <c r="DAD23" s="16"/>
      <c r="DAE23" s="16"/>
      <c r="DAF23" s="16"/>
      <c r="DAG23" s="16"/>
      <c r="DAH23" s="16"/>
      <c r="DAI23" s="16"/>
      <c r="DAJ23" s="16"/>
      <c r="DAK23" s="16"/>
      <c r="DAL23" s="16"/>
      <c r="DAM23" s="16"/>
      <c r="DAN23" s="16"/>
      <c r="DAO23" s="16"/>
      <c r="DAP23" s="16"/>
      <c r="DAQ23" s="16"/>
      <c r="DAR23" s="16"/>
      <c r="DAS23" s="16"/>
      <c r="DAT23" s="16"/>
      <c r="DAU23" s="16"/>
      <c r="DAV23" s="16"/>
      <c r="DAW23" s="16"/>
      <c r="DAX23" s="16"/>
      <c r="DAY23" s="16"/>
      <c r="DAZ23" s="16"/>
      <c r="DBA23" s="16"/>
      <c r="DBB23" s="16"/>
      <c r="DBC23" s="16"/>
      <c r="DBD23" s="16"/>
      <c r="DBE23" s="16"/>
      <c r="DBF23" s="16"/>
      <c r="DBG23" s="16"/>
      <c r="DBH23" s="16"/>
      <c r="DBI23" s="16"/>
      <c r="DBJ23" s="16"/>
      <c r="DBK23" s="16"/>
      <c r="DBL23" s="16"/>
      <c r="DBM23" s="16"/>
      <c r="DBN23" s="16"/>
      <c r="DBO23" s="16"/>
      <c r="DBP23" s="16"/>
      <c r="DBQ23" s="16"/>
      <c r="DBR23" s="16"/>
      <c r="DBS23" s="16"/>
      <c r="DBT23" s="16"/>
      <c r="DBU23" s="16"/>
      <c r="DBV23" s="16"/>
      <c r="DBW23" s="16"/>
      <c r="DBX23" s="16"/>
      <c r="DBY23" s="16"/>
      <c r="DBZ23" s="16"/>
      <c r="DCA23" s="16"/>
      <c r="DCB23" s="16"/>
      <c r="DCC23" s="16"/>
      <c r="DCD23" s="16"/>
      <c r="DCE23" s="16"/>
      <c r="DCF23" s="16"/>
      <c r="DCG23" s="16"/>
      <c r="DCH23" s="16"/>
      <c r="DCI23" s="16"/>
      <c r="DCJ23" s="16"/>
      <c r="DCK23" s="16"/>
      <c r="DCL23" s="16"/>
      <c r="DCM23" s="16"/>
      <c r="DCN23" s="16"/>
      <c r="DCO23" s="16"/>
      <c r="DCP23" s="16"/>
      <c r="DCQ23" s="16"/>
      <c r="DCR23" s="16"/>
      <c r="DCS23" s="16"/>
      <c r="DCT23" s="16"/>
      <c r="DCU23" s="16"/>
      <c r="DCV23" s="16"/>
      <c r="DCW23" s="16"/>
      <c r="DCX23" s="16"/>
      <c r="DCY23" s="16"/>
      <c r="DCZ23" s="16"/>
      <c r="DDA23" s="16"/>
      <c r="DDB23" s="16"/>
      <c r="DDC23" s="16"/>
      <c r="DDD23" s="16"/>
      <c r="DDE23" s="16"/>
      <c r="DDF23" s="16"/>
      <c r="DDG23" s="16"/>
      <c r="DDH23" s="16"/>
      <c r="DDI23" s="16"/>
      <c r="DDJ23" s="16"/>
      <c r="DDK23" s="16"/>
      <c r="DDL23" s="16"/>
      <c r="DDM23" s="16"/>
      <c r="DDN23" s="16"/>
      <c r="DDO23" s="16"/>
      <c r="DDP23" s="16"/>
      <c r="DDQ23" s="16"/>
      <c r="DDR23" s="16"/>
      <c r="DDS23" s="16"/>
      <c r="DDT23" s="16"/>
      <c r="DDU23" s="16"/>
      <c r="DDV23" s="16"/>
      <c r="DDW23" s="16"/>
      <c r="DDX23" s="16"/>
      <c r="DDY23" s="16"/>
      <c r="DDZ23" s="16"/>
      <c r="DEA23" s="16"/>
      <c r="DEB23" s="16"/>
      <c r="DEC23" s="16"/>
      <c r="DED23" s="16"/>
      <c r="DEE23" s="16"/>
      <c r="DEF23" s="16"/>
      <c r="DEG23" s="16"/>
      <c r="DEH23" s="16"/>
      <c r="DEI23" s="16"/>
      <c r="DEJ23" s="16"/>
      <c r="DEK23" s="16"/>
      <c r="DEL23" s="16"/>
      <c r="DEM23" s="16"/>
      <c r="DEN23" s="16"/>
      <c r="DEO23" s="16"/>
      <c r="DEP23" s="16"/>
      <c r="DEQ23" s="16"/>
      <c r="DER23" s="16"/>
      <c r="DES23" s="16"/>
      <c r="DET23" s="16"/>
      <c r="DEU23" s="16"/>
      <c r="DEV23" s="16"/>
      <c r="DEW23" s="16"/>
      <c r="DEX23" s="16"/>
      <c r="DEY23" s="16"/>
      <c r="DEZ23" s="16"/>
      <c r="DFA23" s="16"/>
      <c r="DFB23" s="16"/>
      <c r="DFC23" s="16"/>
      <c r="DFD23" s="16"/>
      <c r="DFE23" s="16"/>
      <c r="DFF23" s="16"/>
      <c r="DFG23" s="16"/>
      <c r="DFH23" s="16"/>
      <c r="DFI23" s="16"/>
      <c r="DFJ23" s="16"/>
      <c r="DFK23" s="16"/>
      <c r="DFL23" s="16"/>
      <c r="DFM23" s="16"/>
      <c r="DFN23" s="16"/>
      <c r="DFO23" s="16"/>
      <c r="DFP23" s="16"/>
      <c r="DFQ23" s="16"/>
      <c r="DFR23" s="16"/>
      <c r="DFS23" s="16"/>
      <c r="DFT23" s="16"/>
      <c r="DFU23" s="16"/>
      <c r="DFV23" s="16"/>
      <c r="DFW23" s="16"/>
      <c r="DFX23" s="16"/>
      <c r="DFY23" s="16"/>
      <c r="DFZ23" s="16"/>
      <c r="DGA23" s="16"/>
      <c r="DGB23" s="16"/>
      <c r="DGC23" s="16"/>
      <c r="DGD23" s="16"/>
      <c r="DGE23" s="16"/>
      <c r="DGF23" s="16"/>
      <c r="DGG23" s="16"/>
      <c r="DGH23" s="16"/>
      <c r="DGI23" s="16"/>
      <c r="DGJ23" s="16"/>
      <c r="DGK23" s="16"/>
      <c r="DGL23" s="16"/>
      <c r="DGM23" s="16"/>
      <c r="DGN23" s="16"/>
      <c r="DGO23" s="16"/>
      <c r="DGP23" s="16"/>
      <c r="DGQ23" s="16"/>
      <c r="DGR23" s="16"/>
      <c r="DGS23" s="16"/>
      <c r="DGT23" s="16"/>
      <c r="DGU23" s="16"/>
      <c r="DGV23" s="16"/>
      <c r="DGW23" s="16"/>
      <c r="DGX23" s="16"/>
      <c r="DGY23" s="16"/>
      <c r="DGZ23" s="16"/>
      <c r="DHA23" s="16"/>
      <c r="DHB23" s="16"/>
      <c r="DHC23" s="16"/>
      <c r="DHD23" s="16"/>
      <c r="DHE23" s="16"/>
      <c r="DHF23" s="16"/>
      <c r="DHG23" s="16"/>
      <c r="DHH23" s="16"/>
      <c r="DHI23" s="16"/>
      <c r="DHJ23" s="16"/>
      <c r="DHK23" s="16"/>
      <c r="DHL23" s="16"/>
      <c r="DHM23" s="16"/>
      <c r="DHN23" s="16"/>
      <c r="DHO23" s="16"/>
      <c r="DHP23" s="16"/>
      <c r="DHQ23" s="16"/>
      <c r="DHR23" s="16"/>
      <c r="DHS23" s="16"/>
      <c r="DHT23" s="16"/>
      <c r="DHU23" s="16"/>
      <c r="DHV23" s="16"/>
      <c r="DHW23" s="16"/>
      <c r="DHX23" s="16"/>
      <c r="DHY23" s="16"/>
      <c r="DHZ23" s="16"/>
      <c r="DIA23" s="16"/>
      <c r="DIB23" s="16"/>
      <c r="DIC23" s="16"/>
      <c r="DID23" s="16"/>
      <c r="DIE23" s="16"/>
      <c r="DIF23" s="16"/>
      <c r="DIG23" s="16"/>
      <c r="DIH23" s="16"/>
      <c r="DII23" s="16"/>
      <c r="DIJ23" s="16"/>
      <c r="DIK23" s="16"/>
      <c r="DIL23" s="16"/>
      <c r="DIM23" s="16"/>
      <c r="DIN23" s="16"/>
      <c r="DIO23" s="16"/>
      <c r="DIP23" s="16"/>
      <c r="DIQ23" s="16"/>
      <c r="DIR23" s="16"/>
      <c r="DIS23" s="16"/>
      <c r="DIT23" s="16"/>
      <c r="DIU23" s="16"/>
      <c r="DIV23" s="16"/>
      <c r="DIW23" s="16"/>
      <c r="DIX23" s="16"/>
      <c r="DIY23" s="16"/>
      <c r="DIZ23" s="16"/>
      <c r="DJA23" s="16"/>
      <c r="DJB23" s="16"/>
      <c r="DJC23" s="16"/>
      <c r="DJD23" s="16"/>
      <c r="DJE23" s="16"/>
      <c r="DJF23" s="16"/>
      <c r="DJG23" s="16"/>
      <c r="DJH23" s="16"/>
      <c r="DJI23" s="16"/>
      <c r="DJJ23" s="16"/>
      <c r="DJK23" s="16"/>
      <c r="DJL23" s="16"/>
      <c r="DJM23" s="16"/>
      <c r="DJN23" s="16"/>
      <c r="DJO23" s="16"/>
      <c r="DJP23" s="16"/>
      <c r="DJQ23" s="16"/>
      <c r="DJR23" s="16"/>
      <c r="DJS23" s="16"/>
      <c r="DJT23" s="16"/>
      <c r="DJU23" s="16"/>
      <c r="DJV23" s="16"/>
      <c r="DJW23" s="16"/>
      <c r="DJX23" s="16"/>
      <c r="DJY23" s="16"/>
      <c r="DJZ23" s="16"/>
      <c r="DKA23" s="16"/>
      <c r="DKB23" s="16"/>
      <c r="DKC23" s="16"/>
      <c r="DKD23" s="16"/>
      <c r="DKE23" s="16"/>
      <c r="DKF23" s="16"/>
      <c r="DKG23" s="16"/>
      <c r="DKH23" s="16"/>
      <c r="DKI23" s="16"/>
      <c r="DKJ23" s="16"/>
      <c r="DKK23" s="16"/>
      <c r="DKL23" s="16"/>
      <c r="DKM23" s="16"/>
      <c r="DKN23" s="16"/>
      <c r="DKO23" s="16"/>
      <c r="DKP23" s="16"/>
      <c r="DKQ23" s="16"/>
      <c r="DKR23" s="16"/>
      <c r="DKS23" s="16"/>
      <c r="DKT23" s="16"/>
      <c r="DKU23" s="16"/>
      <c r="DKV23" s="16"/>
      <c r="DKW23" s="16"/>
      <c r="DKX23" s="16"/>
      <c r="DKY23" s="16"/>
      <c r="DKZ23" s="16"/>
      <c r="DLA23" s="16"/>
      <c r="DLB23" s="16"/>
      <c r="DLC23" s="16"/>
      <c r="DLD23" s="16"/>
      <c r="DLE23" s="16"/>
      <c r="DLF23" s="16"/>
      <c r="DLG23" s="16"/>
      <c r="DLH23" s="16"/>
      <c r="DLI23" s="16"/>
      <c r="DLJ23" s="16"/>
      <c r="DLK23" s="16"/>
      <c r="DLL23" s="16"/>
      <c r="DLM23" s="16"/>
      <c r="DLN23" s="16"/>
      <c r="DLO23" s="16"/>
      <c r="DLP23" s="16"/>
      <c r="DLQ23" s="16"/>
      <c r="DLR23" s="16"/>
      <c r="DLS23" s="16"/>
      <c r="DLT23" s="16"/>
      <c r="DLU23" s="16"/>
      <c r="DLV23" s="16"/>
      <c r="DLW23" s="16"/>
      <c r="DLX23" s="16"/>
      <c r="DLY23" s="16"/>
      <c r="DLZ23" s="16"/>
      <c r="DMA23" s="16"/>
      <c r="DMB23" s="16"/>
      <c r="DMC23" s="16"/>
      <c r="DMD23" s="16"/>
      <c r="DME23" s="16"/>
      <c r="DMF23" s="16"/>
      <c r="DMG23" s="16"/>
      <c r="DMH23" s="16"/>
      <c r="DMI23" s="16"/>
      <c r="DMJ23" s="16"/>
      <c r="DMK23" s="16"/>
      <c r="DML23" s="16"/>
      <c r="DMM23" s="16"/>
      <c r="DMN23" s="16"/>
      <c r="DMO23" s="16"/>
      <c r="DMP23" s="16"/>
      <c r="DMQ23" s="16"/>
      <c r="DMR23" s="16"/>
      <c r="DMS23" s="16"/>
      <c r="DMT23" s="16"/>
      <c r="DMU23" s="16"/>
      <c r="DMV23" s="16"/>
      <c r="DMW23" s="16"/>
      <c r="DMX23" s="16"/>
      <c r="DMY23" s="16"/>
      <c r="DMZ23" s="16"/>
      <c r="DNA23" s="16"/>
      <c r="DNB23" s="16"/>
      <c r="DNC23" s="16"/>
      <c r="DND23" s="16"/>
      <c r="DNE23" s="16"/>
      <c r="DNF23" s="16"/>
      <c r="DNG23" s="16"/>
      <c r="DNH23" s="16"/>
      <c r="DNI23" s="16"/>
      <c r="DNJ23" s="16"/>
      <c r="DNK23" s="16"/>
      <c r="DNL23" s="16"/>
      <c r="DNM23" s="16"/>
      <c r="DNN23" s="16"/>
      <c r="DNO23" s="16"/>
      <c r="DNP23" s="16"/>
      <c r="DNQ23" s="16"/>
      <c r="DNR23" s="16"/>
      <c r="DNS23" s="16"/>
      <c r="DNT23" s="16"/>
      <c r="DNU23" s="16"/>
      <c r="DNV23" s="16"/>
      <c r="DNW23" s="16"/>
      <c r="DNX23" s="16"/>
      <c r="DNY23" s="16"/>
      <c r="DNZ23" s="16"/>
      <c r="DOA23" s="16"/>
      <c r="DOB23" s="16"/>
      <c r="DOC23" s="16"/>
      <c r="DOD23" s="16"/>
      <c r="DOE23" s="16"/>
      <c r="DOF23" s="16"/>
      <c r="DOG23" s="16"/>
      <c r="DOH23" s="16"/>
      <c r="DOI23" s="16"/>
      <c r="DOJ23" s="16"/>
      <c r="DOK23" s="16"/>
      <c r="DOL23" s="16"/>
      <c r="DOM23" s="16"/>
      <c r="DON23" s="16"/>
      <c r="DOO23" s="16"/>
      <c r="DOP23" s="16"/>
      <c r="DOQ23" s="16"/>
      <c r="DOR23" s="16"/>
      <c r="DOS23" s="16"/>
      <c r="DOT23" s="16"/>
      <c r="DOU23" s="16"/>
      <c r="DOV23" s="16"/>
      <c r="DOW23" s="16"/>
      <c r="DOX23" s="16"/>
      <c r="DOY23" s="16"/>
      <c r="DOZ23" s="16"/>
      <c r="DPA23" s="16"/>
      <c r="DPB23" s="16"/>
      <c r="DPC23" s="16"/>
      <c r="DPD23" s="16"/>
      <c r="DPE23" s="16"/>
      <c r="DPF23" s="16"/>
      <c r="DPG23" s="16"/>
      <c r="DPH23" s="16"/>
      <c r="DPI23" s="16"/>
      <c r="DPJ23" s="16"/>
      <c r="DPK23" s="16"/>
      <c r="DPL23" s="16"/>
      <c r="DPM23" s="16"/>
      <c r="DPN23" s="16"/>
      <c r="DPO23" s="16"/>
      <c r="DPP23" s="16"/>
      <c r="DPQ23" s="16"/>
      <c r="DPR23" s="16"/>
      <c r="DPS23" s="16"/>
      <c r="DPT23" s="16"/>
      <c r="DPU23" s="16"/>
      <c r="DPV23" s="16"/>
      <c r="DPW23" s="16"/>
      <c r="DPX23" s="16"/>
      <c r="DPY23" s="16"/>
      <c r="DPZ23" s="16"/>
      <c r="DQA23" s="16"/>
      <c r="DQB23" s="16"/>
      <c r="DQC23" s="16"/>
      <c r="DQD23" s="16"/>
      <c r="DQE23" s="16"/>
      <c r="DQF23" s="16"/>
      <c r="DQG23" s="16"/>
      <c r="DQH23" s="16"/>
      <c r="DQI23" s="16"/>
      <c r="DQJ23" s="16"/>
      <c r="DQK23" s="16"/>
      <c r="DQL23" s="16"/>
      <c r="DQM23" s="16"/>
      <c r="DQN23" s="16"/>
      <c r="DQO23" s="16"/>
      <c r="DQP23" s="16"/>
      <c r="DQQ23" s="16"/>
      <c r="DQR23" s="16"/>
      <c r="DQS23" s="16"/>
      <c r="DQT23" s="16"/>
      <c r="DQU23" s="16"/>
      <c r="DQV23" s="16"/>
      <c r="DQW23" s="16"/>
      <c r="DQX23" s="16"/>
      <c r="DQY23" s="16"/>
      <c r="DQZ23" s="16"/>
      <c r="DRA23" s="16"/>
      <c r="DRB23" s="16"/>
      <c r="DRC23" s="16"/>
      <c r="DRD23" s="16"/>
      <c r="DRE23" s="16"/>
      <c r="DRF23" s="16"/>
      <c r="DRG23" s="16"/>
      <c r="DRH23" s="16"/>
      <c r="DRI23" s="16"/>
      <c r="DRJ23" s="16"/>
      <c r="DRK23" s="16"/>
      <c r="DRL23" s="16"/>
      <c r="DRM23" s="16"/>
      <c r="DRN23" s="16"/>
      <c r="DRO23" s="16"/>
      <c r="DRP23" s="16"/>
      <c r="DRQ23" s="16"/>
      <c r="DRR23" s="16"/>
      <c r="DRS23" s="16"/>
      <c r="DRT23" s="16"/>
      <c r="DRU23" s="16"/>
      <c r="DRV23" s="16"/>
      <c r="DRW23" s="16"/>
      <c r="DRX23" s="16"/>
      <c r="DRY23" s="16"/>
      <c r="DRZ23" s="16"/>
      <c r="DSA23" s="16"/>
      <c r="DSB23" s="16"/>
      <c r="DSC23" s="16"/>
      <c r="DSD23" s="16"/>
      <c r="DSE23" s="16"/>
      <c r="DSF23" s="16"/>
      <c r="DSG23" s="16"/>
      <c r="DSH23" s="16"/>
      <c r="DSI23" s="16"/>
      <c r="DSJ23" s="16"/>
      <c r="DSK23" s="16"/>
      <c r="DSL23" s="16"/>
      <c r="DSM23" s="16"/>
      <c r="DSN23" s="16"/>
      <c r="DSO23" s="16"/>
      <c r="DSP23" s="16"/>
      <c r="DSQ23" s="16"/>
      <c r="DSR23" s="16"/>
      <c r="DSS23" s="16"/>
      <c r="DST23" s="16"/>
      <c r="DSU23" s="16"/>
      <c r="DSV23" s="16"/>
      <c r="DSW23" s="16"/>
      <c r="DSX23" s="16"/>
      <c r="DSY23" s="16"/>
      <c r="DSZ23" s="16"/>
      <c r="DTA23" s="16"/>
      <c r="DTB23" s="16"/>
      <c r="DTC23" s="16"/>
      <c r="DTD23" s="16"/>
      <c r="DTE23" s="16"/>
      <c r="DTF23" s="16"/>
      <c r="DTG23" s="16"/>
      <c r="DTH23" s="16"/>
      <c r="DTI23" s="16"/>
      <c r="DTJ23" s="16"/>
      <c r="DTK23" s="16"/>
      <c r="DTL23" s="16"/>
      <c r="DTM23" s="16"/>
      <c r="DTN23" s="16"/>
      <c r="DTO23" s="16"/>
      <c r="DTP23" s="16"/>
      <c r="DTQ23" s="16"/>
      <c r="DTR23" s="16"/>
      <c r="DTS23" s="16"/>
      <c r="DTT23" s="16"/>
      <c r="DTU23" s="16"/>
      <c r="DTV23" s="16"/>
      <c r="DTW23" s="16"/>
      <c r="DTX23" s="16"/>
      <c r="DTY23" s="16"/>
      <c r="DTZ23" s="16"/>
      <c r="DUA23" s="16"/>
      <c r="DUB23" s="16"/>
      <c r="DUC23" s="16"/>
      <c r="DUD23" s="16"/>
      <c r="DUE23" s="16"/>
      <c r="DUF23" s="16"/>
      <c r="DUG23" s="16"/>
      <c r="DUH23" s="16"/>
      <c r="DUI23" s="16"/>
      <c r="DUJ23" s="16"/>
      <c r="DUK23" s="16"/>
      <c r="DUL23" s="16"/>
      <c r="DUM23" s="16"/>
      <c r="DUN23" s="16"/>
      <c r="DUO23" s="16"/>
      <c r="DUP23" s="16"/>
      <c r="DUQ23" s="16"/>
      <c r="DUR23" s="16"/>
      <c r="DUS23" s="16"/>
      <c r="DUT23" s="16"/>
      <c r="DUU23" s="16"/>
      <c r="DUV23" s="16"/>
      <c r="DUW23" s="16"/>
      <c r="DUX23" s="16"/>
      <c r="DUY23" s="16"/>
      <c r="DUZ23" s="16"/>
      <c r="DVA23" s="16"/>
      <c r="DVB23" s="16"/>
      <c r="DVC23" s="16"/>
      <c r="DVD23" s="16"/>
      <c r="DVE23" s="16"/>
      <c r="DVF23" s="16"/>
      <c r="DVG23" s="16"/>
      <c r="DVH23" s="16"/>
      <c r="DVI23" s="16"/>
      <c r="DVJ23" s="16"/>
      <c r="DVK23" s="16"/>
      <c r="DVL23" s="16"/>
      <c r="DVM23" s="16"/>
      <c r="DVN23" s="16"/>
      <c r="DVO23" s="16"/>
      <c r="DVP23" s="16"/>
      <c r="DVQ23" s="16"/>
      <c r="DVR23" s="16"/>
      <c r="DVS23" s="16"/>
      <c r="DVT23" s="16"/>
      <c r="DVU23" s="16"/>
      <c r="DVV23" s="16"/>
      <c r="DVW23" s="16"/>
      <c r="DVX23" s="16"/>
      <c r="DVY23" s="16"/>
      <c r="DVZ23" s="16"/>
      <c r="DWA23" s="16"/>
      <c r="DWB23" s="16"/>
      <c r="DWC23" s="16"/>
      <c r="DWD23" s="16"/>
      <c r="DWE23" s="16"/>
      <c r="DWF23" s="16"/>
      <c r="DWG23" s="16"/>
      <c r="DWH23" s="16"/>
      <c r="DWI23" s="16"/>
      <c r="DWJ23" s="16"/>
      <c r="DWK23" s="16"/>
      <c r="DWL23" s="16"/>
      <c r="DWM23" s="16"/>
      <c r="DWN23" s="16"/>
      <c r="DWO23" s="16"/>
      <c r="DWP23" s="16"/>
      <c r="DWQ23" s="16"/>
      <c r="DWR23" s="16"/>
      <c r="DWS23" s="16"/>
      <c r="DWT23" s="16"/>
      <c r="DWU23" s="16"/>
      <c r="DWV23" s="16"/>
      <c r="DWW23" s="16"/>
      <c r="DWX23" s="16"/>
      <c r="DWY23" s="16"/>
      <c r="DWZ23" s="16"/>
      <c r="DXA23" s="16"/>
      <c r="DXB23" s="16"/>
      <c r="DXC23" s="16"/>
      <c r="DXD23" s="16"/>
      <c r="DXE23" s="16"/>
      <c r="DXF23" s="16"/>
      <c r="DXG23" s="16"/>
      <c r="DXH23" s="16"/>
      <c r="DXI23" s="16"/>
      <c r="DXJ23" s="16"/>
      <c r="DXK23" s="16"/>
      <c r="DXL23" s="16"/>
      <c r="DXM23" s="16"/>
      <c r="DXN23" s="16"/>
      <c r="DXO23" s="16"/>
      <c r="DXP23" s="16"/>
      <c r="DXQ23" s="16"/>
      <c r="DXR23" s="16"/>
      <c r="DXS23" s="16"/>
      <c r="DXT23" s="16"/>
      <c r="DXU23" s="16"/>
      <c r="DXV23" s="16"/>
      <c r="DXW23" s="16"/>
      <c r="DXX23" s="16"/>
      <c r="DXY23" s="16"/>
      <c r="DXZ23" s="16"/>
      <c r="DYA23" s="16"/>
      <c r="DYB23" s="16"/>
      <c r="DYC23" s="16"/>
      <c r="DYD23" s="16"/>
      <c r="DYE23" s="16"/>
      <c r="DYF23" s="16"/>
      <c r="DYG23" s="16"/>
      <c r="DYH23" s="16"/>
      <c r="DYI23" s="16"/>
      <c r="DYJ23" s="16"/>
      <c r="DYK23" s="16"/>
      <c r="DYL23" s="16"/>
      <c r="DYM23" s="16"/>
      <c r="DYN23" s="16"/>
      <c r="DYO23" s="16"/>
      <c r="DYP23" s="16"/>
      <c r="DYQ23" s="16"/>
      <c r="DYR23" s="16"/>
      <c r="DYS23" s="16"/>
      <c r="DYT23" s="16"/>
      <c r="DYU23" s="16"/>
      <c r="DYV23" s="16"/>
      <c r="DYW23" s="16"/>
      <c r="DYX23" s="16"/>
      <c r="DYY23" s="16"/>
      <c r="DYZ23" s="16"/>
      <c r="DZA23" s="16"/>
      <c r="DZB23" s="16"/>
      <c r="DZC23" s="16"/>
      <c r="DZD23" s="16"/>
      <c r="DZE23" s="16"/>
      <c r="DZF23" s="16"/>
      <c r="DZG23" s="16"/>
      <c r="DZH23" s="16"/>
      <c r="DZI23" s="16"/>
      <c r="DZJ23" s="16"/>
      <c r="DZK23" s="16"/>
      <c r="DZL23" s="16"/>
      <c r="DZM23" s="16"/>
      <c r="DZN23" s="16"/>
      <c r="DZO23" s="16"/>
      <c r="DZP23" s="16"/>
      <c r="DZQ23" s="16"/>
      <c r="DZR23" s="16"/>
      <c r="DZS23" s="16"/>
      <c r="DZT23" s="16"/>
      <c r="DZU23" s="16"/>
      <c r="DZV23" s="16"/>
      <c r="DZW23" s="16"/>
      <c r="DZX23" s="16"/>
      <c r="DZY23" s="16"/>
      <c r="DZZ23" s="16"/>
      <c r="EAA23" s="16"/>
      <c r="EAB23" s="16"/>
      <c r="EAC23" s="16"/>
      <c r="EAD23" s="16"/>
      <c r="EAE23" s="16"/>
      <c r="EAF23" s="16"/>
      <c r="EAG23" s="16"/>
      <c r="EAH23" s="16"/>
      <c r="EAI23" s="16"/>
      <c r="EAJ23" s="16"/>
      <c r="EAK23" s="16"/>
      <c r="EAL23" s="16"/>
      <c r="EAM23" s="16"/>
      <c r="EAN23" s="16"/>
      <c r="EAO23" s="16"/>
      <c r="EAP23" s="16"/>
      <c r="EAQ23" s="16"/>
      <c r="EAR23" s="16"/>
      <c r="EAS23" s="16"/>
      <c r="EAT23" s="16"/>
      <c r="EAU23" s="16"/>
      <c r="EAV23" s="16"/>
      <c r="EAW23" s="16"/>
      <c r="EAX23" s="16"/>
      <c r="EAY23" s="16"/>
      <c r="EAZ23" s="16"/>
      <c r="EBA23" s="16"/>
      <c r="EBB23" s="16"/>
      <c r="EBC23" s="16"/>
      <c r="EBD23" s="16"/>
      <c r="EBE23" s="16"/>
      <c r="EBF23" s="16"/>
      <c r="EBG23" s="16"/>
      <c r="EBH23" s="16"/>
      <c r="EBI23" s="16"/>
      <c r="EBJ23" s="16"/>
      <c r="EBK23" s="16"/>
      <c r="EBL23" s="16"/>
      <c r="EBM23" s="16"/>
      <c r="EBN23" s="16"/>
      <c r="EBO23" s="16"/>
      <c r="EBP23" s="16"/>
      <c r="EBQ23" s="16"/>
      <c r="EBR23" s="16"/>
      <c r="EBS23" s="16"/>
      <c r="EBT23" s="16"/>
      <c r="EBU23" s="16"/>
      <c r="EBV23" s="16"/>
      <c r="EBW23" s="16"/>
      <c r="EBX23" s="16"/>
      <c r="EBY23" s="16"/>
      <c r="EBZ23" s="16"/>
      <c r="ECA23" s="16"/>
      <c r="ECB23" s="16"/>
      <c r="ECC23" s="16"/>
      <c r="ECD23" s="16"/>
      <c r="ECE23" s="16"/>
      <c r="ECF23" s="16"/>
      <c r="ECG23" s="16"/>
      <c r="ECH23" s="16"/>
      <c r="ECI23" s="16"/>
      <c r="ECJ23" s="16"/>
      <c r="ECK23" s="16"/>
      <c r="ECL23" s="16"/>
      <c r="ECM23" s="16"/>
      <c r="ECN23" s="16"/>
      <c r="ECO23" s="16"/>
      <c r="ECP23" s="16"/>
      <c r="ECQ23" s="16"/>
      <c r="ECR23" s="16"/>
      <c r="ECS23" s="16"/>
      <c r="ECT23" s="16"/>
      <c r="ECU23" s="16"/>
      <c r="ECV23" s="16"/>
      <c r="ECW23" s="16"/>
      <c r="ECX23" s="16"/>
      <c r="ECY23" s="16"/>
      <c r="ECZ23" s="16"/>
      <c r="EDA23" s="16"/>
      <c r="EDB23" s="16"/>
      <c r="EDC23" s="16"/>
      <c r="EDD23" s="16"/>
      <c r="EDE23" s="16"/>
      <c r="EDF23" s="16"/>
      <c r="EDG23" s="16"/>
      <c r="EDH23" s="16"/>
      <c r="EDI23" s="16"/>
      <c r="EDJ23" s="16"/>
      <c r="EDK23" s="16"/>
      <c r="EDL23" s="16"/>
      <c r="EDM23" s="16"/>
      <c r="EDN23" s="16"/>
      <c r="EDO23" s="16"/>
      <c r="EDP23" s="16"/>
      <c r="EDQ23" s="16"/>
      <c r="EDR23" s="16"/>
      <c r="EDS23" s="16"/>
      <c r="EDT23" s="16"/>
      <c r="EDU23" s="16"/>
      <c r="EDV23" s="16"/>
      <c r="EDW23" s="16"/>
      <c r="EDX23" s="16"/>
      <c r="EDY23" s="16"/>
      <c r="EDZ23" s="16"/>
      <c r="EEA23" s="16"/>
      <c r="EEB23" s="16"/>
      <c r="EEC23" s="16"/>
      <c r="EED23" s="16"/>
      <c r="EEE23" s="16"/>
      <c r="EEF23" s="16"/>
      <c r="EEG23" s="16"/>
      <c r="EEH23" s="16"/>
      <c r="EEI23" s="16"/>
      <c r="EEJ23" s="16"/>
      <c r="EEK23" s="16"/>
      <c r="EEL23" s="16"/>
      <c r="EEM23" s="16"/>
      <c r="EEN23" s="16"/>
      <c r="EEO23" s="16"/>
      <c r="EEP23" s="16"/>
      <c r="EEQ23" s="16"/>
      <c r="EER23" s="16"/>
      <c r="EES23" s="16"/>
      <c r="EET23" s="16"/>
      <c r="EEU23" s="16"/>
      <c r="EEV23" s="16"/>
      <c r="EEW23" s="16"/>
      <c r="EEX23" s="16"/>
      <c r="EEY23" s="16"/>
      <c r="EEZ23" s="16"/>
      <c r="EFA23" s="16"/>
      <c r="EFB23" s="16"/>
      <c r="EFC23" s="16"/>
      <c r="EFD23" s="16"/>
      <c r="EFE23" s="16"/>
      <c r="EFF23" s="16"/>
      <c r="EFG23" s="16"/>
      <c r="EFH23" s="16"/>
      <c r="EFI23" s="16"/>
      <c r="EFJ23" s="16"/>
      <c r="EFK23" s="16"/>
      <c r="EFL23" s="16"/>
      <c r="EFM23" s="16"/>
      <c r="EFN23" s="16"/>
      <c r="EFO23" s="16"/>
      <c r="EFP23" s="16"/>
      <c r="EFQ23" s="16"/>
      <c r="EFR23" s="16"/>
      <c r="EFS23" s="16"/>
      <c r="EFT23" s="16"/>
      <c r="EFU23" s="16"/>
      <c r="EFV23" s="16"/>
      <c r="EFW23" s="16"/>
      <c r="EFX23" s="16"/>
      <c r="EFY23" s="16"/>
      <c r="EFZ23" s="16"/>
      <c r="EGA23" s="16"/>
      <c r="EGB23" s="16"/>
      <c r="EGC23" s="16"/>
      <c r="EGD23" s="16"/>
      <c r="EGE23" s="16"/>
      <c r="EGF23" s="16"/>
      <c r="EGG23" s="16"/>
      <c r="EGH23" s="16"/>
      <c r="EGI23" s="16"/>
      <c r="EGJ23" s="16"/>
      <c r="EGK23" s="16"/>
      <c r="EGL23" s="16"/>
      <c r="EGM23" s="16"/>
      <c r="EGN23" s="16"/>
      <c r="EGO23" s="16"/>
      <c r="EGP23" s="16"/>
      <c r="EGQ23" s="16"/>
      <c r="EGR23" s="16"/>
      <c r="EGS23" s="16"/>
      <c r="EGT23" s="16"/>
      <c r="EGU23" s="16"/>
      <c r="EGV23" s="16"/>
      <c r="EGW23" s="16"/>
      <c r="EGX23" s="16"/>
      <c r="EGY23" s="16"/>
      <c r="EGZ23" s="16"/>
      <c r="EHA23" s="16"/>
      <c r="EHB23" s="16"/>
      <c r="EHC23" s="16"/>
      <c r="EHD23" s="16"/>
      <c r="EHE23" s="16"/>
      <c r="EHF23" s="16"/>
      <c r="EHG23" s="16"/>
      <c r="EHH23" s="16"/>
      <c r="EHI23" s="16"/>
      <c r="EHJ23" s="16"/>
      <c r="EHK23" s="16"/>
      <c r="EHL23" s="16"/>
      <c r="EHM23" s="16"/>
      <c r="EHN23" s="16"/>
      <c r="EHO23" s="16"/>
      <c r="EHP23" s="16"/>
      <c r="EHQ23" s="16"/>
      <c r="EHR23" s="16"/>
      <c r="EHS23" s="16"/>
      <c r="EHT23" s="16"/>
      <c r="EHU23" s="16"/>
      <c r="EHV23" s="16"/>
      <c r="EHW23" s="16"/>
      <c r="EHX23" s="16"/>
      <c r="EHY23" s="16"/>
      <c r="EHZ23" s="16"/>
      <c r="EIA23" s="16"/>
      <c r="EIB23" s="16"/>
      <c r="EIC23" s="16"/>
      <c r="EID23" s="16"/>
      <c r="EIE23" s="16"/>
      <c r="EIF23" s="16"/>
      <c r="EIG23" s="16"/>
      <c r="EIH23" s="16"/>
      <c r="EII23" s="16"/>
      <c r="EIJ23" s="16"/>
      <c r="EIK23" s="16"/>
      <c r="EIL23" s="16"/>
      <c r="EIM23" s="16"/>
      <c r="EIN23" s="16"/>
      <c r="EIO23" s="16"/>
      <c r="EIP23" s="16"/>
      <c r="EIQ23" s="16"/>
      <c r="EIR23" s="16"/>
      <c r="EIS23" s="16"/>
      <c r="EIT23" s="16"/>
      <c r="EIU23" s="16"/>
      <c r="EIV23" s="16"/>
      <c r="EIW23" s="16"/>
      <c r="EIX23" s="16"/>
      <c r="EIY23" s="16"/>
      <c r="EIZ23" s="16"/>
      <c r="EJA23" s="16"/>
      <c r="EJB23" s="16"/>
      <c r="EJC23" s="16"/>
      <c r="EJD23" s="16"/>
      <c r="EJE23" s="16"/>
      <c r="EJF23" s="16"/>
      <c r="EJG23" s="16"/>
      <c r="EJH23" s="16"/>
      <c r="EJI23" s="16"/>
      <c r="EJJ23" s="16"/>
      <c r="EJK23" s="16"/>
      <c r="EJL23" s="16"/>
      <c r="EJM23" s="16"/>
      <c r="EJN23" s="16"/>
      <c r="EJO23" s="16"/>
      <c r="EJP23" s="16"/>
      <c r="EJQ23" s="16"/>
      <c r="EJR23" s="16"/>
      <c r="EJS23" s="16"/>
      <c r="EJT23" s="16"/>
      <c r="EJU23" s="16"/>
      <c r="EJV23" s="16"/>
      <c r="EJW23" s="16"/>
      <c r="EJX23" s="16"/>
      <c r="EJY23" s="16"/>
      <c r="EJZ23" s="16"/>
      <c r="EKA23" s="16"/>
      <c r="EKB23" s="16"/>
      <c r="EKC23" s="16"/>
      <c r="EKD23" s="16"/>
      <c r="EKE23" s="16"/>
      <c r="EKF23" s="16"/>
      <c r="EKG23" s="16"/>
      <c r="EKH23" s="16"/>
      <c r="EKI23" s="16"/>
      <c r="EKJ23" s="16"/>
      <c r="EKK23" s="16"/>
      <c r="EKL23" s="16"/>
      <c r="EKM23" s="16"/>
      <c r="EKN23" s="16"/>
      <c r="EKO23" s="16"/>
      <c r="EKP23" s="16"/>
      <c r="EKQ23" s="16"/>
      <c r="EKR23" s="16"/>
      <c r="EKS23" s="16"/>
      <c r="EKT23" s="16"/>
      <c r="EKU23" s="16"/>
      <c r="EKV23" s="16"/>
      <c r="EKW23" s="16"/>
      <c r="EKX23" s="16"/>
      <c r="EKY23" s="16"/>
      <c r="EKZ23" s="16"/>
      <c r="ELA23" s="16"/>
      <c r="ELB23" s="16"/>
      <c r="ELC23" s="16"/>
      <c r="ELD23" s="16"/>
      <c r="ELE23" s="16"/>
      <c r="ELF23" s="16"/>
      <c r="ELG23" s="16"/>
      <c r="ELH23" s="16"/>
      <c r="ELI23" s="16"/>
      <c r="ELJ23" s="16"/>
      <c r="ELK23" s="16"/>
      <c r="ELL23" s="16"/>
      <c r="ELM23" s="16"/>
      <c r="ELN23" s="16"/>
      <c r="ELO23" s="16"/>
      <c r="ELP23" s="16"/>
      <c r="ELQ23" s="16"/>
      <c r="ELR23" s="16"/>
      <c r="ELS23" s="16"/>
      <c r="ELT23" s="16"/>
      <c r="ELU23" s="16"/>
      <c r="ELV23" s="16"/>
      <c r="ELW23" s="16"/>
      <c r="ELX23" s="16"/>
      <c r="ELY23" s="16"/>
      <c r="ELZ23" s="16"/>
      <c r="EMA23" s="16"/>
      <c r="EMB23" s="16"/>
      <c r="EMC23" s="16"/>
      <c r="EMD23" s="16"/>
      <c r="EME23" s="16"/>
      <c r="EMF23" s="16"/>
      <c r="EMG23" s="16"/>
      <c r="EMH23" s="16"/>
      <c r="EMI23" s="16"/>
      <c r="EMJ23" s="16"/>
      <c r="EMK23" s="16"/>
      <c r="EML23" s="16"/>
      <c r="EMM23" s="16"/>
      <c r="EMN23" s="16"/>
      <c r="EMO23" s="16"/>
      <c r="EMP23" s="16"/>
      <c r="EMQ23" s="16"/>
      <c r="EMR23" s="16"/>
      <c r="EMS23" s="16"/>
      <c r="EMT23" s="16"/>
      <c r="EMU23" s="16"/>
      <c r="EMV23" s="16"/>
      <c r="EMW23" s="16"/>
      <c r="EMX23" s="16"/>
      <c r="EMY23" s="16"/>
      <c r="EMZ23" s="16"/>
      <c r="ENA23" s="16"/>
      <c r="ENB23" s="16"/>
      <c r="ENC23" s="16"/>
      <c r="END23" s="16"/>
      <c r="ENE23" s="16"/>
      <c r="ENF23" s="16"/>
      <c r="ENG23" s="16"/>
      <c r="ENH23" s="16"/>
      <c r="ENI23" s="16"/>
      <c r="ENJ23" s="16"/>
      <c r="ENK23" s="16"/>
      <c r="ENL23" s="16"/>
      <c r="ENM23" s="16"/>
      <c r="ENN23" s="16"/>
      <c r="ENO23" s="16"/>
      <c r="ENP23" s="16"/>
      <c r="ENQ23" s="16"/>
      <c r="ENR23" s="16"/>
      <c r="ENS23" s="16"/>
      <c r="ENT23" s="16"/>
      <c r="ENU23" s="16"/>
      <c r="ENV23" s="16"/>
      <c r="ENW23" s="16"/>
      <c r="ENX23" s="16"/>
      <c r="ENY23" s="16"/>
      <c r="ENZ23" s="16"/>
      <c r="EOA23" s="16"/>
      <c r="EOB23" s="16"/>
      <c r="EOC23" s="16"/>
      <c r="EOD23" s="16"/>
      <c r="EOE23" s="16"/>
      <c r="EOF23" s="16"/>
      <c r="EOG23" s="16"/>
      <c r="EOH23" s="16"/>
      <c r="EOI23" s="16"/>
      <c r="EOJ23" s="16"/>
      <c r="EOK23" s="16"/>
      <c r="EOL23" s="16"/>
      <c r="EOM23" s="16"/>
      <c r="EON23" s="16"/>
      <c r="EOO23" s="16"/>
      <c r="EOP23" s="16"/>
      <c r="EOQ23" s="16"/>
      <c r="EOR23" s="16"/>
      <c r="EOS23" s="16"/>
      <c r="EOT23" s="16"/>
      <c r="EOU23" s="16"/>
      <c r="EOV23" s="16"/>
      <c r="EOW23" s="16"/>
      <c r="EOX23" s="16"/>
      <c r="EOY23" s="16"/>
      <c r="EOZ23" s="16"/>
      <c r="EPA23" s="16"/>
      <c r="EPB23" s="16"/>
      <c r="EPC23" s="16"/>
      <c r="EPD23" s="16"/>
      <c r="EPE23" s="16"/>
      <c r="EPF23" s="16"/>
      <c r="EPG23" s="16"/>
      <c r="EPH23" s="16"/>
      <c r="EPI23" s="16"/>
      <c r="EPJ23" s="16"/>
      <c r="EPK23" s="16"/>
      <c r="EPL23" s="16"/>
      <c r="EPM23" s="16"/>
      <c r="EPN23" s="16"/>
      <c r="EPO23" s="16"/>
      <c r="EPP23" s="16"/>
      <c r="EPQ23" s="16"/>
      <c r="EPR23" s="16"/>
      <c r="EPS23" s="16"/>
      <c r="EPT23" s="16"/>
      <c r="EPU23" s="16"/>
      <c r="EPV23" s="16"/>
      <c r="EPW23" s="16"/>
      <c r="EPX23" s="16"/>
      <c r="EPY23" s="16"/>
      <c r="EPZ23" s="16"/>
      <c r="EQA23" s="16"/>
      <c r="EQB23" s="16"/>
      <c r="EQC23" s="16"/>
      <c r="EQD23" s="16"/>
      <c r="EQE23" s="16"/>
      <c r="EQF23" s="16"/>
      <c r="EQG23" s="16"/>
      <c r="EQH23" s="16"/>
      <c r="EQI23" s="16"/>
      <c r="EQJ23" s="16"/>
      <c r="EQK23" s="16"/>
      <c r="EQL23" s="16"/>
      <c r="EQM23" s="16"/>
      <c r="EQN23" s="16"/>
      <c r="EQO23" s="16"/>
      <c r="EQP23" s="16"/>
      <c r="EQQ23" s="16"/>
      <c r="EQR23" s="16"/>
      <c r="EQS23" s="16"/>
      <c r="EQT23" s="16"/>
      <c r="EQU23" s="16"/>
      <c r="EQV23" s="16"/>
      <c r="EQW23" s="16"/>
      <c r="EQX23" s="16"/>
      <c r="EQY23" s="16"/>
      <c r="EQZ23" s="16"/>
      <c r="ERA23" s="16"/>
      <c r="ERB23" s="16"/>
      <c r="ERC23" s="16"/>
      <c r="ERD23" s="16"/>
      <c r="ERE23" s="16"/>
      <c r="ERF23" s="16"/>
      <c r="ERG23" s="16"/>
      <c r="ERH23" s="16"/>
      <c r="ERI23" s="16"/>
      <c r="ERJ23" s="16"/>
      <c r="ERK23" s="16"/>
      <c r="ERL23" s="16"/>
      <c r="ERM23" s="16"/>
      <c r="ERN23" s="16"/>
      <c r="ERO23" s="16"/>
      <c r="ERP23" s="16"/>
      <c r="ERQ23" s="16"/>
      <c r="ERR23" s="16"/>
      <c r="ERS23" s="16"/>
      <c r="ERT23" s="16"/>
      <c r="ERU23" s="16"/>
      <c r="ERV23" s="16"/>
      <c r="ERW23" s="16"/>
      <c r="ERX23" s="16"/>
      <c r="ERY23" s="16"/>
      <c r="ERZ23" s="16"/>
      <c r="ESA23" s="16"/>
      <c r="ESB23" s="16"/>
      <c r="ESC23" s="16"/>
      <c r="ESD23" s="16"/>
      <c r="ESE23" s="16"/>
      <c r="ESF23" s="16"/>
      <c r="ESG23" s="16"/>
      <c r="ESH23" s="16"/>
      <c r="ESI23" s="16"/>
      <c r="ESJ23" s="16"/>
      <c r="ESK23" s="16"/>
      <c r="ESL23" s="16"/>
      <c r="ESM23" s="16"/>
      <c r="ESN23" s="16"/>
      <c r="ESO23" s="16"/>
      <c r="ESP23" s="16"/>
      <c r="ESQ23" s="16"/>
      <c r="ESR23" s="16"/>
      <c r="ESS23" s="16"/>
      <c r="EST23" s="16"/>
      <c r="ESU23" s="16"/>
      <c r="ESV23" s="16"/>
      <c r="ESW23" s="16"/>
      <c r="ESX23" s="16"/>
      <c r="ESY23" s="16"/>
      <c r="ESZ23" s="16"/>
      <c r="ETA23" s="16"/>
      <c r="ETB23" s="16"/>
      <c r="ETC23" s="16"/>
      <c r="ETD23" s="16"/>
      <c r="ETE23" s="16"/>
      <c r="ETF23" s="16"/>
      <c r="ETG23" s="16"/>
      <c r="ETH23" s="16"/>
      <c r="ETI23" s="16"/>
      <c r="ETJ23" s="16"/>
      <c r="ETK23" s="16"/>
      <c r="ETL23" s="16"/>
      <c r="ETM23" s="16"/>
      <c r="ETN23" s="16"/>
      <c r="ETO23" s="16"/>
      <c r="ETP23" s="16"/>
      <c r="ETQ23" s="16"/>
      <c r="ETR23" s="16"/>
      <c r="ETS23" s="16"/>
      <c r="ETT23" s="16"/>
      <c r="ETU23" s="16"/>
      <c r="ETV23" s="16"/>
      <c r="ETW23" s="16"/>
      <c r="ETX23" s="16"/>
      <c r="ETY23" s="16"/>
      <c r="ETZ23" s="16"/>
      <c r="EUA23" s="16"/>
      <c r="EUB23" s="16"/>
      <c r="EUC23" s="16"/>
      <c r="EUD23" s="16"/>
      <c r="EUE23" s="16"/>
      <c r="EUF23" s="16"/>
      <c r="EUG23" s="16"/>
      <c r="EUH23" s="16"/>
      <c r="EUI23" s="16"/>
      <c r="EUJ23" s="16"/>
      <c r="EUK23" s="16"/>
      <c r="EUL23" s="16"/>
      <c r="EUM23" s="16"/>
      <c r="EUN23" s="16"/>
      <c r="EUO23" s="16"/>
      <c r="EUP23" s="16"/>
      <c r="EUQ23" s="16"/>
      <c r="EUR23" s="16"/>
      <c r="EUS23" s="16"/>
      <c r="EUT23" s="16"/>
      <c r="EUU23" s="16"/>
      <c r="EUV23" s="16"/>
      <c r="EUW23" s="16"/>
      <c r="EUX23" s="16"/>
      <c r="EUY23" s="16"/>
      <c r="EUZ23" s="16"/>
      <c r="EVA23" s="16"/>
      <c r="EVB23" s="16"/>
      <c r="EVC23" s="16"/>
      <c r="EVD23" s="16"/>
      <c r="EVE23" s="16"/>
      <c r="EVF23" s="16"/>
      <c r="EVG23" s="16"/>
      <c r="EVH23" s="16"/>
      <c r="EVI23" s="16"/>
      <c r="EVJ23" s="16"/>
      <c r="EVK23" s="16"/>
      <c r="EVL23" s="16"/>
      <c r="EVM23" s="16"/>
      <c r="EVN23" s="16"/>
      <c r="EVO23" s="16"/>
      <c r="EVP23" s="16"/>
      <c r="EVQ23" s="16"/>
      <c r="EVR23" s="16"/>
      <c r="EVS23" s="16"/>
      <c r="EVT23" s="16"/>
      <c r="EVU23" s="16"/>
      <c r="EVV23" s="16"/>
      <c r="EVW23" s="16"/>
      <c r="EVX23" s="16"/>
      <c r="EVY23" s="16"/>
      <c r="EVZ23" s="16"/>
      <c r="EWA23" s="16"/>
      <c r="EWB23" s="16"/>
      <c r="EWC23" s="16"/>
      <c r="EWD23" s="16"/>
      <c r="EWE23" s="16"/>
      <c r="EWF23" s="16"/>
      <c r="EWG23" s="16"/>
      <c r="EWH23" s="16"/>
      <c r="EWI23" s="16"/>
      <c r="EWJ23" s="16"/>
      <c r="EWK23" s="16"/>
      <c r="EWL23" s="16"/>
      <c r="EWM23" s="16"/>
      <c r="EWN23" s="16"/>
      <c r="EWO23" s="16"/>
      <c r="EWP23" s="16"/>
      <c r="EWQ23" s="16"/>
      <c r="EWR23" s="16"/>
      <c r="EWS23" s="16"/>
      <c r="EWT23" s="16"/>
      <c r="EWU23" s="16"/>
      <c r="EWV23" s="16"/>
      <c r="EWW23" s="16"/>
      <c r="EWX23" s="16"/>
      <c r="EWY23" s="16"/>
      <c r="EWZ23" s="16"/>
      <c r="EXA23" s="16"/>
      <c r="EXB23" s="16"/>
      <c r="EXC23" s="16"/>
      <c r="EXD23" s="16"/>
      <c r="EXE23" s="16"/>
      <c r="EXF23" s="16"/>
      <c r="EXG23" s="16"/>
      <c r="EXH23" s="16"/>
      <c r="EXI23" s="16"/>
      <c r="EXJ23" s="16"/>
      <c r="EXK23" s="16"/>
      <c r="EXL23" s="16"/>
      <c r="EXM23" s="16"/>
      <c r="EXN23" s="16"/>
      <c r="EXO23" s="16"/>
      <c r="EXP23" s="16"/>
      <c r="EXQ23" s="16"/>
      <c r="EXR23" s="16"/>
      <c r="EXS23" s="16"/>
      <c r="EXT23" s="16"/>
      <c r="EXU23" s="16"/>
      <c r="EXV23" s="16"/>
      <c r="EXW23" s="16"/>
      <c r="EXX23" s="16"/>
      <c r="EXY23" s="16"/>
      <c r="EXZ23" s="16"/>
      <c r="EYA23" s="16"/>
      <c r="EYB23" s="16"/>
      <c r="EYC23" s="16"/>
      <c r="EYD23" s="16"/>
      <c r="EYE23" s="16"/>
      <c r="EYF23" s="16"/>
      <c r="EYG23" s="16"/>
      <c r="EYH23" s="16"/>
      <c r="EYI23" s="16"/>
      <c r="EYJ23" s="16"/>
      <c r="EYK23" s="16"/>
      <c r="EYL23" s="16"/>
      <c r="EYM23" s="16"/>
      <c r="EYN23" s="16"/>
      <c r="EYO23" s="16"/>
      <c r="EYP23" s="16"/>
      <c r="EYQ23" s="16"/>
      <c r="EYR23" s="16"/>
      <c r="EYS23" s="16"/>
      <c r="EYT23" s="16"/>
      <c r="EYU23" s="16"/>
      <c r="EYV23" s="16"/>
      <c r="EYW23" s="16"/>
      <c r="EYX23" s="16"/>
      <c r="EYY23" s="16"/>
      <c r="EYZ23" s="16"/>
      <c r="EZA23" s="16"/>
      <c r="EZB23" s="16"/>
      <c r="EZC23" s="16"/>
      <c r="EZD23" s="16"/>
      <c r="EZE23" s="16"/>
      <c r="EZF23" s="16"/>
      <c r="EZG23" s="16"/>
      <c r="EZH23" s="16"/>
      <c r="EZI23" s="16"/>
      <c r="EZJ23" s="16"/>
      <c r="EZK23" s="16"/>
      <c r="EZL23" s="16"/>
      <c r="EZM23" s="16"/>
      <c r="EZN23" s="16"/>
      <c r="EZO23" s="16"/>
      <c r="EZP23" s="16"/>
      <c r="EZQ23" s="16"/>
      <c r="EZR23" s="16"/>
      <c r="EZS23" s="16"/>
      <c r="EZT23" s="16"/>
      <c r="EZU23" s="16"/>
      <c r="EZV23" s="16"/>
      <c r="EZW23" s="16"/>
      <c r="EZX23" s="16"/>
      <c r="EZY23" s="16"/>
      <c r="EZZ23" s="16"/>
      <c r="FAA23" s="16"/>
      <c r="FAB23" s="16"/>
      <c r="FAC23" s="16"/>
      <c r="FAD23" s="16"/>
      <c r="FAE23" s="16"/>
      <c r="FAF23" s="16"/>
      <c r="FAG23" s="16"/>
      <c r="FAH23" s="16"/>
      <c r="FAI23" s="16"/>
      <c r="FAJ23" s="16"/>
      <c r="FAK23" s="16"/>
      <c r="FAL23" s="16"/>
      <c r="FAM23" s="16"/>
      <c r="FAN23" s="16"/>
      <c r="FAO23" s="16"/>
      <c r="FAP23" s="16"/>
      <c r="FAQ23" s="16"/>
      <c r="FAR23" s="16"/>
      <c r="FAS23" s="16"/>
      <c r="FAT23" s="16"/>
      <c r="FAU23" s="16"/>
      <c r="FAV23" s="16"/>
      <c r="FAW23" s="16"/>
      <c r="FAX23" s="16"/>
      <c r="FAY23" s="16"/>
      <c r="FAZ23" s="16"/>
      <c r="FBA23" s="16"/>
      <c r="FBB23" s="16"/>
      <c r="FBC23" s="16"/>
      <c r="FBD23" s="16"/>
      <c r="FBE23" s="16"/>
      <c r="FBF23" s="16"/>
      <c r="FBG23" s="16"/>
      <c r="FBH23" s="16"/>
      <c r="FBI23" s="16"/>
      <c r="FBJ23" s="16"/>
      <c r="FBK23" s="16"/>
      <c r="FBL23" s="16"/>
      <c r="FBM23" s="16"/>
      <c r="FBN23" s="16"/>
      <c r="FBO23" s="16"/>
      <c r="FBP23" s="16"/>
      <c r="FBQ23" s="16"/>
      <c r="FBR23" s="16"/>
      <c r="FBS23" s="16"/>
      <c r="FBT23" s="16"/>
      <c r="FBU23" s="16"/>
      <c r="FBV23" s="16"/>
      <c r="FBW23" s="16"/>
      <c r="FBX23" s="16"/>
      <c r="FBY23" s="16"/>
      <c r="FBZ23" s="16"/>
      <c r="FCA23" s="16"/>
      <c r="FCB23" s="16"/>
      <c r="FCC23" s="16"/>
      <c r="FCD23" s="16"/>
      <c r="FCE23" s="16"/>
      <c r="FCF23" s="16"/>
      <c r="FCG23" s="16"/>
      <c r="FCH23" s="16"/>
      <c r="FCI23" s="16"/>
      <c r="FCJ23" s="16"/>
      <c r="FCK23" s="16"/>
      <c r="FCL23" s="16"/>
      <c r="FCM23" s="16"/>
      <c r="FCN23" s="16"/>
      <c r="FCO23" s="16"/>
      <c r="FCP23" s="16"/>
      <c r="FCQ23" s="16"/>
      <c r="FCR23" s="16"/>
      <c r="FCS23" s="16"/>
      <c r="FCT23" s="16"/>
      <c r="FCU23" s="16"/>
      <c r="FCV23" s="16"/>
      <c r="FCW23" s="16"/>
      <c r="FCX23" s="16"/>
      <c r="FCY23" s="16"/>
      <c r="FCZ23" s="16"/>
      <c r="FDA23" s="16"/>
      <c r="FDB23" s="16"/>
      <c r="FDC23" s="16"/>
      <c r="FDD23" s="16"/>
      <c r="FDE23" s="16"/>
      <c r="FDF23" s="16"/>
      <c r="FDG23" s="16"/>
      <c r="FDH23" s="16"/>
      <c r="FDI23" s="16"/>
      <c r="FDJ23" s="16"/>
      <c r="FDK23" s="16"/>
      <c r="FDL23" s="16"/>
      <c r="FDM23" s="16"/>
      <c r="FDN23" s="16"/>
      <c r="FDO23" s="16"/>
      <c r="FDP23" s="16"/>
      <c r="FDQ23" s="16"/>
      <c r="FDR23" s="16"/>
      <c r="FDS23" s="16"/>
      <c r="FDT23" s="16"/>
      <c r="FDU23" s="16"/>
      <c r="FDV23" s="16"/>
      <c r="FDW23" s="16"/>
      <c r="FDX23" s="16"/>
      <c r="FDY23" s="16"/>
      <c r="FDZ23" s="16"/>
      <c r="FEA23" s="16"/>
      <c r="FEB23" s="16"/>
      <c r="FEC23" s="16"/>
      <c r="FED23" s="16"/>
      <c r="FEE23" s="16"/>
      <c r="FEF23" s="16"/>
      <c r="FEG23" s="16"/>
      <c r="FEH23" s="16"/>
      <c r="FEI23" s="16"/>
      <c r="FEJ23" s="16"/>
      <c r="FEK23" s="16"/>
      <c r="FEL23" s="16"/>
      <c r="FEM23" s="16"/>
      <c r="FEN23" s="16"/>
      <c r="FEO23" s="16"/>
      <c r="FEP23" s="16"/>
      <c r="FEQ23" s="16"/>
      <c r="FER23" s="16"/>
      <c r="FES23" s="16"/>
      <c r="FET23" s="16"/>
      <c r="FEU23" s="16"/>
      <c r="FEV23" s="16"/>
      <c r="FEW23" s="16"/>
      <c r="FEX23" s="16"/>
      <c r="FEY23" s="16"/>
      <c r="FEZ23" s="16"/>
      <c r="FFA23" s="16"/>
      <c r="FFB23" s="16"/>
      <c r="FFC23" s="16"/>
      <c r="FFD23" s="16"/>
      <c r="FFE23" s="16"/>
      <c r="FFF23" s="16"/>
      <c r="FFG23" s="16"/>
      <c r="FFH23" s="16"/>
      <c r="FFI23" s="16"/>
      <c r="FFJ23" s="16"/>
      <c r="FFK23" s="16"/>
      <c r="FFL23" s="16"/>
      <c r="FFM23" s="16"/>
      <c r="FFN23" s="16"/>
      <c r="FFO23" s="16"/>
      <c r="FFP23" s="16"/>
      <c r="FFQ23" s="16"/>
      <c r="FFR23" s="16"/>
      <c r="FFS23" s="16"/>
      <c r="FFT23" s="16"/>
      <c r="FFU23" s="16"/>
      <c r="FFV23" s="16"/>
      <c r="FFW23" s="16"/>
      <c r="FFX23" s="16"/>
      <c r="FFY23" s="16"/>
      <c r="FFZ23" s="16"/>
      <c r="FGA23" s="16"/>
      <c r="FGB23" s="16"/>
      <c r="FGC23" s="16"/>
      <c r="FGD23" s="16"/>
      <c r="FGE23" s="16"/>
      <c r="FGF23" s="16"/>
      <c r="FGG23" s="16"/>
      <c r="FGH23" s="16"/>
      <c r="FGI23" s="16"/>
      <c r="FGJ23" s="16"/>
      <c r="FGK23" s="16"/>
      <c r="FGL23" s="16"/>
      <c r="FGM23" s="16"/>
      <c r="FGN23" s="16"/>
      <c r="FGO23" s="16"/>
      <c r="FGP23" s="16"/>
      <c r="FGQ23" s="16"/>
      <c r="FGR23" s="16"/>
      <c r="FGS23" s="16"/>
      <c r="FGT23" s="16"/>
      <c r="FGU23" s="16"/>
      <c r="FGV23" s="16"/>
      <c r="FGW23" s="16"/>
      <c r="FGX23" s="16"/>
      <c r="FGY23" s="16"/>
      <c r="FGZ23" s="16"/>
      <c r="FHA23" s="16"/>
      <c r="FHB23" s="16"/>
      <c r="FHC23" s="16"/>
      <c r="FHD23" s="16"/>
      <c r="FHE23" s="16"/>
      <c r="FHF23" s="16"/>
      <c r="FHG23" s="16"/>
      <c r="FHH23" s="16"/>
      <c r="FHI23" s="16"/>
      <c r="FHJ23" s="16"/>
      <c r="FHK23" s="16"/>
      <c r="FHL23" s="16"/>
      <c r="FHM23" s="16"/>
      <c r="FHN23" s="16"/>
      <c r="FHO23" s="16"/>
      <c r="FHP23" s="16"/>
      <c r="FHQ23" s="16"/>
      <c r="FHR23" s="16"/>
      <c r="FHS23" s="16"/>
      <c r="FHT23" s="16"/>
      <c r="FHU23" s="16"/>
      <c r="FHV23" s="16"/>
      <c r="FHW23" s="16"/>
      <c r="FHX23" s="16"/>
      <c r="FHY23" s="16"/>
      <c r="FHZ23" s="16"/>
      <c r="FIA23" s="16"/>
      <c r="FIB23" s="16"/>
      <c r="FIC23" s="16"/>
      <c r="FID23" s="16"/>
      <c r="FIE23" s="16"/>
      <c r="FIF23" s="16"/>
      <c r="FIG23" s="16"/>
      <c r="FIH23" s="16"/>
      <c r="FII23" s="16"/>
      <c r="FIJ23" s="16"/>
      <c r="FIK23" s="16"/>
      <c r="FIL23" s="16"/>
      <c r="FIM23" s="16"/>
      <c r="FIN23" s="16"/>
      <c r="FIO23" s="16"/>
      <c r="FIP23" s="16"/>
      <c r="FIQ23" s="16"/>
      <c r="FIR23" s="16"/>
      <c r="FIS23" s="16"/>
      <c r="FIT23" s="16"/>
      <c r="FIU23" s="16"/>
      <c r="FIV23" s="16"/>
      <c r="FIW23" s="16"/>
      <c r="FIX23" s="16"/>
      <c r="FIY23" s="16"/>
      <c r="FIZ23" s="16"/>
      <c r="FJA23" s="16"/>
      <c r="FJB23" s="16"/>
      <c r="FJC23" s="16"/>
      <c r="FJD23" s="16"/>
      <c r="FJE23" s="16"/>
      <c r="FJF23" s="16"/>
      <c r="FJG23" s="16"/>
      <c r="FJH23" s="16"/>
      <c r="FJI23" s="16"/>
      <c r="FJJ23" s="16"/>
      <c r="FJK23" s="16"/>
      <c r="FJL23" s="16"/>
      <c r="FJM23" s="16"/>
      <c r="FJN23" s="16"/>
      <c r="FJO23" s="16"/>
      <c r="FJP23" s="16"/>
      <c r="FJQ23" s="16"/>
      <c r="FJR23" s="16"/>
      <c r="FJS23" s="16"/>
      <c r="FJT23" s="16"/>
      <c r="FJU23" s="16"/>
      <c r="FJV23" s="16"/>
      <c r="FJW23" s="16"/>
      <c r="FJX23" s="16"/>
      <c r="FJY23" s="16"/>
      <c r="FJZ23" s="16"/>
      <c r="FKA23" s="16"/>
      <c r="FKB23" s="16"/>
      <c r="FKC23" s="16"/>
      <c r="FKD23" s="16"/>
      <c r="FKE23" s="16"/>
      <c r="FKF23" s="16"/>
      <c r="FKG23" s="16"/>
      <c r="FKH23" s="16"/>
      <c r="FKI23" s="16"/>
      <c r="FKJ23" s="16"/>
      <c r="FKK23" s="16"/>
      <c r="FKL23" s="16"/>
      <c r="FKM23" s="16"/>
      <c r="FKN23" s="16"/>
      <c r="FKO23" s="16"/>
      <c r="FKP23" s="16"/>
      <c r="FKQ23" s="16"/>
      <c r="FKR23" s="16"/>
      <c r="FKS23" s="16"/>
      <c r="FKT23" s="16"/>
      <c r="FKU23" s="16"/>
      <c r="FKV23" s="16"/>
      <c r="FKW23" s="16"/>
      <c r="FKX23" s="16"/>
      <c r="FKY23" s="16"/>
      <c r="FKZ23" s="16"/>
      <c r="FLA23" s="16"/>
      <c r="FLB23" s="16"/>
      <c r="FLC23" s="16"/>
      <c r="FLD23" s="16"/>
      <c r="FLE23" s="16"/>
      <c r="FLF23" s="16"/>
      <c r="FLG23" s="16"/>
      <c r="FLH23" s="16"/>
      <c r="FLI23" s="16"/>
      <c r="FLJ23" s="16"/>
      <c r="FLK23" s="16"/>
      <c r="FLL23" s="16"/>
      <c r="FLM23" s="16"/>
      <c r="FLN23" s="16"/>
      <c r="FLO23" s="16"/>
      <c r="FLP23" s="16"/>
      <c r="FLQ23" s="16"/>
      <c r="FLR23" s="16"/>
      <c r="FLS23" s="16"/>
      <c r="FLT23" s="16"/>
      <c r="FLU23" s="16"/>
      <c r="FLV23" s="16"/>
      <c r="FLW23" s="16"/>
      <c r="FLX23" s="16"/>
      <c r="FLY23" s="16"/>
      <c r="FLZ23" s="16"/>
      <c r="FMA23" s="16"/>
      <c r="FMB23" s="16"/>
      <c r="FMC23" s="16"/>
      <c r="FMD23" s="16"/>
      <c r="FME23" s="16"/>
      <c r="FMF23" s="16"/>
      <c r="FMG23" s="16"/>
      <c r="FMH23" s="16"/>
      <c r="FMI23" s="16"/>
      <c r="FMJ23" s="16"/>
      <c r="FMK23" s="16"/>
      <c r="FML23" s="16"/>
      <c r="FMM23" s="16"/>
      <c r="FMN23" s="16"/>
      <c r="FMO23" s="16"/>
      <c r="FMP23" s="16"/>
      <c r="FMQ23" s="16"/>
      <c r="FMR23" s="16"/>
      <c r="FMS23" s="16"/>
      <c r="FMT23" s="16"/>
      <c r="FMU23" s="16"/>
      <c r="FMV23" s="16"/>
      <c r="FMW23" s="16"/>
      <c r="FMX23" s="16"/>
      <c r="FMY23" s="16"/>
      <c r="FMZ23" s="16"/>
      <c r="FNA23" s="16"/>
      <c r="FNB23" s="16"/>
      <c r="FNC23" s="16"/>
      <c r="FND23" s="16"/>
      <c r="FNE23" s="16"/>
      <c r="FNF23" s="16"/>
      <c r="FNG23" s="16"/>
      <c r="FNH23" s="16"/>
      <c r="FNI23" s="16"/>
      <c r="FNJ23" s="16"/>
      <c r="FNK23" s="16"/>
      <c r="FNL23" s="16"/>
      <c r="FNM23" s="16"/>
      <c r="FNN23" s="16"/>
      <c r="FNO23" s="16"/>
      <c r="FNP23" s="16"/>
      <c r="FNQ23" s="16"/>
      <c r="FNR23" s="16"/>
      <c r="FNS23" s="16"/>
      <c r="FNT23" s="16"/>
      <c r="FNU23" s="16"/>
      <c r="FNV23" s="16"/>
      <c r="FNW23" s="16"/>
      <c r="FNX23" s="16"/>
      <c r="FNY23" s="16"/>
      <c r="FNZ23" s="16"/>
      <c r="FOA23" s="16"/>
      <c r="FOB23" s="16"/>
      <c r="FOC23" s="16"/>
      <c r="FOD23" s="16"/>
      <c r="FOE23" s="16"/>
      <c r="FOF23" s="16"/>
      <c r="FOG23" s="16"/>
      <c r="FOH23" s="16"/>
      <c r="FOI23" s="16"/>
      <c r="FOJ23" s="16"/>
      <c r="FOK23" s="16"/>
      <c r="FOL23" s="16"/>
      <c r="FOM23" s="16"/>
      <c r="FON23" s="16"/>
      <c r="FOO23" s="16"/>
      <c r="FOP23" s="16"/>
      <c r="FOQ23" s="16"/>
      <c r="FOR23" s="16"/>
      <c r="FOS23" s="16"/>
      <c r="FOT23" s="16"/>
      <c r="FOU23" s="16"/>
      <c r="FOV23" s="16"/>
      <c r="FOW23" s="16"/>
      <c r="FOX23" s="16"/>
      <c r="FOY23" s="16"/>
      <c r="FOZ23" s="16"/>
      <c r="FPA23" s="16"/>
      <c r="FPB23" s="16"/>
      <c r="FPC23" s="16"/>
      <c r="FPD23" s="16"/>
      <c r="FPE23" s="16"/>
      <c r="FPF23" s="16"/>
      <c r="FPG23" s="16"/>
      <c r="FPH23" s="16"/>
      <c r="FPI23" s="16"/>
      <c r="FPJ23" s="16"/>
      <c r="FPK23" s="16"/>
      <c r="FPL23" s="16"/>
      <c r="FPM23" s="16"/>
      <c r="FPN23" s="16"/>
      <c r="FPO23" s="16"/>
      <c r="FPP23" s="16"/>
      <c r="FPQ23" s="16"/>
      <c r="FPR23" s="16"/>
      <c r="FPS23" s="16"/>
      <c r="FPT23" s="16"/>
      <c r="FPU23" s="16"/>
      <c r="FPV23" s="16"/>
      <c r="FPW23" s="16"/>
      <c r="FPX23" s="16"/>
      <c r="FPY23" s="16"/>
      <c r="FPZ23" s="16"/>
      <c r="FQA23" s="16"/>
      <c r="FQB23" s="16"/>
      <c r="FQC23" s="16"/>
      <c r="FQD23" s="16"/>
      <c r="FQE23" s="16"/>
      <c r="FQF23" s="16"/>
      <c r="FQG23" s="16"/>
      <c r="FQH23" s="16"/>
      <c r="FQI23" s="16"/>
      <c r="FQJ23" s="16"/>
      <c r="FQK23" s="16"/>
      <c r="FQL23" s="16"/>
      <c r="FQM23" s="16"/>
      <c r="FQN23" s="16"/>
      <c r="FQO23" s="16"/>
      <c r="FQP23" s="16"/>
      <c r="FQQ23" s="16"/>
      <c r="FQR23" s="16"/>
      <c r="FQS23" s="16"/>
      <c r="FQT23" s="16"/>
      <c r="FQU23" s="16"/>
      <c r="FQV23" s="16"/>
      <c r="FQW23" s="16"/>
      <c r="FQX23" s="16"/>
      <c r="FQY23" s="16"/>
      <c r="FQZ23" s="16"/>
      <c r="FRA23" s="16"/>
      <c r="FRB23" s="16"/>
      <c r="FRC23" s="16"/>
      <c r="FRD23" s="16"/>
      <c r="FRE23" s="16"/>
      <c r="FRF23" s="16"/>
      <c r="FRG23" s="16"/>
      <c r="FRH23" s="16"/>
      <c r="FRI23" s="16"/>
      <c r="FRJ23" s="16"/>
      <c r="FRK23" s="16"/>
      <c r="FRL23" s="16"/>
      <c r="FRM23" s="16"/>
      <c r="FRN23" s="16"/>
      <c r="FRO23" s="16"/>
      <c r="FRP23" s="16"/>
      <c r="FRQ23" s="16"/>
      <c r="FRR23" s="16"/>
      <c r="FRS23" s="16"/>
      <c r="FRT23" s="16"/>
      <c r="FRU23" s="16"/>
      <c r="FRV23" s="16"/>
      <c r="FRW23" s="16"/>
      <c r="FRX23" s="16"/>
      <c r="FRY23" s="16"/>
      <c r="FRZ23" s="16"/>
      <c r="FSA23" s="16"/>
      <c r="FSB23" s="16"/>
      <c r="FSC23" s="16"/>
      <c r="FSD23" s="16"/>
      <c r="FSE23" s="16"/>
      <c r="FSF23" s="16"/>
      <c r="FSG23" s="16"/>
      <c r="FSH23" s="16"/>
      <c r="FSI23" s="16"/>
      <c r="FSJ23" s="16"/>
      <c r="FSK23" s="16"/>
      <c r="FSL23" s="16"/>
      <c r="FSM23" s="16"/>
      <c r="FSN23" s="16"/>
      <c r="FSO23" s="16"/>
      <c r="FSP23" s="16"/>
      <c r="FSQ23" s="16"/>
      <c r="FSR23" s="16"/>
      <c r="FSS23" s="16"/>
      <c r="FST23" s="16"/>
      <c r="FSU23" s="16"/>
      <c r="FSV23" s="16"/>
      <c r="FSW23" s="16"/>
      <c r="FSX23" s="16"/>
      <c r="FSY23" s="16"/>
      <c r="FSZ23" s="16"/>
      <c r="FTA23" s="16"/>
      <c r="FTB23" s="16"/>
      <c r="FTC23" s="16"/>
      <c r="FTD23" s="16"/>
      <c r="FTE23" s="16"/>
      <c r="FTF23" s="16"/>
      <c r="FTG23" s="16"/>
      <c r="FTH23" s="16"/>
      <c r="FTI23" s="16"/>
      <c r="FTJ23" s="16"/>
      <c r="FTK23" s="16"/>
      <c r="FTL23" s="16"/>
      <c r="FTM23" s="16"/>
      <c r="FTN23" s="16"/>
      <c r="FTO23" s="16"/>
      <c r="FTP23" s="16"/>
      <c r="FTQ23" s="16"/>
      <c r="FTR23" s="16"/>
      <c r="FTS23" s="16"/>
      <c r="FTT23" s="16"/>
      <c r="FTU23" s="16"/>
      <c r="FTV23" s="16"/>
      <c r="FTW23" s="16"/>
      <c r="FTX23" s="16"/>
      <c r="FTY23" s="16"/>
      <c r="FTZ23" s="16"/>
      <c r="FUA23" s="16"/>
      <c r="FUB23" s="16"/>
      <c r="FUC23" s="16"/>
      <c r="FUD23" s="16"/>
      <c r="FUE23" s="16"/>
      <c r="FUF23" s="16"/>
      <c r="FUG23" s="16"/>
      <c r="FUH23" s="16"/>
      <c r="FUI23" s="16"/>
      <c r="FUJ23" s="16"/>
      <c r="FUK23" s="16"/>
      <c r="FUL23" s="16"/>
      <c r="FUM23" s="16"/>
      <c r="FUN23" s="16"/>
      <c r="FUO23" s="16"/>
      <c r="FUP23" s="16"/>
      <c r="FUQ23" s="16"/>
      <c r="FUR23" s="16"/>
      <c r="FUS23" s="16"/>
      <c r="FUT23" s="16"/>
      <c r="FUU23" s="16"/>
      <c r="FUV23" s="16"/>
      <c r="FUW23" s="16"/>
      <c r="FUX23" s="16"/>
      <c r="FUY23" s="16"/>
      <c r="FUZ23" s="16"/>
      <c r="FVA23" s="16"/>
      <c r="FVB23" s="16"/>
      <c r="FVC23" s="16"/>
      <c r="FVD23" s="16"/>
      <c r="FVE23" s="16"/>
      <c r="FVF23" s="16"/>
      <c r="FVG23" s="16"/>
      <c r="FVH23" s="16"/>
      <c r="FVI23" s="16"/>
      <c r="FVJ23" s="16"/>
      <c r="FVK23" s="16"/>
      <c r="FVL23" s="16"/>
      <c r="FVM23" s="16"/>
      <c r="FVN23" s="16"/>
      <c r="FVO23" s="16"/>
      <c r="FVP23" s="16"/>
      <c r="FVQ23" s="16"/>
      <c r="FVR23" s="16"/>
      <c r="FVS23" s="16"/>
      <c r="FVT23" s="16"/>
      <c r="FVU23" s="16"/>
      <c r="FVV23" s="16"/>
      <c r="FVW23" s="16"/>
      <c r="FVX23" s="16"/>
      <c r="FVY23" s="16"/>
      <c r="FVZ23" s="16"/>
      <c r="FWA23" s="16"/>
      <c r="FWB23" s="16"/>
      <c r="FWC23" s="16"/>
      <c r="FWD23" s="16"/>
      <c r="FWE23" s="16"/>
      <c r="FWF23" s="16"/>
      <c r="FWG23" s="16"/>
      <c r="FWH23" s="16"/>
      <c r="FWI23" s="16"/>
      <c r="FWJ23" s="16"/>
      <c r="FWK23" s="16"/>
      <c r="FWL23" s="16"/>
      <c r="FWM23" s="16"/>
      <c r="FWN23" s="16"/>
      <c r="FWO23" s="16"/>
      <c r="FWP23" s="16"/>
      <c r="FWQ23" s="16"/>
      <c r="FWR23" s="16"/>
      <c r="FWS23" s="16"/>
      <c r="FWT23" s="16"/>
      <c r="FWU23" s="16"/>
      <c r="FWV23" s="16"/>
      <c r="FWW23" s="16"/>
      <c r="FWX23" s="16"/>
      <c r="FWY23" s="16"/>
      <c r="FWZ23" s="16"/>
      <c r="FXA23" s="16"/>
      <c r="FXB23" s="16"/>
      <c r="FXC23" s="16"/>
      <c r="FXD23" s="16"/>
      <c r="FXE23" s="16"/>
      <c r="FXF23" s="16"/>
      <c r="FXG23" s="16"/>
      <c r="FXH23" s="16"/>
      <c r="FXI23" s="16"/>
      <c r="FXJ23" s="16"/>
      <c r="FXK23" s="16"/>
      <c r="FXL23" s="16"/>
      <c r="FXM23" s="16"/>
      <c r="FXN23" s="16"/>
      <c r="FXO23" s="16"/>
      <c r="FXP23" s="16"/>
      <c r="FXQ23" s="16"/>
      <c r="FXR23" s="16"/>
      <c r="FXS23" s="16"/>
      <c r="FXT23" s="16"/>
      <c r="FXU23" s="16"/>
      <c r="FXV23" s="16"/>
      <c r="FXW23" s="16"/>
      <c r="FXX23" s="16"/>
      <c r="FXY23" s="16"/>
      <c r="FXZ23" s="16"/>
      <c r="FYA23" s="16"/>
      <c r="FYB23" s="16"/>
      <c r="FYC23" s="16"/>
      <c r="FYD23" s="16"/>
      <c r="FYE23" s="16"/>
      <c r="FYF23" s="16"/>
      <c r="FYG23" s="16"/>
      <c r="FYH23" s="16"/>
      <c r="FYI23" s="16"/>
      <c r="FYJ23" s="16"/>
      <c r="FYK23" s="16"/>
      <c r="FYL23" s="16"/>
      <c r="FYM23" s="16"/>
      <c r="FYN23" s="16"/>
      <c r="FYO23" s="16"/>
      <c r="FYP23" s="16"/>
      <c r="FYQ23" s="16"/>
      <c r="FYR23" s="16"/>
      <c r="FYS23" s="16"/>
      <c r="FYT23" s="16"/>
      <c r="FYU23" s="16"/>
      <c r="FYV23" s="16"/>
      <c r="FYW23" s="16"/>
      <c r="FYX23" s="16"/>
      <c r="FYY23" s="16"/>
      <c r="FYZ23" s="16"/>
      <c r="FZA23" s="16"/>
      <c r="FZB23" s="16"/>
      <c r="FZC23" s="16"/>
      <c r="FZD23" s="16"/>
      <c r="FZE23" s="16"/>
      <c r="FZF23" s="16"/>
      <c r="FZG23" s="16"/>
      <c r="FZH23" s="16"/>
      <c r="FZI23" s="16"/>
      <c r="FZJ23" s="16"/>
      <c r="FZK23" s="16"/>
      <c r="FZL23" s="16"/>
      <c r="FZM23" s="16"/>
      <c r="FZN23" s="16"/>
      <c r="FZO23" s="16"/>
      <c r="FZP23" s="16"/>
      <c r="FZQ23" s="16"/>
      <c r="FZR23" s="16"/>
      <c r="FZS23" s="16"/>
      <c r="FZT23" s="16"/>
      <c r="FZU23" s="16"/>
      <c r="FZV23" s="16"/>
      <c r="FZW23" s="16"/>
      <c r="FZX23" s="16"/>
      <c r="FZY23" s="16"/>
      <c r="FZZ23" s="16"/>
      <c r="GAA23" s="16"/>
      <c r="GAB23" s="16"/>
      <c r="GAC23" s="16"/>
      <c r="GAD23" s="16"/>
      <c r="GAE23" s="16"/>
      <c r="GAF23" s="16"/>
      <c r="GAG23" s="16"/>
      <c r="GAH23" s="16"/>
      <c r="GAI23" s="16"/>
      <c r="GAJ23" s="16"/>
      <c r="GAK23" s="16"/>
      <c r="GAL23" s="16"/>
      <c r="GAM23" s="16"/>
      <c r="GAN23" s="16"/>
      <c r="GAO23" s="16"/>
      <c r="GAP23" s="16"/>
      <c r="GAQ23" s="16"/>
      <c r="GAR23" s="16"/>
      <c r="GAS23" s="16"/>
      <c r="GAT23" s="16"/>
      <c r="GAU23" s="16"/>
      <c r="GAV23" s="16"/>
      <c r="GAW23" s="16"/>
      <c r="GAX23" s="16"/>
      <c r="GAY23" s="16"/>
      <c r="GAZ23" s="16"/>
      <c r="GBA23" s="16"/>
      <c r="GBB23" s="16"/>
      <c r="GBC23" s="16"/>
      <c r="GBD23" s="16"/>
      <c r="GBE23" s="16"/>
      <c r="GBF23" s="16"/>
      <c r="GBG23" s="16"/>
      <c r="GBH23" s="16"/>
      <c r="GBI23" s="16"/>
      <c r="GBJ23" s="16"/>
      <c r="GBK23" s="16"/>
      <c r="GBL23" s="16"/>
      <c r="GBM23" s="16"/>
      <c r="GBN23" s="16"/>
      <c r="GBO23" s="16"/>
      <c r="GBP23" s="16"/>
      <c r="GBQ23" s="16"/>
      <c r="GBR23" s="16"/>
      <c r="GBS23" s="16"/>
      <c r="GBT23" s="16"/>
      <c r="GBU23" s="16"/>
      <c r="GBV23" s="16"/>
      <c r="GBW23" s="16"/>
      <c r="GBX23" s="16"/>
      <c r="GBY23" s="16"/>
      <c r="GBZ23" s="16"/>
      <c r="GCA23" s="16"/>
      <c r="GCB23" s="16"/>
      <c r="GCC23" s="16"/>
      <c r="GCD23" s="16"/>
      <c r="GCE23" s="16"/>
      <c r="GCF23" s="16"/>
      <c r="GCG23" s="16"/>
      <c r="GCH23" s="16"/>
      <c r="GCI23" s="16"/>
      <c r="GCJ23" s="16"/>
      <c r="GCK23" s="16"/>
      <c r="GCL23" s="16"/>
      <c r="GCM23" s="16"/>
      <c r="GCN23" s="16"/>
      <c r="GCO23" s="16"/>
      <c r="GCP23" s="16"/>
      <c r="GCQ23" s="16"/>
      <c r="GCR23" s="16"/>
      <c r="GCS23" s="16"/>
      <c r="GCT23" s="16"/>
      <c r="GCU23" s="16"/>
      <c r="GCV23" s="16"/>
      <c r="GCW23" s="16"/>
      <c r="GCX23" s="16"/>
      <c r="GCY23" s="16"/>
      <c r="GCZ23" s="16"/>
      <c r="GDA23" s="16"/>
      <c r="GDB23" s="16"/>
      <c r="GDC23" s="16"/>
      <c r="GDD23" s="16"/>
      <c r="GDE23" s="16"/>
      <c r="GDF23" s="16"/>
      <c r="GDG23" s="16"/>
      <c r="GDH23" s="16"/>
      <c r="GDI23" s="16"/>
      <c r="GDJ23" s="16"/>
      <c r="GDK23" s="16"/>
      <c r="GDL23" s="16"/>
      <c r="GDM23" s="16"/>
      <c r="GDN23" s="16"/>
      <c r="GDO23" s="16"/>
      <c r="GDP23" s="16"/>
      <c r="GDQ23" s="16"/>
      <c r="GDR23" s="16"/>
      <c r="GDS23" s="16"/>
      <c r="GDT23" s="16"/>
      <c r="GDU23" s="16"/>
      <c r="GDV23" s="16"/>
      <c r="GDW23" s="16"/>
      <c r="GDX23" s="16"/>
      <c r="GDY23" s="16"/>
      <c r="GDZ23" s="16"/>
      <c r="GEA23" s="16"/>
      <c r="GEB23" s="16"/>
      <c r="GEC23" s="16"/>
      <c r="GED23" s="16"/>
      <c r="GEE23" s="16"/>
      <c r="GEF23" s="16"/>
      <c r="GEG23" s="16"/>
      <c r="GEH23" s="16"/>
      <c r="GEI23" s="16"/>
      <c r="GEJ23" s="16"/>
      <c r="GEK23" s="16"/>
      <c r="GEL23" s="16"/>
      <c r="GEM23" s="16"/>
      <c r="GEN23" s="16"/>
      <c r="GEO23" s="16"/>
      <c r="GEP23" s="16"/>
      <c r="GEQ23" s="16"/>
      <c r="GER23" s="16"/>
      <c r="GES23" s="16"/>
      <c r="GET23" s="16"/>
      <c r="GEU23" s="16"/>
      <c r="GEV23" s="16"/>
      <c r="GEW23" s="16"/>
      <c r="GEX23" s="16"/>
      <c r="GEY23" s="16"/>
      <c r="GEZ23" s="16"/>
      <c r="GFA23" s="16"/>
      <c r="GFB23" s="16"/>
      <c r="GFC23" s="16"/>
      <c r="GFD23" s="16"/>
      <c r="GFE23" s="16"/>
      <c r="GFF23" s="16"/>
      <c r="GFG23" s="16"/>
      <c r="GFH23" s="16"/>
      <c r="GFI23" s="16"/>
      <c r="GFJ23" s="16"/>
      <c r="GFK23" s="16"/>
      <c r="GFL23" s="16"/>
      <c r="GFM23" s="16"/>
      <c r="GFN23" s="16"/>
      <c r="GFO23" s="16"/>
      <c r="GFP23" s="16"/>
      <c r="GFQ23" s="16"/>
      <c r="GFR23" s="16"/>
      <c r="GFS23" s="16"/>
      <c r="GFT23" s="16"/>
      <c r="GFU23" s="16"/>
      <c r="GFV23" s="16"/>
      <c r="GFW23" s="16"/>
      <c r="GFX23" s="16"/>
      <c r="GFY23" s="16"/>
      <c r="GFZ23" s="16"/>
      <c r="GGA23" s="16"/>
      <c r="GGB23" s="16"/>
      <c r="GGC23" s="16"/>
      <c r="GGD23" s="16"/>
      <c r="GGE23" s="16"/>
      <c r="GGF23" s="16"/>
      <c r="GGG23" s="16"/>
      <c r="GGH23" s="16"/>
      <c r="GGI23" s="16"/>
      <c r="GGJ23" s="16"/>
      <c r="GGK23" s="16"/>
      <c r="GGL23" s="16"/>
      <c r="GGM23" s="16"/>
      <c r="GGN23" s="16"/>
      <c r="GGO23" s="16"/>
      <c r="GGP23" s="16"/>
      <c r="GGQ23" s="16"/>
      <c r="GGR23" s="16"/>
      <c r="GGS23" s="16"/>
      <c r="GGT23" s="16"/>
      <c r="GGU23" s="16"/>
      <c r="GGV23" s="16"/>
      <c r="GGW23" s="16"/>
      <c r="GGX23" s="16"/>
      <c r="GGY23" s="16"/>
      <c r="GGZ23" s="16"/>
      <c r="GHA23" s="16"/>
      <c r="GHB23" s="16"/>
      <c r="GHC23" s="16"/>
      <c r="GHD23" s="16"/>
      <c r="GHE23" s="16"/>
      <c r="GHF23" s="16"/>
      <c r="GHG23" s="16"/>
      <c r="GHH23" s="16"/>
      <c r="GHI23" s="16"/>
      <c r="GHJ23" s="16"/>
      <c r="GHK23" s="16"/>
      <c r="GHL23" s="16"/>
      <c r="GHM23" s="16"/>
      <c r="GHN23" s="16"/>
      <c r="GHO23" s="16"/>
      <c r="GHP23" s="16"/>
      <c r="GHQ23" s="16"/>
      <c r="GHR23" s="16"/>
      <c r="GHS23" s="16"/>
      <c r="GHT23" s="16"/>
      <c r="GHU23" s="16"/>
      <c r="GHV23" s="16"/>
      <c r="GHW23" s="16"/>
      <c r="GHX23" s="16"/>
      <c r="GHY23" s="16"/>
      <c r="GHZ23" s="16"/>
      <c r="GIA23" s="16"/>
      <c r="GIB23" s="16"/>
      <c r="GIC23" s="16"/>
      <c r="GID23" s="16"/>
      <c r="GIE23" s="16"/>
      <c r="GIF23" s="16"/>
      <c r="GIG23" s="16"/>
      <c r="GIH23" s="16"/>
      <c r="GII23" s="16"/>
      <c r="GIJ23" s="16"/>
      <c r="GIK23" s="16"/>
      <c r="GIL23" s="16"/>
      <c r="GIM23" s="16"/>
      <c r="GIN23" s="16"/>
      <c r="GIO23" s="16"/>
      <c r="GIP23" s="16"/>
      <c r="GIQ23" s="16"/>
      <c r="GIR23" s="16"/>
      <c r="GIS23" s="16"/>
      <c r="GIT23" s="16"/>
      <c r="GIU23" s="16"/>
      <c r="GIV23" s="16"/>
      <c r="GIW23" s="16"/>
      <c r="GIX23" s="16"/>
      <c r="GIY23" s="16"/>
      <c r="GIZ23" s="16"/>
      <c r="GJA23" s="16"/>
      <c r="GJB23" s="16"/>
      <c r="GJC23" s="16"/>
      <c r="GJD23" s="16"/>
      <c r="GJE23" s="16"/>
      <c r="GJF23" s="16"/>
      <c r="GJG23" s="16"/>
      <c r="GJH23" s="16"/>
      <c r="GJI23" s="16"/>
      <c r="GJJ23" s="16"/>
      <c r="GJK23" s="16"/>
      <c r="GJL23" s="16"/>
      <c r="GJM23" s="16"/>
      <c r="GJN23" s="16"/>
      <c r="GJO23" s="16"/>
      <c r="GJP23" s="16"/>
      <c r="GJQ23" s="16"/>
      <c r="GJR23" s="16"/>
      <c r="GJS23" s="16"/>
      <c r="GJT23" s="16"/>
      <c r="GJU23" s="16"/>
      <c r="GJV23" s="16"/>
      <c r="GJW23" s="16"/>
      <c r="GJX23" s="16"/>
      <c r="GJY23" s="16"/>
      <c r="GJZ23" s="16"/>
      <c r="GKA23" s="16"/>
      <c r="GKB23" s="16"/>
      <c r="GKC23" s="16"/>
      <c r="GKD23" s="16"/>
      <c r="GKE23" s="16"/>
      <c r="GKF23" s="16"/>
      <c r="GKG23" s="16"/>
      <c r="GKH23" s="16"/>
      <c r="GKI23" s="16"/>
      <c r="GKJ23" s="16"/>
      <c r="GKK23" s="16"/>
      <c r="GKL23" s="16"/>
      <c r="GKM23" s="16"/>
      <c r="GKN23" s="16"/>
      <c r="GKO23" s="16"/>
      <c r="GKP23" s="16"/>
      <c r="GKQ23" s="16"/>
      <c r="GKR23" s="16"/>
      <c r="GKS23" s="16"/>
      <c r="GKT23" s="16"/>
      <c r="GKU23" s="16"/>
      <c r="GKV23" s="16"/>
      <c r="GKW23" s="16"/>
      <c r="GKX23" s="16"/>
      <c r="GKY23" s="16"/>
      <c r="GKZ23" s="16"/>
      <c r="GLA23" s="16"/>
      <c r="GLB23" s="16"/>
      <c r="GLC23" s="16"/>
      <c r="GLD23" s="16"/>
      <c r="GLE23" s="16"/>
      <c r="GLF23" s="16"/>
      <c r="GLG23" s="16"/>
      <c r="GLH23" s="16"/>
      <c r="GLI23" s="16"/>
      <c r="GLJ23" s="16"/>
      <c r="GLK23" s="16"/>
      <c r="GLL23" s="16"/>
      <c r="GLM23" s="16"/>
      <c r="GLN23" s="16"/>
      <c r="GLO23" s="16"/>
      <c r="GLP23" s="16"/>
      <c r="GLQ23" s="16"/>
      <c r="GLR23" s="16"/>
      <c r="GLS23" s="16"/>
      <c r="GLT23" s="16"/>
      <c r="GLU23" s="16"/>
      <c r="GLV23" s="16"/>
      <c r="GLW23" s="16"/>
      <c r="GLX23" s="16"/>
      <c r="GLY23" s="16"/>
      <c r="GLZ23" s="16"/>
      <c r="GMA23" s="16"/>
      <c r="GMB23" s="16"/>
      <c r="GMC23" s="16"/>
      <c r="GMD23" s="16"/>
      <c r="GME23" s="16"/>
      <c r="GMF23" s="16"/>
      <c r="GMG23" s="16"/>
      <c r="GMH23" s="16"/>
      <c r="GMI23" s="16"/>
      <c r="GMJ23" s="16"/>
      <c r="GMK23" s="16"/>
      <c r="GML23" s="16"/>
      <c r="GMM23" s="16"/>
      <c r="GMN23" s="16"/>
      <c r="GMO23" s="16"/>
      <c r="GMP23" s="16"/>
      <c r="GMQ23" s="16"/>
      <c r="GMR23" s="16"/>
      <c r="GMS23" s="16"/>
      <c r="GMT23" s="16"/>
      <c r="GMU23" s="16"/>
      <c r="GMV23" s="16"/>
      <c r="GMW23" s="16"/>
      <c r="GMX23" s="16"/>
      <c r="GMY23" s="16"/>
      <c r="GMZ23" s="16"/>
      <c r="GNA23" s="16"/>
      <c r="GNB23" s="16"/>
      <c r="GNC23" s="16"/>
      <c r="GND23" s="16"/>
      <c r="GNE23" s="16"/>
      <c r="GNF23" s="16"/>
      <c r="GNG23" s="16"/>
      <c r="GNH23" s="16"/>
      <c r="GNI23" s="16"/>
      <c r="GNJ23" s="16"/>
      <c r="GNK23" s="16"/>
      <c r="GNL23" s="16"/>
      <c r="GNM23" s="16"/>
      <c r="GNN23" s="16"/>
      <c r="GNO23" s="16"/>
      <c r="GNP23" s="16"/>
      <c r="GNQ23" s="16"/>
      <c r="GNR23" s="16"/>
      <c r="GNS23" s="16"/>
      <c r="GNT23" s="16"/>
      <c r="GNU23" s="16"/>
      <c r="GNV23" s="16"/>
      <c r="GNW23" s="16"/>
      <c r="GNX23" s="16"/>
      <c r="GNY23" s="16"/>
      <c r="GNZ23" s="16"/>
      <c r="GOA23" s="16"/>
      <c r="GOB23" s="16"/>
      <c r="GOC23" s="16"/>
      <c r="GOD23" s="16"/>
      <c r="GOE23" s="16"/>
      <c r="GOF23" s="16"/>
      <c r="GOG23" s="16"/>
      <c r="GOH23" s="16"/>
      <c r="GOI23" s="16"/>
      <c r="GOJ23" s="16"/>
      <c r="GOK23" s="16"/>
      <c r="GOL23" s="16"/>
      <c r="GOM23" s="16"/>
      <c r="GON23" s="16"/>
      <c r="GOO23" s="16"/>
      <c r="GOP23" s="16"/>
      <c r="GOQ23" s="16"/>
      <c r="GOR23" s="16"/>
      <c r="GOS23" s="16"/>
      <c r="GOT23" s="16"/>
      <c r="GOU23" s="16"/>
      <c r="GOV23" s="16"/>
      <c r="GOW23" s="16"/>
      <c r="GOX23" s="16"/>
      <c r="GOY23" s="16"/>
      <c r="GOZ23" s="16"/>
      <c r="GPA23" s="16"/>
      <c r="GPB23" s="16"/>
      <c r="GPC23" s="16"/>
      <c r="GPD23" s="16"/>
      <c r="GPE23" s="16"/>
      <c r="GPF23" s="16"/>
      <c r="GPG23" s="16"/>
      <c r="GPH23" s="16"/>
      <c r="GPI23" s="16"/>
      <c r="GPJ23" s="16"/>
      <c r="GPK23" s="16"/>
      <c r="GPL23" s="16"/>
      <c r="GPM23" s="16"/>
      <c r="GPN23" s="16"/>
      <c r="GPO23" s="16"/>
      <c r="GPP23" s="16"/>
      <c r="GPQ23" s="16"/>
      <c r="GPR23" s="16"/>
      <c r="GPS23" s="16"/>
      <c r="GPT23" s="16"/>
      <c r="GPU23" s="16"/>
      <c r="GPV23" s="16"/>
      <c r="GPW23" s="16"/>
      <c r="GPX23" s="16"/>
      <c r="GPY23" s="16"/>
      <c r="GPZ23" s="16"/>
      <c r="GQA23" s="16"/>
      <c r="GQB23" s="16"/>
      <c r="GQC23" s="16"/>
      <c r="GQD23" s="16"/>
      <c r="GQE23" s="16"/>
      <c r="GQF23" s="16"/>
      <c r="GQG23" s="16"/>
      <c r="GQH23" s="16"/>
      <c r="GQI23" s="16"/>
      <c r="GQJ23" s="16"/>
      <c r="GQK23" s="16"/>
      <c r="GQL23" s="16"/>
      <c r="GQM23" s="16"/>
      <c r="GQN23" s="16"/>
      <c r="GQO23" s="16"/>
      <c r="GQP23" s="16"/>
      <c r="GQQ23" s="16"/>
      <c r="GQR23" s="16"/>
      <c r="GQS23" s="16"/>
      <c r="GQT23" s="16"/>
      <c r="GQU23" s="16"/>
      <c r="GQV23" s="16"/>
      <c r="GQW23" s="16"/>
      <c r="GQX23" s="16"/>
      <c r="GQY23" s="16"/>
      <c r="GQZ23" s="16"/>
      <c r="GRA23" s="16"/>
      <c r="GRB23" s="16"/>
      <c r="GRC23" s="16"/>
      <c r="GRD23" s="16"/>
      <c r="GRE23" s="16"/>
      <c r="GRF23" s="16"/>
      <c r="GRG23" s="16"/>
      <c r="GRH23" s="16"/>
      <c r="GRI23" s="16"/>
      <c r="GRJ23" s="16"/>
      <c r="GRK23" s="16"/>
      <c r="GRL23" s="16"/>
      <c r="GRM23" s="16"/>
      <c r="GRN23" s="16"/>
      <c r="GRO23" s="16"/>
      <c r="GRP23" s="16"/>
      <c r="GRQ23" s="16"/>
      <c r="GRR23" s="16"/>
      <c r="GRS23" s="16"/>
      <c r="GRT23" s="16"/>
      <c r="GRU23" s="16"/>
      <c r="GRV23" s="16"/>
      <c r="GRW23" s="16"/>
      <c r="GRX23" s="16"/>
      <c r="GRY23" s="16"/>
      <c r="GRZ23" s="16"/>
      <c r="GSA23" s="16"/>
      <c r="GSB23" s="16"/>
      <c r="GSC23" s="16"/>
      <c r="GSD23" s="16"/>
      <c r="GSE23" s="16"/>
      <c r="GSF23" s="16"/>
      <c r="GSG23" s="16"/>
      <c r="GSH23" s="16"/>
      <c r="GSI23" s="16"/>
      <c r="GSJ23" s="16"/>
      <c r="GSK23" s="16"/>
      <c r="GSL23" s="16"/>
      <c r="GSM23" s="16"/>
      <c r="GSN23" s="16"/>
      <c r="GSO23" s="16"/>
      <c r="GSP23" s="16"/>
      <c r="GSQ23" s="16"/>
      <c r="GSR23" s="16"/>
      <c r="GSS23" s="16"/>
      <c r="GST23" s="16"/>
      <c r="GSU23" s="16"/>
      <c r="GSV23" s="16"/>
      <c r="GSW23" s="16"/>
      <c r="GSX23" s="16"/>
      <c r="GSY23" s="16"/>
      <c r="GSZ23" s="16"/>
      <c r="GTA23" s="16"/>
      <c r="GTB23" s="16"/>
      <c r="GTC23" s="16"/>
      <c r="GTD23" s="16"/>
      <c r="GTE23" s="16"/>
      <c r="GTF23" s="16"/>
      <c r="GTG23" s="16"/>
      <c r="GTH23" s="16"/>
      <c r="GTI23" s="16"/>
      <c r="GTJ23" s="16"/>
      <c r="GTK23" s="16"/>
      <c r="GTL23" s="16"/>
      <c r="GTM23" s="16"/>
      <c r="GTN23" s="16"/>
      <c r="GTO23" s="16"/>
      <c r="GTP23" s="16"/>
      <c r="GTQ23" s="16"/>
      <c r="GTR23" s="16"/>
      <c r="GTS23" s="16"/>
      <c r="GTT23" s="16"/>
      <c r="GTU23" s="16"/>
      <c r="GTV23" s="16"/>
      <c r="GTW23" s="16"/>
      <c r="GTX23" s="16"/>
      <c r="GTY23" s="16"/>
      <c r="GTZ23" s="16"/>
      <c r="GUA23" s="16"/>
      <c r="GUB23" s="16"/>
      <c r="GUC23" s="16"/>
      <c r="GUD23" s="16"/>
      <c r="GUE23" s="16"/>
      <c r="GUF23" s="16"/>
      <c r="GUG23" s="16"/>
      <c r="GUH23" s="16"/>
      <c r="GUI23" s="16"/>
      <c r="GUJ23" s="16"/>
      <c r="GUK23" s="16"/>
      <c r="GUL23" s="16"/>
      <c r="GUM23" s="16"/>
      <c r="GUN23" s="16"/>
      <c r="GUO23" s="16"/>
      <c r="GUP23" s="16"/>
      <c r="GUQ23" s="16"/>
      <c r="GUR23" s="16"/>
      <c r="GUS23" s="16"/>
      <c r="GUT23" s="16"/>
      <c r="GUU23" s="16"/>
      <c r="GUV23" s="16"/>
      <c r="GUW23" s="16"/>
      <c r="GUX23" s="16"/>
      <c r="GUY23" s="16"/>
      <c r="GUZ23" s="16"/>
      <c r="GVA23" s="16"/>
      <c r="GVB23" s="16"/>
      <c r="GVC23" s="16"/>
      <c r="GVD23" s="16"/>
      <c r="GVE23" s="16"/>
      <c r="GVF23" s="16"/>
      <c r="GVG23" s="16"/>
      <c r="GVH23" s="16"/>
      <c r="GVI23" s="16"/>
      <c r="GVJ23" s="16"/>
      <c r="GVK23" s="16"/>
      <c r="GVL23" s="16"/>
      <c r="GVM23" s="16"/>
      <c r="GVN23" s="16"/>
      <c r="GVO23" s="16"/>
      <c r="GVP23" s="16"/>
      <c r="GVQ23" s="16"/>
      <c r="GVR23" s="16"/>
      <c r="GVS23" s="16"/>
      <c r="GVT23" s="16"/>
      <c r="GVU23" s="16"/>
      <c r="GVV23" s="16"/>
      <c r="GVW23" s="16"/>
      <c r="GVX23" s="16"/>
      <c r="GVY23" s="16"/>
      <c r="GVZ23" s="16"/>
      <c r="GWA23" s="16"/>
      <c r="GWB23" s="16"/>
      <c r="GWC23" s="16"/>
      <c r="GWD23" s="16"/>
      <c r="GWE23" s="16"/>
      <c r="GWF23" s="16"/>
      <c r="GWG23" s="16"/>
      <c r="GWH23" s="16"/>
      <c r="GWI23" s="16"/>
      <c r="GWJ23" s="16"/>
      <c r="GWK23" s="16"/>
      <c r="GWL23" s="16"/>
      <c r="GWM23" s="16"/>
      <c r="GWN23" s="16"/>
      <c r="GWO23" s="16"/>
      <c r="GWP23" s="16"/>
      <c r="GWQ23" s="16"/>
      <c r="GWR23" s="16"/>
      <c r="GWS23" s="16"/>
      <c r="GWT23" s="16"/>
      <c r="GWU23" s="16"/>
      <c r="GWV23" s="16"/>
      <c r="GWW23" s="16"/>
      <c r="GWX23" s="16"/>
      <c r="GWY23" s="16"/>
      <c r="GWZ23" s="16"/>
      <c r="GXA23" s="16"/>
      <c r="GXB23" s="16"/>
      <c r="GXC23" s="16"/>
      <c r="GXD23" s="16"/>
      <c r="GXE23" s="16"/>
      <c r="GXF23" s="16"/>
      <c r="GXG23" s="16"/>
      <c r="GXH23" s="16"/>
      <c r="GXI23" s="16"/>
      <c r="GXJ23" s="16"/>
      <c r="GXK23" s="16"/>
      <c r="GXL23" s="16"/>
      <c r="GXM23" s="16"/>
      <c r="GXN23" s="16"/>
      <c r="GXO23" s="16"/>
      <c r="GXP23" s="16"/>
      <c r="GXQ23" s="16"/>
      <c r="GXR23" s="16"/>
      <c r="GXS23" s="16"/>
      <c r="GXT23" s="16"/>
      <c r="GXU23" s="16"/>
      <c r="GXV23" s="16"/>
      <c r="GXW23" s="16"/>
      <c r="GXX23" s="16"/>
      <c r="GXY23" s="16"/>
      <c r="GXZ23" s="16"/>
      <c r="GYA23" s="16"/>
      <c r="GYB23" s="16"/>
      <c r="GYC23" s="16"/>
      <c r="GYD23" s="16"/>
      <c r="GYE23" s="16"/>
      <c r="GYF23" s="16"/>
      <c r="GYG23" s="16"/>
      <c r="GYH23" s="16"/>
      <c r="GYI23" s="16"/>
      <c r="GYJ23" s="16"/>
      <c r="GYK23" s="16"/>
      <c r="GYL23" s="16"/>
      <c r="GYM23" s="16"/>
      <c r="GYN23" s="16"/>
      <c r="GYO23" s="16"/>
      <c r="GYP23" s="16"/>
      <c r="GYQ23" s="16"/>
      <c r="GYR23" s="16"/>
      <c r="GYS23" s="16"/>
      <c r="GYT23" s="16"/>
      <c r="GYU23" s="16"/>
      <c r="GYV23" s="16"/>
      <c r="GYW23" s="16"/>
      <c r="GYX23" s="16"/>
      <c r="GYY23" s="16"/>
      <c r="GYZ23" s="16"/>
      <c r="GZA23" s="16"/>
      <c r="GZB23" s="16"/>
      <c r="GZC23" s="16"/>
      <c r="GZD23" s="16"/>
      <c r="GZE23" s="16"/>
      <c r="GZF23" s="16"/>
      <c r="GZG23" s="16"/>
      <c r="GZH23" s="16"/>
      <c r="GZI23" s="16"/>
      <c r="GZJ23" s="16"/>
      <c r="GZK23" s="16"/>
      <c r="GZL23" s="16"/>
      <c r="GZM23" s="16"/>
      <c r="GZN23" s="16"/>
      <c r="GZO23" s="16"/>
      <c r="GZP23" s="16"/>
      <c r="GZQ23" s="16"/>
      <c r="GZR23" s="16"/>
      <c r="GZS23" s="16"/>
      <c r="GZT23" s="16"/>
      <c r="GZU23" s="16"/>
      <c r="GZV23" s="16"/>
      <c r="GZW23" s="16"/>
      <c r="GZX23" s="16"/>
      <c r="GZY23" s="16"/>
      <c r="GZZ23" s="16"/>
      <c r="HAA23" s="16"/>
      <c r="HAB23" s="16"/>
      <c r="HAC23" s="16"/>
      <c r="HAD23" s="16"/>
      <c r="HAE23" s="16"/>
      <c r="HAF23" s="16"/>
      <c r="HAG23" s="16"/>
      <c r="HAH23" s="16"/>
      <c r="HAI23" s="16"/>
      <c r="HAJ23" s="16"/>
      <c r="HAK23" s="16"/>
      <c r="HAL23" s="16"/>
      <c r="HAM23" s="16"/>
      <c r="HAN23" s="16"/>
      <c r="HAO23" s="16"/>
      <c r="HAP23" s="16"/>
      <c r="HAQ23" s="16"/>
      <c r="HAR23" s="16"/>
      <c r="HAS23" s="16"/>
      <c r="HAT23" s="16"/>
      <c r="HAU23" s="16"/>
      <c r="HAV23" s="16"/>
      <c r="HAW23" s="16"/>
      <c r="HAX23" s="16"/>
      <c r="HAY23" s="16"/>
      <c r="HAZ23" s="16"/>
      <c r="HBA23" s="16"/>
      <c r="HBB23" s="16"/>
      <c r="HBC23" s="16"/>
      <c r="HBD23" s="16"/>
      <c r="HBE23" s="16"/>
      <c r="HBF23" s="16"/>
      <c r="HBG23" s="16"/>
      <c r="HBH23" s="16"/>
      <c r="HBI23" s="16"/>
      <c r="HBJ23" s="16"/>
      <c r="HBK23" s="16"/>
      <c r="HBL23" s="16"/>
      <c r="HBM23" s="16"/>
      <c r="HBN23" s="16"/>
      <c r="HBO23" s="16"/>
      <c r="HBP23" s="16"/>
      <c r="HBQ23" s="16"/>
      <c r="HBR23" s="16"/>
      <c r="HBS23" s="16"/>
      <c r="HBT23" s="16"/>
      <c r="HBU23" s="16"/>
      <c r="HBV23" s="16"/>
      <c r="HBW23" s="16"/>
      <c r="HBX23" s="16"/>
      <c r="HBY23" s="16"/>
      <c r="HBZ23" s="16"/>
      <c r="HCA23" s="16"/>
      <c r="HCB23" s="16"/>
      <c r="HCC23" s="16"/>
      <c r="HCD23" s="16"/>
      <c r="HCE23" s="16"/>
      <c r="HCF23" s="16"/>
      <c r="HCG23" s="16"/>
      <c r="HCH23" s="16"/>
      <c r="HCI23" s="16"/>
      <c r="HCJ23" s="16"/>
      <c r="HCK23" s="16"/>
      <c r="HCL23" s="16"/>
      <c r="HCM23" s="16"/>
      <c r="HCN23" s="16"/>
      <c r="HCO23" s="16"/>
      <c r="HCP23" s="16"/>
      <c r="HCQ23" s="16"/>
      <c r="HCR23" s="16"/>
      <c r="HCS23" s="16"/>
      <c r="HCT23" s="16"/>
      <c r="HCU23" s="16"/>
      <c r="HCV23" s="16"/>
      <c r="HCW23" s="16"/>
      <c r="HCX23" s="16"/>
      <c r="HCY23" s="16"/>
      <c r="HCZ23" s="16"/>
      <c r="HDA23" s="16"/>
      <c r="HDB23" s="16"/>
      <c r="HDC23" s="16"/>
      <c r="HDD23" s="16"/>
      <c r="HDE23" s="16"/>
      <c r="HDF23" s="16"/>
      <c r="HDG23" s="16"/>
      <c r="HDH23" s="16"/>
      <c r="HDI23" s="16"/>
      <c r="HDJ23" s="16"/>
      <c r="HDK23" s="16"/>
      <c r="HDL23" s="16"/>
      <c r="HDM23" s="16"/>
      <c r="HDN23" s="16"/>
      <c r="HDO23" s="16"/>
      <c r="HDP23" s="16"/>
      <c r="HDQ23" s="16"/>
      <c r="HDR23" s="16"/>
      <c r="HDS23" s="16"/>
      <c r="HDT23" s="16"/>
      <c r="HDU23" s="16"/>
      <c r="HDV23" s="16"/>
      <c r="HDW23" s="16"/>
      <c r="HDX23" s="16"/>
      <c r="HDY23" s="16"/>
      <c r="HDZ23" s="16"/>
      <c r="HEA23" s="16"/>
      <c r="HEB23" s="16"/>
      <c r="HEC23" s="16"/>
      <c r="HED23" s="16"/>
      <c r="HEE23" s="16"/>
      <c r="HEF23" s="16"/>
      <c r="HEG23" s="16"/>
      <c r="HEH23" s="16"/>
      <c r="HEI23" s="16"/>
      <c r="HEJ23" s="16"/>
      <c r="HEK23" s="16"/>
      <c r="HEL23" s="16"/>
      <c r="HEM23" s="16"/>
      <c r="HEN23" s="16"/>
      <c r="HEO23" s="16"/>
      <c r="HEP23" s="16"/>
      <c r="HEQ23" s="16"/>
      <c r="HER23" s="16"/>
      <c r="HES23" s="16"/>
      <c r="HET23" s="16"/>
      <c r="HEU23" s="16"/>
      <c r="HEV23" s="16"/>
      <c r="HEW23" s="16"/>
      <c r="HEX23" s="16"/>
      <c r="HEY23" s="16"/>
      <c r="HEZ23" s="16"/>
      <c r="HFA23" s="16"/>
      <c r="HFB23" s="16"/>
      <c r="HFC23" s="16"/>
      <c r="HFD23" s="16"/>
      <c r="HFE23" s="16"/>
      <c r="HFF23" s="16"/>
      <c r="HFG23" s="16"/>
      <c r="HFH23" s="16"/>
      <c r="HFI23" s="16"/>
      <c r="HFJ23" s="16"/>
      <c r="HFK23" s="16"/>
      <c r="HFL23" s="16"/>
      <c r="HFM23" s="16"/>
      <c r="HFN23" s="16"/>
      <c r="HFO23" s="16"/>
      <c r="HFP23" s="16"/>
      <c r="HFQ23" s="16"/>
      <c r="HFR23" s="16"/>
      <c r="HFS23" s="16"/>
      <c r="HFT23" s="16"/>
      <c r="HFU23" s="16"/>
      <c r="HFV23" s="16"/>
      <c r="HFW23" s="16"/>
      <c r="HFX23" s="16"/>
      <c r="HFY23" s="16"/>
      <c r="HFZ23" s="16"/>
      <c r="HGA23" s="16"/>
      <c r="HGB23" s="16"/>
      <c r="HGC23" s="16"/>
      <c r="HGD23" s="16"/>
      <c r="HGE23" s="16"/>
      <c r="HGF23" s="16"/>
      <c r="HGG23" s="16"/>
      <c r="HGH23" s="16"/>
      <c r="HGI23" s="16"/>
      <c r="HGJ23" s="16"/>
      <c r="HGK23" s="16"/>
      <c r="HGL23" s="16"/>
      <c r="HGM23" s="16"/>
      <c r="HGN23" s="16"/>
      <c r="HGO23" s="16"/>
      <c r="HGP23" s="16"/>
      <c r="HGQ23" s="16"/>
      <c r="HGR23" s="16"/>
      <c r="HGS23" s="16"/>
      <c r="HGT23" s="16"/>
      <c r="HGU23" s="16"/>
      <c r="HGV23" s="16"/>
      <c r="HGW23" s="16"/>
      <c r="HGX23" s="16"/>
      <c r="HGY23" s="16"/>
      <c r="HGZ23" s="16"/>
      <c r="HHA23" s="16"/>
      <c r="HHB23" s="16"/>
      <c r="HHC23" s="16"/>
      <c r="HHD23" s="16"/>
      <c r="HHE23" s="16"/>
      <c r="HHF23" s="16"/>
      <c r="HHG23" s="16"/>
      <c r="HHH23" s="16"/>
      <c r="HHI23" s="16"/>
      <c r="HHJ23" s="16"/>
      <c r="HHK23" s="16"/>
      <c r="HHL23" s="16"/>
      <c r="HHM23" s="16"/>
      <c r="HHN23" s="16"/>
      <c r="HHO23" s="16"/>
      <c r="HHP23" s="16"/>
      <c r="HHQ23" s="16"/>
      <c r="HHR23" s="16"/>
      <c r="HHS23" s="16"/>
      <c r="HHT23" s="16"/>
      <c r="HHU23" s="16"/>
      <c r="HHV23" s="16"/>
      <c r="HHW23" s="16"/>
      <c r="HHX23" s="16"/>
      <c r="HHY23" s="16"/>
      <c r="HHZ23" s="16"/>
      <c r="HIA23" s="16"/>
      <c r="HIB23" s="16"/>
      <c r="HIC23" s="16"/>
      <c r="HID23" s="16"/>
      <c r="HIE23" s="16"/>
      <c r="HIF23" s="16"/>
      <c r="HIG23" s="16"/>
      <c r="HIH23" s="16"/>
      <c r="HII23" s="16"/>
      <c r="HIJ23" s="16"/>
      <c r="HIK23" s="16"/>
      <c r="HIL23" s="16"/>
      <c r="HIM23" s="16"/>
      <c r="HIN23" s="16"/>
      <c r="HIO23" s="16"/>
      <c r="HIP23" s="16"/>
      <c r="HIQ23" s="16"/>
      <c r="HIR23" s="16"/>
      <c r="HIS23" s="16"/>
      <c r="HIT23" s="16"/>
      <c r="HIU23" s="16"/>
      <c r="HIV23" s="16"/>
      <c r="HIW23" s="16"/>
      <c r="HIX23" s="16"/>
      <c r="HIY23" s="16"/>
      <c r="HIZ23" s="16"/>
      <c r="HJA23" s="16"/>
      <c r="HJB23" s="16"/>
      <c r="HJC23" s="16"/>
      <c r="HJD23" s="16"/>
      <c r="HJE23" s="16"/>
      <c r="HJF23" s="16"/>
      <c r="HJG23" s="16"/>
      <c r="HJH23" s="16"/>
      <c r="HJI23" s="16"/>
      <c r="HJJ23" s="16"/>
      <c r="HJK23" s="16"/>
      <c r="HJL23" s="16"/>
      <c r="HJM23" s="16"/>
      <c r="HJN23" s="16"/>
      <c r="HJO23" s="16"/>
      <c r="HJP23" s="16"/>
      <c r="HJQ23" s="16"/>
      <c r="HJR23" s="16"/>
      <c r="HJS23" s="16"/>
      <c r="HJT23" s="16"/>
      <c r="HJU23" s="16"/>
      <c r="HJV23" s="16"/>
      <c r="HJW23" s="16"/>
      <c r="HJX23" s="16"/>
      <c r="HJY23" s="16"/>
      <c r="HJZ23" s="16"/>
      <c r="HKA23" s="16"/>
      <c r="HKB23" s="16"/>
      <c r="HKC23" s="16"/>
      <c r="HKD23" s="16"/>
      <c r="HKE23" s="16"/>
      <c r="HKF23" s="16"/>
      <c r="HKG23" s="16"/>
      <c r="HKH23" s="16"/>
      <c r="HKI23" s="16"/>
      <c r="HKJ23" s="16"/>
      <c r="HKK23" s="16"/>
      <c r="HKL23" s="16"/>
      <c r="HKM23" s="16"/>
      <c r="HKN23" s="16"/>
      <c r="HKO23" s="16"/>
      <c r="HKP23" s="16"/>
      <c r="HKQ23" s="16"/>
      <c r="HKR23" s="16"/>
      <c r="HKS23" s="16"/>
      <c r="HKT23" s="16"/>
      <c r="HKU23" s="16"/>
      <c r="HKV23" s="16"/>
      <c r="HKW23" s="16"/>
      <c r="HKX23" s="16"/>
      <c r="HKY23" s="16"/>
      <c r="HKZ23" s="16"/>
      <c r="HLA23" s="16"/>
      <c r="HLB23" s="16"/>
      <c r="HLC23" s="16"/>
      <c r="HLD23" s="16"/>
      <c r="HLE23" s="16"/>
      <c r="HLF23" s="16"/>
      <c r="HLG23" s="16"/>
      <c r="HLH23" s="16"/>
      <c r="HLI23" s="16"/>
      <c r="HLJ23" s="16"/>
      <c r="HLK23" s="16"/>
      <c r="HLL23" s="16"/>
      <c r="HLM23" s="16"/>
      <c r="HLN23" s="16"/>
      <c r="HLO23" s="16"/>
      <c r="HLP23" s="16"/>
      <c r="HLQ23" s="16"/>
      <c r="HLR23" s="16"/>
      <c r="HLS23" s="16"/>
      <c r="HLT23" s="16"/>
      <c r="HLU23" s="16"/>
      <c r="HLV23" s="16"/>
      <c r="HLW23" s="16"/>
      <c r="HLX23" s="16"/>
      <c r="HLY23" s="16"/>
      <c r="HLZ23" s="16"/>
      <c r="HMA23" s="16"/>
      <c r="HMB23" s="16"/>
      <c r="HMC23" s="16"/>
      <c r="HMD23" s="16"/>
      <c r="HME23" s="16"/>
      <c r="HMF23" s="16"/>
      <c r="HMG23" s="16"/>
      <c r="HMH23" s="16"/>
      <c r="HMI23" s="16"/>
      <c r="HMJ23" s="16"/>
      <c r="HMK23" s="16"/>
      <c r="HML23" s="16"/>
      <c r="HMM23" s="16"/>
      <c r="HMN23" s="16"/>
      <c r="HMO23" s="16"/>
      <c r="HMP23" s="16"/>
      <c r="HMQ23" s="16"/>
      <c r="HMR23" s="16"/>
      <c r="HMS23" s="16"/>
      <c r="HMT23" s="16"/>
      <c r="HMU23" s="16"/>
      <c r="HMV23" s="16"/>
      <c r="HMW23" s="16"/>
      <c r="HMX23" s="16"/>
      <c r="HMY23" s="16"/>
      <c r="HMZ23" s="16"/>
      <c r="HNA23" s="16"/>
      <c r="HNB23" s="16"/>
      <c r="HNC23" s="16"/>
      <c r="HND23" s="16"/>
      <c r="HNE23" s="16"/>
      <c r="HNF23" s="16"/>
      <c r="HNG23" s="16"/>
      <c r="HNH23" s="16"/>
      <c r="HNI23" s="16"/>
      <c r="HNJ23" s="16"/>
      <c r="HNK23" s="16"/>
      <c r="HNL23" s="16"/>
      <c r="HNM23" s="16"/>
      <c r="HNN23" s="16"/>
      <c r="HNO23" s="16"/>
      <c r="HNP23" s="16"/>
      <c r="HNQ23" s="16"/>
      <c r="HNR23" s="16"/>
      <c r="HNS23" s="16"/>
      <c r="HNT23" s="16"/>
      <c r="HNU23" s="16"/>
      <c r="HNV23" s="16"/>
      <c r="HNW23" s="16"/>
      <c r="HNX23" s="16"/>
      <c r="HNY23" s="16"/>
      <c r="HNZ23" s="16"/>
      <c r="HOA23" s="16"/>
      <c r="HOB23" s="16"/>
      <c r="HOC23" s="16"/>
      <c r="HOD23" s="16"/>
      <c r="HOE23" s="16"/>
      <c r="HOF23" s="16"/>
      <c r="HOG23" s="16"/>
      <c r="HOH23" s="16"/>
      <c r="HOI23" s="16"/>
      <c r="HOJ23" s="16"/>
      <c r="HOK23" s="16"/>
      <c r="HOL23" s="16"/>
      <c r="HOM23" s="16"/>
      <c r="HON23" s="16"/>
      <c r="HOO23" s="16"/>
      <c r="HOP23" s="16"/>
      <c r="HOQ23" s="16"/>
      <c r="HOR23" s="16"/>
      <c r="HOS23" s="16"/>
      <c r="HOT23" s="16"/>
      <c r="HOU23" s="16"/>
      <c r="HOV23" s="16"/>
      <c r="HOW23" s="16"/>
      <c r="HOX23" s="16"/>
      <c r="HOY23" s="16"/>
      <c r="HOZ23" s="16"/>
      <c r="HPA23" s="16"/>
      <c r="HPB23" s="16"/>
      <c r="HPC23" s="16"/>
      <c r="HPD23" s="16"/>
      <c r="HPE23" s="16"/>
      <c r="HPF23" s="16"/>
      <c r="HPG23" s="16"/>
      <c r="HPH23" s="16"/>
      <c r="HPI23" s="16"/>
      <c r="HPJ23" s="16"/>
      <c r="HPK23" s="16"/>
      <c r="HPL23" s="16"/>
      <c r="HPM23" s="16"/>
      <c r="HPN23" s="16"/>
      <c r="HPO23" s="16"/>
      <c r="HPP23" s="16"/>
      <c r="HPQ23" s="16"/>
      <c r="HPR23" s="16"/>
      <c r="HPS23" s="16"/>
      <c r="HPT23" s="16"/>
      <c r="HPU23" s="16"/>
      <c r="HPV23" s="16"/>
      <c r="HPW23" s="16"/>
      <c r="HPX23" s="16"/>
      <c r="HPY23" s="16"/>
      <c r="HPZ23" s="16"/>
      <c r="HQA23" s="16"/>
      <c r="HQB23" s="16"/>
      <c r="HQC23" s="16"/>
      <c r="HQD23" s="16"/>
      <c r="HQE23" s="16"/>
      <c r="HQF23" s="16"/>
      <c r="HQG23" s="16"/>
      <c r="HQH23" s="16"/>
      <c r="HQI23" s="16"/>
      <c r="HQJ23" s="16"/>
      <c r="HQK23" s="16"/>
      <c r="HQL23" s="16"/>
      <c r="HQM23" s="16"/>
      <c r="HQN23" s="16"/>
      <c r="HQO23" s="16"/>
      <c r="HQP23" s="16"/>
      <c r="HQQ23" s="16"/>
      <c r="HQR23" s="16"/>
      <c r="HQS23" s="16"/>
      <c r="HQT23" s="16"/>
      <c r="HQU23" s="16"/>
      <c r="HQV23" s="16"/>
      <c r="HQW23" s="16"/>
      <c r="HQX23" s="16"/>
      <c r="HQY23" s="16"/>
      <c r="HQZ23" s="16"/>
      <c r="HRA23" s="16"/>
      <c r="HRB23" s="16"/>
      <c r="HRC23" s="16"/>
      <c r="HRD23" s="16"/>
      <c r="HRE23" s="16"/>
      <c r="HRF23" s="16"/>
      <c r="HRG23" s="16"/>
      <c r="HRH23" s="16"/>
      <c r="HRI23" s="16"/>
      <c r="HRJ23" s="16"/>
      <c r="HRK23" s="16"/>
      <c r="HRL23" s="16"/>
      <c r="HRM23" s="16"/>
      <c r="HRN23" s="16"/>
      <c r="HRO23" s="16"/>
      <c r="HRP23" s="16"/>
      <c r="HRQ23" s="16"/>
      <c r="HRR23" s="16"/>
      <c r="HRS23" s="16"/>
      <c r="HRT23" s="16"/>
      <c r="HRU23" s="16"/>
      <c r="HRV23" s="16"/>
      <c r="HRW23" s="16"/>
      <c r="HRX23" s="16"/>
      <c r="HRY23" s="16"/>
      <c r="HRZ23" s="16"/>
      <c r="HSA23" s="16"/>
      <c r="HSB23" s="16"/>
      <c r="HSC23" s="16"/>
      <c r="HSD23" s="16"/>
      <c r="HSE23" s="16"/>
      <c r="HSF23" s="16"/>
      <c r="HSG23" s="16"/>
      <c r="HSH23" s="16"/>
      <c r="HSI23" s="16"/>
      <c r="HSJ23" s="16"/>
      <c r="HSK23" s="16"/>
      <c r="HSL23" s="16"/>
      <c r="HSM23" s="16"/>
      <c r="HSN23" s="16"/>
      <c r="HSO23" s="16"/>
      <c r="HSP23" s="16"/>
      <c r="HSQ23" s="16"/>
      <c r="HSR23" s="16"/>
      <c r="HSS23" s="16"/>
      <c r="HST23" s="16"/>
      <c r="HSU23" s="16"/>
      <c r="HSV23" s="16"/>
      <c r="HSW23" s="16"/>
      <c r="HSX23" s="16"/>
      <c r="HSY23" s="16"/>
      <c r="HSZ23" s="16"/>
      <c r="HTA23" s="16"/>
      <c r="HTB23" s="16"/>
      <c r="HTC23" s="16"/>
      <c r="HTD23" s="16"/>
      <c r="HTE23" s="16"/>
      <c r="HTF23" s="16"/>
      <c r="HTG23" s="16"/>
      <c r="HTH23" s="16"/>
      <c r="HTI23" s="16"/>
      <c r="HTJ23" s="16"/>
      <c r="HTK23" s="16"/>
      <c r="HTL23" s="16"/>
      <c r="HTM23" s="16"/>
      <c r="HTN23" s="16"/>
      <c r="HTO23" s="16"/>
      <c r="HTP23" s="16"/>
      <c r="HTQ23" s="16"/>
      <c r="HTR23" s="16"/>
      <c r="HTS23" s="16"/>
      <c r="HTT23" s="16"/>
      <c r="HTU23" s="16"/>
      <c r="HTV23" s="16"/>
      <c r="HTW23" s="16"/>
      <c r="HTX23" s="16"/>
      <c r="HTY23" s="16"/>
      <c r="HTZ23" s="16"/>
      <c r="HUA23" s="16"/>
      <c r="HUB23" s="16"/>
      <c r="HUC23" s="16"/>
      <c r="HUD23" s="16"/>
      <c r="HUE23" s="16"/>
      <c r="HUF23" s="16"/>
      <c r="HUG23" s="16"/>
      <c r="HUH23" s="16"/>
      <c r="HUI23" s="16"/>
      <c r="HUJ23" s="16"/>
      <c r="HUK23" s="16"/>
      <c r="HUL23" s="16"/>
      <c r="HUM23" s="16"/>
      <c r="HUN23" s="16"/>
      <c r="HUO23" s="16"/>
      <c r="HUP23" s="16"/>
      <c r="HUQ23" s="16"/>
      <c r="HUR23" s="16"/>
      <c r="HUS23" s="16"/>
      <c r="HUT23" s="16"/>
      <c r="HUU23" s="16"/>
      <c r="HUV23" s="16"/>
      <c r="HUW23" s="16"/>
      <c r="HUX23" s="16"/>
      <c r="HUY23" s="16"/>
      <c r="HUZ23" s="16"/>
      <c r="HVA23" s="16"/>
      <c r="HVB23" s="16"/>
      <c r="HVC23" s="16"/>
      <c r="HVD23" s="16"/>
      <c r="HVE23" s="16"/>
      <c r="HVF23" s="16"/>
      <c r="HVG23" s="16"/>
      <c r="HVH23" s="16"/>
      <c r="HVI23" s="16"/>
      <c r="HVJ23" s="16"/>
      <c r="HVK23" s="16"/>
      <c r="HVL23" s="16"/>
      <c r="HVM23" s="16"/>
      <c r="HVN23" s="16"/>
      <c r="HVO23" s="16"/>
      <c r="HVP23" s="16"/>
      <c r="HVQ23" s="16"/>
      <c r="HVR23" s="16"/>
      <c r="HVS23" s="16"/>
      <c r="HVT23" s="16"/>
      <c r="HVU23" s="16"/>
      <c r="HVV23" s="16"/>
      <c r="HVW23" s="16"/>
      <c r="HVX23" s="16"/>
      <c r="HVY23" s="16"/>
      <c r="HVZ23" s="16"/>
      <c r="HWA23" s="16"/>
      <c r="HWB23" s="16"/>
      <c r="HWC23" s="16"/>
      <c r="HWD23" s="16"/>
      <c r="HWE23" s="16"/>
      <c r="HWF23" s="16"/>
      <c r="HWG23" s="16"/>
      <c r="HWH23" s="16"/>
      <c r="HWI23" s="16"/>
      <c r="HWJ23" s="16"/>
      <c r="HWK23" s="16"/>
      <c r="HWL23" s="16"/>
      <c r="HWM23" s="16"/>
      <c r="HWN23" s="16"/>
      <c r="HWO23" s="16"/>
      <c r="HWP23" s="16"/>
      <c r="HWQ23" s="16"/>
      <c r="HWR23" s="16"/>
      <c r="HWS23" s="16"/>
      <c r="HWT23" s="16"/>
      <c r="HWU23" s="16"/>
      <c r="HWV23" s="16"/>
      <c r="HWW23" s="16"/>
      <c r="HWX23" s="16"/>
      <c r="HWY23" s="16"/>
      <c r="HWZ23" s="16"/>
      <c r="HXA23" s="16"/>
      <c r="HXB23" s="16"/>
      <c r="HXC23" s="16"/>
      <c r="HXD23" s="16"/>
      <c r="HXE23" s="16"/>
      <c r="HXF23" s="16"/>
      <c r="HXG23" s="16"/>
      <c r="HXH23" s="16"/>
      <c r="HXI23" s="16"/>
      <c r="HXJ23" s="16"/>
      <c r="HXK23" s="16"/>
      <c r="HXL23" s="16"/>
      <c r="HXM23" s="16"/>
      <c r="HXN23" s="16"/>
      <c r="HXO23" s="16"/>
      <c r="HXP23" s="16"/>
      <c r="HXQ23" s="16"/>
      <c r="HXR23" s="16"/>
      <c r="HXS23" s="16"/>
      <c r="HXT23" s="16"/>
      <c r="HXU23" s="16"/>
      <c r="HXV23" s="16"/>
      <c r="HXW23" s="16"/>
      <c r="HXX23" s="16"/>
      <c r="HXY23" s="16"/>
      <c r="HXZ23" s="16"/>
      <c r="HYA23" s="16"/>
      <c r="HYB23" s="16"/>
      <c r="HYC23" s="16"/>
      <c r="HYD23" s="16"/>
      <c r="HYE23" s="16"/>
      <c r="HYF23" s="16"/>
      <c r="HYG23" s="16"/>
      <c r="HYH23" s="16"/>
      <c r="HYI23" s="16"/>
      <c r="HYJ23" s="16"/>
      <c r="HYK23" s="16"/>
      <c r="HYL23" s="16"/>
      <c r="HYM23" s="16"/>
      <c r="HYN23" s="16"/>
      <c r="HYO23" s="16"/>
      <c r="HYP23" s="16"/>
      <c r="HYQ23" s="16"/>
      <c r="HYR23" s="16"/>
      <c r="HYS23" s="16"/>
      <c r="HYT23" s="16"/>
      <c r="HYU23" s="16"/>
      <c r="HYV23" s="16"/>
      <c r="HYW23" s="16"/>
      <c r="HYX23" s="16"/>
      <c r="HYY23" s="16"/>
      <c r="HYZ23" s="16"/>
      <c r="HZA23" s="16"/>
      <c r="HZB23" s="16"/>
      <c r="HZC23" s="16"/>
      <c r="HZD23" s="16"/>
      <c r="HZE23" s="16"/>
      <c r="HZF23" s="16"/>
      <c r="HZG23" s="16"/>
      <c r="HZH23" s="16"/>
      <c r="HZI23" s="16"/>
      <c r="HZJ23" s="16"/>
      <c r="HZK23" s="16"/>
      <c r="HZL23" s="16"/>
      <c r="HZM23" s="16"/>
      <c r="HZN23" s="16"/>
      <c r="HZO23" s="16"/>
      <c r="HZP23" s="16"/>
      <c r="HZQ23" s="16"/>
      <c r="HZR23" s="16"/>
      <c r="HZS23" s="16"/>
      <c r="HZT23" s="16"/>
      <c r="HZU23" s="16"/>
      <c r="HZV23" s="16"/>
      <c r="HZW23" s="16"/>
      <c r="HZX23" s="16"/>
      <c r="HZY23" s="16"/>
      <c r="HZZ23" s="16"/>
      <c r="IAA23" s="16"/>
      <c r="IAB23" s="16"/>
      <c r="IAC23" s="16"/>
      <c r="IAD23" s="16"/>
      <c r="IAE23" s="16"/>
      <c r="IAF23" s="16"/>
      <c r="IAG23" s="16"/>
      <c r="IAH23" s="16"/>
      <c r="IAI23" s="16"/>
      <c r="IAJ23" s="16"/>
      <c r="IAK23" s="16"/>
      <c r="IAL23" s="16"/>
      <c r="IAM23" s="16"/>
      <c r="IAN23" s="16"/>
      <c r="IAO23" s="16"/>
      <c r="IAP23" s="16"/>
      <c r="IAQ23" s="16"/>
      <c r="IAR23" s="16"/>
      <c r="IAS23" s="16"/>
      <c r="IAT23" s="16"/>
      <c r="IAU23" s="16"/>
      <c r="IAV23" s="16"/>
      <c r="IAW23" s="16"/>
      <c r="IAX23" s="16"/>
      <c r="IAY23" s="16"/>
      <c r="IAZ23" s="16"/>
      <c r="IBA23" s="16"/>
      <c r="IBB23" s="16"/>
      <c r="IBC23" s="16"/>
      <c r="IBD23" s="16"/>
      <c r="IBE23" s="16"/>
      <c r="IBF23" s="16"/>
      <c r="IBG23" s="16"/>
      <c r="IBH23" s="16"/>
      <c r="IBI23" s="16"/>
      <c r="IBJ23" s="16"/>
      <c r="IBK23" s="16"/>
      <c r="IBL23" s="16"/>
      <c r="IBM23" s="16"/>
      <c r="IBN23" s="16"/>
      <c r="IBO23" s="16"/>
      <c r="IBP23" s="16"/>
      <c r="IBQ23" s="16"/>
      <c r="IBR23" s="16"/>
      <c r="IBS23" s="16"/>
      <c r="IBT23" s="16"/>
      <c r="IBU23" s="16"/>
      <c r="IBV23" s="16"/>
      <c r="IBW23" s="16"/>
      <c r="IBX23" s="16"/>
      <c r="IBY23" s="16"/>
      <c r="IBZ23" s="16"/>
      <c r="ICA23" s="16"/>
      <c r="ICB23" s="16"/>
      <c r="ICC23" s="16"/>
      <c r="ICD23" s="16"/>
      <c r="ICE23" s="16"/>
      <c r="ICF23" s="16"/>
      <c r="ICG23" s="16"/>
      <c r="ICH23" s="16"/>
      <c r="ICI23" s="16"/>
      <c r="ICJ23" s="16"/>
      <c r="ICK23" s="16"/>
      <c r="ICL23" s="16"/>
      <c r="ICM23" s="16"/>
      <c r="ICN23" s="16"/>
      <c r="ICO23" s="16"/>
      <c r="ICP23" s="16"/>
      <c r="ICQ23" s="16"/>
      <c r="ICR23" s="16"/>
      <c r="ICS23" s="16"/>
      <c r="ICT23" s="16"/>
      <c r="ICU23" s="16"/>
      <c r="ICV23" s="16"/>
      <c r="ICW23" s="16"/>
      <c r="ICX23" s="16"/>
      <c r="ICY23" s="16"/>
      <c r="ICZ23" s="16"/>
      <c r="IDA23" s="16"/>
      <c r="IDB23" s="16"/>
      <c r="IDC23" s="16"/>
      <c r="IDD23" s="16"/>
      <c r="IDE23" s="16"/>
      <c r="IDF23" s="16"/>
      <c r="IDG23" s="16"/>
      <c r="IDH23" s="16"/>
      <c r="IDI23" s="16"/>
      <c r="IDJ23" s="16"/>
      <c r="IDK23" s="16"/>
      <c r="IDL23" s="16"/>
      <c r="IDM23" s="16"/>
      <c r="IDN23" s="16"/>
      <c r="IDO23" s="16"/>
      <c r="IDP23" s="16"/>
      <c r="IDQ23" s="16"/>
      <c r="IDR23" s="16"/>
      <c r="IDS23" s="16"/>
      <c r="IDT23" s="16"/>
      <c r="IDU23" s="16"/>
      <c r="IDV23" s="16"/>
      <c r="IDW23" s="16"/>
      <c r="IDX23" s="16"/>
      <c r="IDY23" s="16"/>
      <c r="IDZ23" s="16"/>
      <c r="IEA23" s="16"/>
      <c r="IEB23" s="16"/>
      <c r="IEC23" s="16"/>
      <c r="IED23" s="16"/>
      <c r="IEE23" s="16"/>
      <c r="IEF23" s="16"/>
      <c r="IEG23" s="16"/>
      <c r="IEH23" s="16"/>
      <c r="IEI23" s="16"/>
      <c r="IEJ23" s="16"/>
      <c r="IEK23" s="16"/>
      <c r="IEL23" s="16"/>
      <c r="IEM23" s="16"/>
      <c r="IEN23" s="16"/>
      <c r="IEO23" s="16"/>
      <c r="IEP23" s="16"/>
      <c r="IEQ23" s="16"/>
      <c r="IER23" s="16"/>
      <c r="IES23" s="16"/>
      <c r="IET23" s="16"/>
      <c r="IEU23" s="16"/>
      <c r="IEV23" s="16"/>
      <c r="IEW23" s="16"/>
      <c r="IEX23" s="16"/>
      <c r="IEY23" s="16"/>
      <c r="IEZ23" s="16"/>
      <c r="IFA23" s="16"/>
      <c r="IFB23" s="16"/>
      <c r="IFC23" s="16"/>
      <c r="IFD23" s="16"/>
      <c r="IFE23" s="16"/>
      <c r="IFF23" s="16"/>
      <c r="IFG23" s="16"/>
      <c r="IFH23" s="16"/>
      <c r="IFI23" s="16"/>
      <c r="IFJ23" s="16"/>
      <c r="IFK23" s="16"/>
      <c r="IFL23" s="16"/>
      <c r="IFM23" s="16"/>
      <c r="IFN23" s="16"/>
      <c r="IFO23" s="16"/>
      <c r="IFP23" s="16"/>
      <c r="IFQ23" s="16"/>
      <c r="IFR23" s="16"/>
      <c r="IFS23" s="16"/>
      <c r="IFT23" s="16"/>
      <c r="IFU23" s="16"/>
      <c r="IFV23" s="16"/>
      <c r="IFW23" s="16"/>
      <c r="IFX23" s="16"/>
      <c r="IFY23" s="16"/>
      <c r="IFZ23" s="16"/>
      <c r="IGA23" s="16"/>
      <c r="IGB23" s="16"/>
      <c r="IGC23" s="16"/>
      <c r="IGD23" s="16"/>
      <c r="IGE23" s="16"/>
      <c r="IGF23" s="16"/>
      <c r="IGG23" s="16"/>
      <c r="IGH23" s="16"/>
      <c r="IGI23" s="16"/>
      <c r="IGJ23" s="16"/>
      <c r="IGK23" s="16"/>
      <c r="IGL23" s="16"/>
      <c r="IGM23" s="16"/>
      <c r="IGN23" s="16"/>
      <c r="IGO23" s="16"/>
      <c r="IGP23" s="16"/>
      <c r="IGQ23" s="16"/>
      <c r="IGR23" s="16"/>
      <c r="IGS23" s="16"/>
      <c r="IGT23" s="16"/>
      <c r="IGU23" s="16"/>
      <c r="IGV23" s="16"/>
      <c r="IGW23" s="16"/>
      <c r="IGX23" s="16"/>
      <c r="IGY23" s="16"/>
      <c r="IGZ23" s="16"/>
      <c r="IHA23" s="16"/>
      <c r="IHB23" s="16"/>
      <c r="IHC23" s="16"/>
      <c r="IHD23" s="16"/>
      <c r="IHE23" s="16"/>
      <c r="IHF23" s="16"/>
      <c r="IHG23" s="16"/>
      <c r="IHH23" s="16"/>
      <c r="IHI23" s="16"/>
      <c r="IHJ23" s="16"/>
      <c r="IHK23" s="16"/>
      <c r="IHL23" s="16"/>
      <c r="IHM23" s="16"/>
      <c r="IHN23" s="16"/>
      <c r="IHO23" s="16"/>
      <c r="IHP23" s="16"/>
      <c r="IHQ23" s="16"/>
      <c r="IHR23" s="16"/>
      <c r="IHS23" s="16"/>
      <c r="IHT23" s="16"/>
      <c r="IHU23" s="16"/>
      <c r="IHV23" s="16"/>
      <c r="IHW23" s="16"/>
      <c r="IHX23" s="16"/>
      <c r="IHY23" s="16"/>
      <c r="IHZ23" s="16"/>
      <c r="IIA23" s="16"/>
      <c r="IIB23" s="16"/>
      <c r="IIC23" s="16"/>
      <c r="IID23" s="16"/>
      <c r="IIE23" s="16"/>
      <c r="IIF23" s="16"/>
      <c r="IIG23" s="16"/>
      <c r="IIH23" s="16"/>
      <c r="III23" s="16"/>
      <c r="IIJ23" s="16"/>
      <c r="IIK23" s="16"/>
      <c r="IIL23" s="16"/>
      <c r="IIM23" s="16"/>
      <c r="IIN23" s="16"/>
      <c r="IIO23" s="16"/>
      <c r="IIP23" s="16"/>
      <c r="IIQ23" s="16"/>
      <c r="IIR23" s="16"/>
      <c r="IIS23" s="16"/>
      <c r="IIT23" s="16"/>
      <c r="IIU23" s="16"/>
      <c r="IIV23" s="16"/>
      <c r="IIW23" s="16"/>
      <c r="IIX23" s="16"/>
      <c r="IIY23" s="16"/>
      <c r="IIZ23" s="16"/>
      <c r="IJA23" s="16"/>
      <c r="IJB23" s="16"/>
      <c r="IJC23" s="16"/>
      <c r="IJD23" s="16"/>
      <c r="IJE23" s="16"/>
      <c r="IJF23" s="16"/>
      <c r="IJG23" s="16"/>
      <c r="IJH23" s="16"/>
      <c r="IJI23" s="16"/>
      <c r="IJJ23" s="16"/>
      <c r="IJK23" s="16"/>
      <c r="IJL23" s="16"/>
      <c r="IJM23" s="16"/>
      <c r="IJN23" s="16"/>
      <c r="IJO23" s="16"/>
      <c r="IJP23" s="16"/>
      <c r="IJQ23" s="16"/>
      <c r="IJR23" s="16"/>
      <c r="IJS23" s="16"/>
      <c r="IJT23" s="16"/>
      <c r="IJU23" s="16"/>
      <c r="IJV23" s="16"/>
      <c r="IJW23" s="16"/>
      <c r="IJX23" s="16"/>
      <c r="IJY23" s="16"/>
      <c r="IJZ23" s="16"/>
      <c r="IKA23" s="16"/>
      <c r="IKB23" s="16"/>
      <c r="IKC23" s="16"/>
      <c r="IKD23" s="16"/>
      <c r="IKE23" s="16"/>
      <c r="IKF23" s="16"/>
      <c r="IKG23" s="16"/>
      <c r="IKH23" s="16"/>
      <c r="IKI23" s="16"/>
      <c r="IKJ23" s="16"/>
      <c r="IKK23" s="16"/>
      <c r="IKL23" s="16"/>
      <c r="IKM23" s="16"/>
      <c r="IKN23" s="16"/>
      <c r="IKO23" s="16"/>
      <c r="IKP23" s="16"/>
      <c r="IKQ23" s="16"/>
      <c r="IKR23" s="16"/>
      <c r="IKS23" s="16"/>
      <c r="IKT23" s="16"/>
      <c r="IKU23" s="16"/>
      <c r="IKV23" s="16"/>
      <c r="IKW23" s="16"/>
      <c r="IKX23" s="16"/>
      <c r="IKY23" s="16"/>
      <c r="IKZ23" s="16"/>
      <c r="ILA23" s="16"/>
      <c r="ILB23" s="16"/>
      <c r="ILC23" s="16"/>
      <c r="ILD23" s="16"/>
      <c r="ILE23" s="16"/>
      <c r="ILF23" s="16"/>
      <c r="ILG23" s="16"/>
      <c r="ILH23" s="16"/>
      <c r="ILI23" s="16"/>
      <c r="ILJ23" s="16"/>
      <c r="ILK23" s="16"/>
      <c r="ILL23" s="16"/>
      <c r="ILM23" s="16"/>
      <c r="ILN23" s="16"/>
      <c r="ILO23" s="16"/>
      <c r="ILP23" s="16"/>
      <c r="ILQ23" s="16"/>
      <c r="ILR23" s="16"/>
      <c r="ILS23" s="16"/>
      <c r="ILT23" s="16"/>
      <c r="ILU23" s="16"/>
      <c r="ILV23" s="16"/>
      <c r="ILW23" s="16"/>
      <c r="ILX23" s="16"/>
      <c r="ILY23" s="16"/>
      <c r="ILZ23" s="16"/>
      <c r="IMA23" s="16"/>
      <c r="IMB23" s="16"/>
      <c r="IMC23" s="16"/>
      <c r="IMD23" s="16"/>
      <c r="IME23" s="16"/>
      <c r="IMF23" s="16"/>
      <c r="IMG23" s="16"/>
      <c r="IMH23" s="16"/>
      <c r="IMI23" s="16"/>
      <c r="IMJ23" s="16"/>
      <c r="IMK23" s="16"/>
      <c r="IML23" s="16"/>
      <c r="IMM23" s="16"/>
      <c r="IMN23" s="16"/>
      <c r="IMO23" s="16"/>
      <c r="IMP23" s="16"/>
      <c r="IMQ23" s="16"/>
      <c r="IMR23" s="16"/>
      <c r="IMS23" s="16"/>
      <c r="IMT23" s="16"/>
      <c r="IMU23" s="16"/>
      <c r="IMV23" s="16"/>
      <c r="IMW23" s="16"/>
      <c r="IMX23" s="16"/>
      <c r="IMY23" s="16"/>
      <c r="IMZ23" s="16"/>
      <c r="INA23" s="16"/>
      <c r="INB23" s="16"/>
      <c r="INC23" s="16"/>
      <c r="IND23" s="16"/>
      <c r="INE23" s="16"/>
      <c r="INF23" s="16"/>
      <c r="ING23" s="16"/>
      <c r="INH23" s="16"/>
      <c r="INI23" s="16"/>
      <c r="INJ23" s="16"/>
      <c r="INK23" s="16"/>
      <c r="INL23" s="16"/>
      <c r="INM23" s="16"/>
      <c r="INN23" s="16"/>
      <c r="INO23" s="16"/>
      <c r="INP23" s="16"/>
      <c r="INQ23" s="16"/>
      <c r="INR23" s="16"/>
      <c r="INS23" s="16"/>
      <c r="INT23" s="16"/>
      <c r="INU23" s="16"/>
      <c r="INV23" s="16"/>
      <c r="INW23" s="16"/>
      <c r="INX23" s="16"/>
      <c r="INY23" s="16"/>
      <c r="INZ23" s="16"/>
      <c r="IOA23" s="16"/>
      <c r="IOB23" s="16"/>
      <c r="IOC23" s="16"/>
      <c r="IOD23" s="16"/>
      <c r="IOE23" s="16"/>
      <c r="IOF23" s="16"/>
      <c r="IOG23" s="16"/>
      <c r="IOH23" s="16"/>
      <c r="IOI23" s="16"/>
      <c r="IOJ23" s="16"/>
      <c r="IOK23" s="16"/>
      <c r="IOL23" s="16"/>
      <c r="IOM23" s="16"/>
      <c r="ION23" s="16"/>
      <c r="IOO23" s="16"/>
      <c r="IOP23" s="16"/>
      <c r="IOQ23" s="16"/>
      <c r="IOR23" s="16"/>
      <c r="IOS23" s="16"/>
      <c r="IOT23" s="16"/>
      <c r="IOU23" s="16"/>
      <c r="IOV23" s="16"/>
      <c r="IOW23" s="16"/>
      <c r="IOX23" s="16"/>
      <c r="IOY23" s="16"/>
      <c r="IOZ23" s="16"/>
      <c r="IPA23" s="16"/>
      <c r="IPB23" s="16"/>
      <c r="IPC23" s="16"/>
      <c r="IPD23" s="16"/>
      <c r="IPE23" s="16"/>
      <c r="IPF23" s="16"/>
      <c r="IPG23" s="16"/>
      <c r="IPH23" s="16"/>
      <c r="IPI23" s="16"/>
      <c r="IPJ23" s="16"/>
      <c r="IPK23" s="16"/>
      <c r="IPL23" s="16"/>
      <c r="IPM23" s="16"/>
      <c r="IPN23" s="16"/>
      <c r="IPO23" s="16"/>
      <c r="IPP23" s="16"/>
      <c r="IPQ23" s="16"/>
      <c r="IPR23" s="16"/>
      <c r="IPS23" s="16"/>
      <c r="IPT23" s="16"/>
      <c r="IPU23" s="16"/>
      <c r="IPV23" s="16"/>
      <c r="IPW23" s="16"/>
      <c r="IPX23" s="16"/>
      <c r="IPY23" s="16"/>
      <c r="IPZ23" s="16"/>
      <c r="IQA23" s="16"/>
      <c r="IQB23" s="16"/>
      <c r="IQC23" s="16"/>
      <c r="IQD23" s="16"/>
      <c r="IQE23" s="16"/>
      <c r="IQF23" s="16"/>
      <c r="IQG23" s="16"/>
      <c r="IQH23" s="16"/>
      <c r="IQI23" s="16"/>
      <c r="IQJ23" s="16"/>
      <c r="IQK23" s="16"/>
      <c r="IQL23" s="16"/>
      <c r="IQM23" s="16"/>
      <c r="IQN23" s="16"/>
      <c r="IQO23" s="16"/>
      <c r="IQP23" s="16"/>
      <c r="IQQ23" s="16"/>
      <c r="IQR23" s="16"/>
      <c r="IQS23" s="16"/>
      <c r="IQT23" s="16"/>
      <c r="IQU23" s="16"/>
      <c r="IQV23" s="16"/>
      <c r="IQW23" s="16"/>
      <c r="IQX23" s="16"/>
      <c r="IQY23" s="16"/>
      <c r="IQZ23" s="16"/>
      <c r="IRA23" s="16"/>
      <c r="IRB23" s="16"/>
      <c r="IRC23" s="16"/>
      <c r="IRD23" s="16"/>
      <c r="IRE23" s="16"/>
      <c r="IRF23" s="16"/>
      <c r="IRG23" s="16"/>
      <c r="IRH23" s="16"/>
      <c r="IRI23" s="16"/>
      <c r="IRJ23" s="16"/>
      <c r="IRK23" s="16"/>
      <c r="IRL23" s="16"/>
      <c r="IRM23" s="16"/>
      <c r="IRN23" s="16"/>
      <c r="IRO23" s="16"/>
      <c r="IRP23" s="16"/>
      <c r="IRQ23" s="16"/>
      <c r="IRR23" s="16"/>
      <c r="IRS23" s="16"/>
      <c r="IRT23" s="16"/>
      <c r="IRU23" s="16"/>
      <c r="IRV23" s="16"/>
      <c r="IRW23" s="16"/>
      <c r="IRX23" s="16"/>
      <c r="IRY23" s="16"/>
      <c r="IRZ23" s="16"/>
      <c r="ISA23" s="16"/>
      <c r="ISB23" s="16"/>
      <c r="ISC23" s="16"/>
      <c r="ISD23" s="16"/>
      <c r="ISE23" s="16"/>
      <c r="ISF23" s="16"/>
      <c r="ISG23" s="16"/>
      <c r="ISH23" s="16"/>
      <c r="ISI23" s="16"/>
      <c r="ISJ23" s="16"/>
      <c r="ISK23" s="16"/>
      <c r="ISL23" s="16"/>
      <c r="ISM23" s="16"/>
      <c r="ISN23" s="16"/>
      <c r="ISO23" s="16"/>
      <c r="ISP23" s="16"/>
      <c r="ISQ23" s="16"/>
      <c r="ISR23" s="16"/>
      <c r="ISS23" s="16"/>
      <c r="IST23" s="16"/>
      <c r="ISU23" s="16"/>
      <c r="ISV23" s="16"/>
      <c r="ISW23" s="16"/>
      <c r="ISX23" s="16"/>
      <c r="ISY23" s="16"/>
      <c r="ISZ23" s="16"/>
      <c r="ITA23" s="16"/>
      <c r="ITB23" s="16"/>
      <c r="ITC23" s="16"/>
      <c r="ITD23" s="16"/>
      <c r="ITE23" s="16"/>
      <c r="ITF23" s="16"/>
      <c r="ITG23" s="16"/>
      <c r="ITH23" s="16"/>
      <c r="ITI23" s="16"/>
      <c r="ITJ23" s="16"/>
      <c r="ITK23" s="16"/>
      <c r="ITL23" s="16"/>
      <c r="ITM23" s="16"/>
      <c r="ITN23" s="16"/>
      <c r="ITO23" s="16"/>
      <c r="ITP23" s="16"/>
      <c r="ITQ23" s="16"/>
      <c r="ITR23" s="16"/>
      <c r="ITS23" s="16"/>
      <c r="ITT23" s="16"/>
      <c r="ITU23" s="16"/>
      <c r="ITV23" s="16"/>
      <c r="ITW23" s="16"/>
      <c r="ITX23" s="16"/>
      <c r="ITY23" s="16"/>
      <c r="ITZ23" s="16"/>
      <c r="IUA23" s="16"/>
      <c r="IUB23" s="16"/>
      <c r="IUC23" s="16"/>
      <c r="IUD23" s="16"/>
      <c r="IUE23" s="16"/>
      <c r="IUF23" s="16"/>
      <c r="IUG23" s="16"/>
      <c r="IUH23" s="16"/>
      <c r="IUI23" s="16"/>
      <c r="IUJ23" s="16"/>
      <c r="IUK23" s="16"/>
      <c r="IUL23" s="16"/>
      <c r="IUM23" s="16"/>
      <c r="IUN23" s="16"/>
      <c r="IUO23" s="16"/>
      <c r="IUP23" s="16"/>
      <c r="IUQ23" s="16"/>
      <c r="IUR23" s="16"/>
      <c r="IUS23" s="16"/>
      <c r="IUT23" s="16"/>
      <c r="IUU23" s="16"/>
      <c r="IUV23" s="16"/>
      <c r="IUW23" s="16"/>
      <c r="IUX23" s="16"/>
      <c r="IUY23" s="16"/>
      <c r="IUZ23" s="16"/>
      <c r="IVA23" s="16"/>
      <c r="IVB23" s="16"/>
      <c r="IVC23" s="16"/>
      <c r="IVD23" s="16"/>
      <c r="IVE23" s="16"/>
      <c r="IVF23" s="16"/>
      <c r="IVG23" s="16"/>
      <c r="IVH23" s="16"/>
      <c r="IVI23" s="16"/>
      <c r="IVJ23" s="16"/>
      <c r="IVK23" s="16"/>
      <c r="IVL23" s="16"/>
      <c r="IVM23" s="16"/>
      <c r="IVN23" s="16"/>
      <c r="IVO23" s="16"/>
      <c r="IVP23" s="16"/>
      <c r="IVQ23" s="16"/>
      <c r="IVR23" s="16"/>
      <c r="IVS23" s="16"/>
      <c r="IVT23" s="16"/>
      <c r="IVU23" s="16"/>
      <c r="IVV23" s="16"/>
      <c r="IVW23" s="16"/>
      <c r="IVX23" s="16"/>
      <c r="IVY23" s="16"/>
      <c r="IVZ23" s="16"/>
      <c r="IWA23" s="16"/>
      <c r="IWB23" s="16"/>
      <c r="IWC23" s="16"/>
      <c r="IWD23" s="16"/>
      <c r="IWE23" s="16"/>
      <c r="IWF23" s="16"/>
      <c r="IWG23" s="16"/>
      <c r="IWH23" s="16"/>
      <c r="IWI23" s="16"/>
      <c r="IWJ23" s="16"/>
      <c r="IWK23" s="16"/>
      <c r="IWL23" s="16"/>
      <c r="IWM23" s="16"/>
      <c r="IWN23" s="16"/>
      <c r="IWO23" s="16"/>
      <c r="IWP23" s="16"/>
      <c r="IWQ23" s="16"/>
      <c r="IWR23" s="16"/>
      <c r="IWS23" s="16"/>
      <c r="IWT23" s="16"/>
      <c r="IWU23" s="16"/>
      <c r="IWV23" s="16"/>
      <c r="IWW23" s="16"/>
      <c r="IWX23" s="16"/>
      <c r="IWY23" s="16"/>
      <c r="IWZ23" s="16"/>
      <c r="IXA23" s="16"/>
      <c r="IXB23" s="16"/>
      <c r="IXC23" s="16"/>
      <c r="IXD23" s="16"/>
      <c r="IXE23" s="16"/>
      <c r="IXF23" s="16"/>
      <c r="IXG23" s="16"/>
      <c r="IXH23" s="16"/>
      <c r="IXI23" s="16"/>
      <c r="IXJ23" s="16"/>
      <c r="IXK23" s="16"/>
      <c r="IXL23" s="16"/>
      <c r="IXM23" s="16"/>
      <c r="IXN23" s="16"/>
      <c r="IXO23" s="16"/>
      <c r="IXP23" s="16"/>
      <c r="IXQ23" s="16"/>
      <c r="IXR23" s="16"/>
      <c r="IXS23" s="16"/>
      <c r="IXT23" s="16"/>
      <c r="IXU23" s="16"/>
      <c r="IXV23" s="16"/>
      <c r="IXW23" s="16"/>
      <c r="IXX23" s="16"/>
      <c r="IXY23" s="16"/>
      <c r="IXZ23" s="16"/>
      <c r="IYA23" s="16"/>
      <c r="IYB23" s="16"/>
      <c r="IYC23" s="16"/>
      <c r="IYD23" s="16"/>
      <c r="IYE23" s="16"/>
      <c r="IYF23" s="16"/>
      <c r="IYG23" s="16"/>
      <c r="IYH23" s="16"/>
      <c r="IYI23" s="16"/>
      <c r="IYJ23" s="16"/>
      <c r="IYK23" s="16"/>
      <c r="IYL23" s="16"/>
      <c r="IYM23" s="16"/>
      <c r="IYN23" s="16"/>
      <c r="IYO23" s="16"/>
      <c r="IYP23" s="16"/>
      <c r="IYQ23" s="16"/>
      <c r="IYR23" s="16"/>
      <c r="IYS23" s="16"/>
      <c r="IYT23" s="16"/>
      <c r="IYU23" s="16"/>
      <c r="IYV23" s="16"/>
      <c r="IYW23" s="16"/>
      <c r="IYX23" s="16"/>
      <c r="IYY23" s="16"/>
      <c r="IYZ23" s="16"/>
      <c r="IZA23" s="16"/>
      <c r="IZB23" s="16"/>
      <c r="IZC23" s="16"/>
      <c r="IZD23" s="16"/>
      <c r="IZE23" s="16"/>
      <c r="IZF23" s="16"/>
      <c r="IZG23" s="16"/>
      <c r="IZH23" s="16"/>
      <c r="IZI23" s="16"/>
      <c r="IZJ23" s="16"/>
      <c r="IZK23" s="16"/>
      <c r="IZL23" s="16"/>
      <c r="IZM23" s="16"/>
      <c r="IZN23" s="16"/>
      <c r="IZO23" s="16"/>
      <c r="IZP23" s="16"/>
      <c r="IZQ23" s="16"/>
      <c r="IZR23" s="16"/>
      <c r="IZS23" s="16"/>
      <c r="IZT23" s="16"/>
      <c r="IZU23" s="16"/>
      <c r="IZV23" s="16"/>
      <c r="IZW23" s="16"/>
      <c r="IZX23" s="16"/>
      <c r="IZY23" s="16"/>
      <c r="IZZ23" s="16"/>
      <c r="JAA23" s="16"/>
      <c r="JAB23" s="16"/>
      <c r="JAC23" s="16"/>
      <c r="JAD23" s="16"/>
      <c r="JAE23" s="16"/>
      <c r="JAF23" s="16"/>
      <c r="JAG23" s="16"/>
      <c r="JAH23" s="16"/>
      <c r="JAI23" s="16"/>
      <c r="JAJ23" s="16"/>
      <c r="JAK23" s="16"/>
      <c r="JAL23" s="16"/>
      <c r="JAM23" s="16"/>
      <c r="JAN23" s="16"/>
      <c r="JAO23" s="16"/>
      <c r="JAP23" s="16"/>
      <c r="JAQ23" s="16"/>
      <c r="JAR23" s="16"/>
      <c r="JAS23" s="16"/>
      <c r="JAT23" s="16"/>
      <c r="JAU23" s="16"/>
      <c r="JAV23" s="16"/>
      <c r="JAW23" s="16"/>
      <c r="JAX23" s="16"/>
      <c r="JAY23" s="16"/>
      <c r="JAZ23" s="16"/>
      <c r="JBA23" s="16"/>
      <c r="JBB23" s="16"/>
      <c r="JBC23" s="16"/>
      <c r="JBD23" s="16"/>
      <c r="JBE23" s="16"/>
      <c r="JBF23" s="16"/>
      <c r="JBG23" s="16"/>
      <c r="JBH23" s="16"/>
      <c r="JBI23" s="16"/>
      <c r="JBJ23" s="16"/>
      <c r="JBK23" s="16"/>
      <c r="JBL23" s="16"/>
      <c r="JBM23" s="16"/>
      <c r="JBN23" s="16"/>
      <c r="JBO23" s="16"/>
      <c r="JBP23" s="16"/>
      <c r="JBQ23" s="16"/>
      <c r="JBR23" s="16"/>
      <c r="JBS23" s="16"/>
      <c r="JBT23" s="16"/>
      <c r="JBU23" s="16"/>
      <c r="JBV23" s="16"/>
      <c r="JBW23" s="16"/>
      <c r="JBX23" s="16"/>
      <c r="JBY23" s="16"/>
      <c r="JBZ23" s="16"/>
      <c r="JCA23" s="16"/>
      <c r="JCB23" s="16"/>
      <c r="JCC23" s="16"/>
      <c r="JCD23" s="16"/>
      <c r="JCE23" s="16"/>
      <c r="JCF23" s="16"/>
      <c r="JCG23" s="16"/>
      <c r="JCH23" s="16"/>
      <c r="JCI23" s="16"/>
      <c r="JCJ23" s="16"/>
      <c r="JCK23" s="16"/>
      <c r="JCL23" s="16"/>
      <c r="JCM23" s="16"/>
      <c r="JCN23" s="16"/>
      <c r="JCO23" s="16"/>
      <c r="JCP23" s="16"/>
      <c r="JCQ23" s="16"/>
      <c r="JCR23" s="16"/>
      <c r="JCS23" s="16"/>
      <c r="JCT23" s="16"/>
      <c r="JCU23" s="16"/>
      <c r="JCV23" s="16"/>
      <c r="JCW23" s="16"/>
      <c r="JCX23" s="16"/>
      <c r="JCY23" s="16"/>
      <c r="JCZ23" s="16"/>
      <c r="JDA23" s="16"/>
      <c r="JDB23" s="16"/>
      <c r="JDC23" s="16"/>
      <c r="JDD23" s="16"/>
      <c r="JDE23" s="16"/>
      <c r="JDF23" s="16"/>
      <c r="JDG23" s="16"/>
      <c r="JDH23" s="16"/>
      <c r="JDI23" s="16"/>
      <c r="JDJ23" s="16"/>
      <c r="JDK23" s="16"/>
      <c r="JDL23" s="16"/>
      <c r="JDM23" s="16"/>
      <c r="JDN23" s="16"/>
      <c r="JDO23" s="16"/>
      <c r="JDP23" s="16"/>
      <c r="JDQ23" s="16"/>
      <c r="JDR23" s="16"/>
      <c r="JDS23" s="16"/>
      <c r="JDT23" s="16"/>
      <c r="JDU23" s="16"/>
      <c r="JDV23" s="16"/>
      <c r="JDW23" s="16"/>
      <c r="JDX23" s="16"/>
      <c r="JDY23" s="16"/>
      <c r="JDZ23" s="16"/>
      <c r="JEA23" s="16"/>
      <c r="JEB23" s="16"/>
      <c r="JEC23" s="16"/>
      <c r="JED23" s="16"/>
      <c r="JEE23" s="16"/>
      <c r="JEF23" s="16"/>
      <c r="JEG23" s="16"/>
      <c r="JEH23" s="16"/>
      <c r="JEI23" s="16"/>
      <c r="JEJ23" s="16"/>
      <c r="JEK23" s="16"/>
      <c r="JEL23" s="16"/>
      <c r="JEM23" s="16"/>
      <c r="JEN23" s="16"/>
      <c r="JEO23" s="16"/>
      <c r="JEP23" s="16"/>
      <c r="JEQ23" s="16"/>
      <c r="JER23" s="16"/>
      <c r="JES23" s="16"/>
      <c r="JET23" s="16"/>
      <c r="JEU23" s="16"/>
      <c r="JEV23" s="16"/>
      <c r="JEW23" s="16"/>
      <c r="JEX23" s="16"/>
      <c r="JEY23" s="16"/>
      <c r="JEZ23" s="16"/>
      <c r="JFA23" s="16"/>
      <c r="JFB23" s="16"/>
      <c r="JFC23" s="16"/>
      <c r="JFD23" s="16"/>
      <c r="JFE23" s="16"/>
      <c r="JFF23" s="16"/>
      <c r="JFG23" s="16"/>
      <c r="JFH23" s="16"/>
      <c r="JFI23" s="16"/>
      <c r="JFJ23" s="16"/>
      <c r="JFK23" s="16"/>
      <c r="JFL23" s="16"/>
      <c r="JFM23" s="16"/>
      <c r="JFN23" s="16"/>
      <c r="JFO23" s="16"/>
      <c r="JFP23" s="16"/>
      <c r="JFQ23" s="16"/>
      <c r="JFR23" s="16"/>
      <c r="JFS23" s="16"/>
      <c r="JFT23" s="16"/>
      <c r="JFU23" s="16"/>
      <c r="JFV23" s="16"/>
      <c r="JFW23" s="16"/>
      <c r="JFX23" s="16"/>
      <c r="JFY23" s="16"/>
      <c r="JFZ23" s="16"/>
      <c r="JGA23" s="16"/>
      <c r="JGB23" s="16"/>
      <c r="JGC23" s="16"/>
      <c r="JGD23" s="16"/>
      <c r="JGE23" s="16"/>
      <c r="JGF23" s="16"/>
      <c r="JGG23" s="16"/>
      <c r="JGH23" s="16"/>
      <c r="JGI23" s="16"/>
      <c r="JGJ23" s="16"/>
      <c r="JGK23" s="16"/>
      <c r="JGL23" s="16"/>
      <c r="JGM23" s="16"/>
      <c r="JGN23" s="16"/>
      <c r="JGO23" s="16"/>
      <c r="JGP23" s="16"/>
      <c r="JGQ23" s="16"/>
      <c r="JGR23" s="16"/>
      <c r="JGS23" s="16"/>
      <c r="JGT23" s="16"/>
      <c r="JGU23" s="16"/>
      <c r="JGV23" s="16"/>
      <c r="JGW23" s="16"/>
      <c r="JGX23" s="16"/>
      <c r="JGY23" s="16"/>
      <c r="JGZ23" s="16"/>
      <c r="JHA23" s="16"/>
      <c r="JHB23" s="16"/>
      <c r="JHC23" s="16"/>
      <c r="JHD23" s="16"/>
      <c r="JHE23" s="16"/>
      <c r="JHF23" s="16"/>
      <c r="JHG23" s="16"/>
      <c r="JHH23" s="16"/>
      <c r="JHI23" s="16"/>
      <c r="JHJ23" s="16"/>
      <c r="JHK23" s="16"/>
      <c r="JHL23" s="16"/>
      <c r="JHM23" s="16"/>
      <c r="JHN23" s="16"/>
      <c r="JHO23" s="16"/>
      <c r="JHP23" s="16"/>
      <c r="JHQ23" s="16"/>
      <c r="JHR23" s="16"/>
      <c r="JHS23" s="16"/>
      <c r="JHT23" s="16"/>
      <c r="JHU23" s="16"/>
      <c r="JHV23" s="16"/>
      <c r="JHW23" s="16"/>
      <c r="JHX23" s="16"/>
      <c r="JHY23" s="16"/>
      <c r="JHZ23" s="16"/>
      <c r="JIA23" s="16"/>
      <c r="JIB23" s="16"/>
      <c r="JIC23" s="16"/>
      <c r="JID23" s="16"/>
      <c r="JIE23" s="16"/>
      <c r="JIF23" s="16"/>
      <c r="JIG23" s="16"/>
      <c r="JIH23" s="16"/>
      <c r="JII23" s="16"/>
      <c r="JIJ23" s="16"/>
      <c r="JIK23" s="16"/>
      <c r="JIL23" s="16"/>
      <c r="JIM23" s="16"/>
      <c r="JIN23" s="16"/>
      <c r="JIO23" s="16"/>
      <c r="JIP23" s="16"/>
      <c r="JIQ23" s="16"/>
      <c r="JIR23" s="16"/>
      <c r="JIS23" s="16"/>
      <c r="JIT23" s="16"/>
      <c r="JIU23" s="16"/>
      <c r="JIV23" s="16"/>
      <c r="JIW23" s="16"/>
      <c r="JIX23" s="16"/>
      <c r="JIY23" s="16"/>
      <c r="JIZ23" s="16"/>
      <c r="JJA23" s="16"/>
      <c r="JJB23" s="16"/>
      <c r="JJC23" s="16"/>
      <c r="JJD23" s="16"/>
      <c r="JJE23" s="16"/>
      <c r="JJF23" s="16"/>
      <c r="JJG23" s="16"/>
      <c r="JJH23" s="16"/>
      <c r="JJI23" s="16"/>
      <c r="JJJ23" s="16"/>
      <c r="JJK23" s="16"/>
      <c r="JJL23" s="16"/>
      <c r="JJM23" s="16"/>
      <c r="JJN23" s="16"/>
      <c r="JJO23" s="16"/>
      <c r="JJP23" s="16"/>
      <c r="JJQ23" s="16"/>
      <c r="JJR23" s="16"/>
      <c r="JJS23" s="16"/>
      <c r="JJT23" s="16"/>
      <c r="JJU23" s="16"/>
      <c r="JJV23" s="16"/>
      <c r="JJW23" s="16"/>
      <c r="JJX23" s="16"/>
      <c r="JJY23" s="16"/>
      <c r="JJZ23" s="16"/>
      <c r="JKA23" s="16"/>
      <c r="JKB23" s="16"/>
      <c r="JKC23" s="16"/>
      <c r="JKD23" s="16"/>
      <c r="JKE23" s="16"/>
      <c r="JKF23" s="16"/>
      <c r="JKG23" s="16"/>
      <c r="JKH23" s="16"/>
      <c r="JKI23" s="16"/>
      <c r="JKJ23" s="16"/>
      <c r="JKK23" s="16"/>
      <c r="JKL23" s="16"/>
      <c r="JKM23" s="16"/>
      <c r="JKN23" s="16"/>
      <c r="JKO23" s="16"/>
      <c r="JKP23" s="16"/>
      <c r="JKQ23" s="16"/>
      <c r="JKR23" s="16"/>
      <c r="JKS23" s="16"/>
      <c r="JKT23" s="16"/>
      <c r="JKU23" s="16"/>
      <c r="JKV23" s="16"/>
      <c r="JKW23" s="16"/>
      <c r="JKX23" s="16"/>
      <c r="JKY23" s="16"/>
      <c r="JKZ23" s="16"/>
      <c r="JLA23" s="16"/>
      <c r="JLB23" s="16"/>
      <c r="JLC23" s="16"/>
      <c r="JLD23" s="16"/>
      <c r="JLE23" s="16"/>
      <c r="JLF23" s="16"/>
      <c r="JLG23" s="16"/>
      <c r="JLH23" s="16"/>
      <c r="JLI23" s="16"/>
      <c r="JLJ23" s="16"/>
      <c r="JLK23" s="16"/>
      <c r="JLL23" s="16"/>
      <c r="JLM23" s="16"/>
      <c r="JLN23" s="16"/>
      <c r="JLO23" s="16"/>
      <c r="JLP23" s="16"/>
      <c r="JLQ23" s="16"/>
      <c r="JLR23" s="16"/>
      <c r="JLS23" s="16"/>
      <c r="JLT23" s="16"/>
      <c r="JLU23" s="16"/>
      <c r="JLV23" s="16"/>
      <c r="JLW23" s="16"/>
      <c r="JLX23" s="16"/>
      <c r="JLY23" s="16"/>
      <c r="JLZ23" s="16"/>
      <c r="JMA23" s="16"/>
      <c r="JMB23" s="16"/>
      <c r="JMC23" s="16"/>
      <c r="JMD23" s="16"/>
      <c r="JME23" s="16"/>
      <c r="JMF23" s="16"/>
      <c r="JMG23" s="16"/>
      <c r="JMH23" s="16"/>
      <c r="JMI23" s="16"/>
      <c r="JMJ23" s="16"/>
      <c r="JMK23" s="16"/>
      <c r="JML23" s="16"/>
      <c r="JMM23" s="16"/>
      <c r="JMN23" s="16"/>
      <c r="JMO23" s="16"/>
      <c r="JMP23" s="16"/>
      <c r="JMQ23" s="16"/>
      <c r="JMR23" s="16"/>
      <c r="JMS23" s="16"/>
      <c r="JMT23" s="16"/>
      <c r="JMU23" s="16"/>
      <c r="JMV23" s="16"/>
      <c r="JMW23" s="16"/>
      <c r="JMX23" s="16"/>
      <c r="JMY23" s="16"/>
      <c r="JMZ23" s="16"/>
      <c r="JNA23" s="16"/>
      <c r="JNB23" s="16"/>
      <c r="JNC23" s="16"/>
      <c r="JND23" s="16"/>
      <c r="JNE23" s="16"/>
      <c r="JNF23" s="16"/>
      <c r="JNG23" s="16"/>
      <c r="JNH23" s="16"/>
      <c r="JNI23" s="16"/>
      <c r="JNJ23" s="16"/>
      <c r="JNK23" s="16"/>
      <c r="JNL23" s="16"/>
      <c r="JNM23" s="16"/>
      <c r="JNN23" s="16"/>
      <c r="JNO23" s="16"/>
      <c r="JNP23" s="16"/>
      <c r="JNQ23" s="16"/>
      <c r="JNR23" s="16"/>
      <c r="JNS23" s="16"/>
      <c r="JNT23" s="16"/>
      <c r="JNU23" s="16"/>
      <c r="JNV23" s="16"/>
      <c r="JNW23" s="16"/>
      <c r="JNX23" s="16"/>
      <c r="JNY23" s="16"/>
      <c r="JNZ23" s="16"/>
      <c r="JOA23" s="16"/>
      <c r="JOB23" s="16"/>
      <c r="JOC23" s="16"/>
      <c r="JOD23" s="16"/>
      <c r="JOE23" s="16"/>
      <c r="JOF23" s="16"/>
      <c r="JOG23" s="16"/>
      <c r="JOH23" s="16"/>
      <c r="JOI23" s="16"/>
      <c r="JOJ23" s="16"/>
      <c r="JOK23" s="16"/>
      <c r="JOL23" s="16"/>
      <c r="JOM23" s="16"/>
      <c r="JON23" s="16"/>
      <c r="JOO23" s="16"/>
      <c r="JOP23" s="16"/>
      <c r="JOQ23" s="16"/>
      <c r="JOR23" s="16"/>
      <c r="JOS23" s="16"/>
      <c r="JOT23" s="16"/>
      <c r="JOU23" s="16"/>
      <c r="JOV23" s="16"/>
      <c r="JOW23" s="16"/>
      <c r="JOX23" s="16"/>
      <c r="JOY23" s="16"/>
      <c r="JOZ23" s="16"/>
      <c r="JPA23" s="16"/>
      <c r="JPB23" s="16"/>
      <c r="JPC23" s="16"/>
      <c r="JPD23" s="16"/>
      <c r="JPE23" s="16"/>
      <c r="JPF23" s="16"/>
      <c r="JPG23" s="16"/>
      <c r="JPH23" s="16"/>
      <c r="JPI23" s="16"/>
      <c r="JPJ23" s="16"/>
      <c r="JPK23" s="16"/>
      <c r="JPL23" s="16"/>
      <c r="JPM23" s="16"/>
      <c r="JPN23" s="16"/>
      <c r="JPO23" s="16"/>
      <c r="JPP23" s="16"/>
      <c r="JPQ23" s="16"/>
      <c r="JPR23" s="16"/>
      <c r="JPS23" s="16"/>
      <c r="JPT23" s="16"/>
      <c r="JPU23" s="16"/>
      <c r="JPV23" s="16"/>
      <c r="JPW23" s="16"/>
      <c r="JPX23" s="16"/>
      <c r="JPY23" s="16"/>
      <c r="JPZ23" s="16"/>
      <c r="JQA23" s="16"/>
      <c r="JQB23" s="16"/>
      <c r="JQC23" s="16"/>
      <c r="JQD23" s="16"/>
      <c r="JQE23" s="16"/>
      <c r="JQF23" s="16"/>
      <c r="JQG23" s="16"/>
      <c r="JQH23" s="16"/>
      <c r="JQI23" s="16"/>
      <c r="JQJ23" s="16"/>
      <c r="JQK23" s="16"/>
      <c r="JQL23" s="16"/>
      <c r="JQM23" s="16"/>
      <c r="JQN23" s="16"/>
      <c r="JQO23" s="16"/>
      <c r="JQP23" s="16"/>
      <c r="JQQ23" s="16"/>
      <c r="JQR23" s="16"/>
      <c r="JQS23" s="16"/>
      <c r="JQT23" s="16"/>
      <c r="JQU23" s="16"/>
      <c r="JQV23" s="16"/>
      <c r="JQW23" s="16"/>
      <c r="JQX23" s="16"/>
      <c r="JQY23" s="16"/>
      <c r="JQZ23" s="16"/>
      <c r="JRA23" s="16"/>
      <c r="JRB23" s="16"/>
      <c r="JRC23" s="16"/>
      <c r="JRD23" s="16"/>
      <c r="JRE23" s="16"/>
      <c r="JRF23" s="16"/>
      <c r="JRG23" s="16"/>
      <c r="JRH23" s="16"/>
      <c r="JRI23" s="16"/>
      <c r="JRJ23" s="16"/>
      <c r="JRK23" s="16"/>
      <c r="JRL23" s="16"/>
      <c r="JRM23" s="16"/>
      <c r="JRN23" s="16"/>
      <c r="JRO23" s="16"/>
      <c r="JRP23" s="16"/>
      <c r="JRQ23" s="16"/>
      <c r="JRR23" s="16"/>
      <c r="JRS23" s="16"/>
      <c r="JRT23" s="16"/>
      <c r="JRU23" s="16"/>
      <c r="JRV23" s="16"/>
      <c r="JRW23" s="16"/>
      <c r="JRX23" s="16"/>
      <c r="JRY23" s="16"/>
      <c r="JRZ23" s="16"/>
      <c r="JSA23" s="16"/>
      <c r="JSB23" s="16"/>
      <c r="JSC23" s="16"/>
      <c r="JSD23" s="16"/>
      <c r="JSE23" s="16"/>
      <c r="JSF23" s="16"/>
      <c r="JSG23" s="16"/>
      <c r="JSH23" s="16"/>
      <c r="JSI23" s="16"/>
      <c r="JSJ23" s="16"/>
      <c r="JSK23" s="16"/>
      <c r="JSL23" s="16"/>
      <c r="JSM23" s="16"/>
      <c r="JSN23" s="16"/>
      <c r="JSO23" s="16"/>
      <c r="JSP23" s="16"/>
      <c r="JSQ23" s="16"/>
      <c r="JSR23" s="16"/>
      <c r="JSS23" s="16"/>
      <c r="JST23" s="16"/>
      <c r="JSU23" s="16"/>
      <c r="JSV23" s="16"/>
      <c r="JSW23" s="16"/>
      <c r="JSX23" s="16"/>
      <c r="JSY23" s="16"/>
      <c r="JSZ23" s="16"/>
      <c r="JTA23" s="16"/>
      <c r="JTB23" s="16"/>
      <c r="JTC23" s="16"/>
      <c r="JTD23" s="16"/>
      <c r="JTE23" s="16"/>
      <c r="JTF23" s="16"/>
      <c r="JTG23" s="16"/>
      <c r="JTH23" s="16"/>
      <c r="JTI23" s="16"/>
      <c r="JTJ23" s="16"/>
      <c r="JTK23" s="16"/>
      <c r="JTL23" s="16"/>
      <c r="JTM23" s="16"/>
      <c r="JTN23" s="16"/>
      <c r="JTO23" s="16"/>
      <c r="JTP23" s="16"/>
      <c r="JTQ23" s="16"/>
      <c r="JTR23" s="16"/>
      <c r="JTS23" s="16"/>
      <c r="JTT23" s="16"/>
      <c r="JTU23" s="16"/>
      <c r="JTV23" s="16"/>
      <c r="JTW23" s="16"/>
      <c r="JTX23" s="16"/>
      <c r="JTY23" s="16"/>
      <c r="JTZ23" s="16"/>
      <c r="JUA23" s="16"/>
      <c r="JUB23" s="16"/>
      <c r="JUC23" s="16"/>
      <c r="JUD23" s="16"/>
      <c r="JUE23" s="16"/>
      <c r="JUF23" s="16"/>
      <c r="JUG23" s="16"/>
      <c r="JUH23" s="16"/>
      <c r="JUI23" s="16"/>
      <c r="JUJ23" s="16"/>
      <c r="JUK23" s="16"/>
      <c r="JUL23" s="16"/>
      <c r="JUM23" s="16"/>
      <c r="JUN23" s="16"/>
      <c r="JUO23" s="16"/>
      <c r="JUP23" s="16"/>
      <c r="JUQ23" s="16"/>
      <c r="JUR23" s="16"/>
      <c r="JUS23" s="16"/>
      <c r="JUT23" s="16"/>
      <c r="JUU23" s="16"/>
      <c r="JUV23" s="16"/>
      <c r="JUW23" s="16"/>
      <c r="JUX23" s="16"/>
      <c r="JUY23" s="16"/>
      <c r="JUZ23" s="16"/>
      <c r="JVA23" s="16"/>
      <c r="JVB23" s="16"/>
      <c r="JVC23" s="16"/>
      <c r="JVD23" s="16"/>
      <c r="JVE23" s="16"/>
      <c r="JVF23" s="16"/>
      <c r="JVG23" s="16"/>
      <c r="JVH23" s="16"/>
      <c r="JVI23" s="16"/>
      <c r="JVJ23" s="16"/>
      <c r="JVK23" s="16"/>
      <c r="JVL23" s="16"/>
      <c r="JVM23" s="16"/>
      <c r="JVN23" s="16"/>
      <c r="JVO23" s="16"/>
      <c r="JVP23" s="16"/>
      <c r="JVQ23" s="16"/>
      <c r="JVR23" s="16"/>
      <c r="JVS23" s="16"/>
      <c r="JVT23" s="16"/>
      <c r="JVU23" s="16"/>
      <c r="JVV23" s="16"/>
      <c r="JVW23" s="16"/>
      <c r="JVX23" s="16"/>
      <c r="JVY23" s="16"/>
      <c r="JVZ23" s="16"/>
      <c r="JWA23" s="16"/>
      <c r="JWB23" s="16"/>
      <c r="JWC23" s="16"/>
      <c r="JWD23" s="16"/>
      <c r="JWE23" s="16"/>
      <c r="JWF23" s="16"/>
      <c r="JWG23" s="16"/>
      <c r="JWH23" s="16"/>
      <c r="JWI23" s="16"/>
      <c r="JWJ23" s="16"/>
      <c r="JWK23" s="16"/>
      <c r="JWL23" s="16"/>
      <c r="JWM23" s="16"/>
      <c r="JWN23" s="16"/>
      <c r="JWO23" s="16"/>
      <c r="JWP23" s="16"/>
      <c r="JWQ23" s="16"/>
      <c r="JWR23" s="16"/>
      <c r="JWS23" s="16"/>
      <c r="JWT23" s="16"/>
      <c r="JWU23" s="16"/>
      <c r="JWV23" s="16"/>
      <c r="JWW23" s="16"/>
      <c r="JWX23" s="16"/>
      <c r="JWY23" s="16"/>
      <c r="JWZ23" s="16"/>
      <c r="JXA23" s="16"/>
      <c r="JXB23" s="16"/>
      <c r="JXC23" s="16"/>
      <c r="JXD23" s="16"/>
      <c r="JXE23" s="16"/>
      <c r="JXF23" s="16"/>
      <c r="JXG23" s="16"/>
      <c r="JXH23" s="16"/>
      <c r="JXI23" s="16"/>
      <c r="JXJ23" s="16"/>
      <c r="JXK23" s="16"/>
      <c r="JXL23" s="16"/>
      <c r="JXM23" s="16"/>
      <c r="JXN23" s="16"/>
      <c r="JXO23" s="16"/>
      <c r="JXP23" s="16"/>
      <c r="JXQ23" s="16"/>
      <c r="JXR23" s="16"/>
      <c r="JXS23" s="16"/>
      <c r="JXT23" s="16"/>
      <c r="JXU23" s="16"/>
      <c r="JXV23" s="16"/>
      <c r="JXW23" s="16"/>
      <c r="JXX23" s="16"/>
      <c r="JXY23" s="16"/>
      <c r="JXZ23" s="16"/>
      <c r="JYA23" s="16"/>
      <c r="JYB23" s="16"/>
      <c r="JYC23" s="16"/>
      <c r="JYD23" s="16"/>
      <c r="JYE23" s="16"/>
      <c r="JYF23" s="16"/>
      <c r="JYG23" s="16"/>
      <c r="JYH23" s="16"/>
      <c r="JYI23" s="16"/>
      <c r="JYJ23" s="16"/>
      <c r="JYK23" s="16"/>
      <c r="JYL23" s="16"/>
      <c r="JYM23" s="16"/>
      <c r="JYN23" s="16"/>
      <c r="JYO23" s="16"/>
      <c r="JYP23" s="16"/>
      <c r="JYQ23" s="16"/>
      <c r="JYR23" s="16"/>
      <c r="JYS23" s="16"/>
      <c r="JYT23" s="16"/>
      <c r="JYU23" s="16"/>
      <c r="JYV23" s="16"/>
      <c r="JYW23" s="16"/>
      <c r="JYX23" s="16"/>
      <c r="JYY23" s="16"/>
      <c r="JYZ23" s="16"/>
      <c r="JZA23" s="16"/>
      <c r="JZB23" s="16"/>
      <c r="JZC23" s="16"/>
      <c r="JZD23" s="16"/>
      <c r="JZE23" s="16"/>
      <c r="JZF23" s="16"/>
      <c r="JZG23" s="16"/>
      <c r="JZH23" s="16"/>
      <c r="JZI23" s="16"/>
      <c r="JZJ23" s="16"/>
      <c r="JZK23" s="16"/>
      <c r="JZL23" s="16"/>
      <c r="JZM23" s="16"/>
      <c r="JZN23" s="16"/>
      <c r="JZO23" s="16"/>
      <c r="JZP23" s="16"/>
      <c r="JZQ23" s="16"/>
      <c r="JZR23" s="16"/>
      <c r="JZS23" s="16"/>
      <c r="JZT23" s="16"/>
      <c r="JZU23" s="16"/>
      <c r="JZV23" s="16"/>
      <c r="JZW23" s="16"/>
      <c r="JZX23" s="16"/>
      <c r="JZY23" s="16"/>
      <c r="JZZ23" s="16"/>
      <c r="KAA23" s="16"/>
      <c r="KAB23" s="16"/>
      <c r="KAC23" s="16"/>
      <c r="KAD23" s="16"/>
      <c r="KAE23" s="16"/>
      <c r="KAF23" s="16"/>
      <c r="KAG23" s="16"/>
      <c r="KAH23" s="16"/>
      <c r="KAI23" s="16"/>
      <c r="KAJ23" s="16"/>
      <c r="KAK23" s="16"/>
      <c r="KAL23" s="16"/>
      <c r="KAM23" s="16"/>
      <c r="KAN23" s="16"/>
      <c r="KAO23" s="16"/>
      <c r="KAP23" s="16"/>
      <c r="KAQ23" s="16"/>
      <c r="KAR23" s="16"/>
      <c r="KAS23" s="16"/>
      <c r="KAT23" s="16"/>
      <c r="KAU23" s="16"/>
      <c r="KAV23" s="16"/>
      <c r="KAW23" s="16"/>
      <c r="KAX23" s="16"/>
      <c r="KAY23" s="16"/>
      <c r="KAZ23" s="16"/>
      <c r="KBA23" s="16"/>
      <c r="KBB23" s="16"/>
      <c r="KBC23" s="16"/>
      <c r="KBD23" s="16"/>
      <c r="KBE23" s="16"/>
      <c r="KBF23" s="16"/>
      <c r="KBG23" s="16"/>
      <c r="KBH23" s="16"/>
      <c r="KBI23" s="16"/>
      <c r="KBJ23" s="16"/>
      <c r="KBK23" s="16"/>
      <c r="KBL23" s="16"/>
      <c r="KBM23" s="16"/>
      <c r="KBN23" s="16"/>
      <c r="KBO23" s="16"/>
      <c r="KBP23" s="16"/>
      <c r="KBQ23" s="16"/>
      <c r="KBR23" s="16"/>
      <c r="KBS23" s="16"/>
      <c r="KBT23" s="16"/>
      <c r="KBU23" s="16"/>
      <c r="KBV23" s="16"/>
      <c r="KBW23" s="16"/>
      <c r="KBX23" s="16"/>
      <c r="KBY23" s="16"/>
      <c r="KBZ23" s="16"/>
      <c r="KCA23" s="16"/>
      <c r="KCB23" s="16"/>
      <c r="KCC23" s="16"/>
      <c r="KCD23" s="16"/>
      <c r="KCE23" s="16"/>
      <c r="KCF23" s="16"/>
      <c r="KCG23" s="16"/>
      <c r="KCH23" s="16"/>
      <c r="KCI23" s="16"/>
      <c r="KCJ23" s="16"/>
      <c r="KCK23" s="16"/>
      <c r="KCL23" s="16"/>
      <c r="KCM23" s="16"/>
      <c r="KCN23" s="16"/>
      <c r="KCO23" s="16"/>
      <c r="KCP23" s="16"/>
      <c r="KCQ23" s="16"/>
      <c r="KCR23" s="16"/>
      <c r="KCS23" s="16"/>
      <c r="KCT23" s="16"/>
      <c r="KCU23" s="16"/>
      <c r="KCV23" s="16"/>
      <c r="KCW23" s="16"/>
      <c r="KCX23" s="16"/>
      <c r="KCY23" s="16"/>
      <c r="KCZ23" s="16"/>
      <c r="KDA23" s="16"/>
      <c r="KDB23" s="16"/>
      <c r="KDC23" s="16"/>
      <c r="KDD23" s="16"/>
      <c r="KDE23" s="16"/>
      <c r="KDF23" s="16"/>
      <c r="KDG23" s="16"/>
      <c r="KDH23" s="16"/>
      <c r="KDI23" s="16"/>
      <c r="KDJ23" s="16"/>
      <c r="KDK23" s="16"/>
      <c r="KDL23" s="16"/>
      <c r="KDM23" s="16"/>
      <c r="KDN23" s="16"/>
      <c r="KDO23" s="16"/>
      <c r="KDP23" s="16"/>
      <c r="KDQ23" s="16"/>
      <c r="KDR23" s="16"/>
      <c r="KDS23" s="16"/>
      <c r="KDT23" s="16"/>
      <c r="KDU23" s="16"/>
      <c r="KDV23" s="16"/>
      <c r="KDW23" s="16"/>
      <c r="KDX23" s="16"/>
      <c r="KDY23" s="16"/>
      <c r="KDZ23" s="16"/>
      <c r="KEA23" s="16"/>
      <c r="KEB23" s="16"/>
      <c r="KEC23" s="16"/>
      <c r="KED23" s="16"/>
      <c r="KEE23" s="16"/>
      <c r="KEF23" s="16"/>
      <c r="KEG23" s="16"/>
      <c r="KEH23" s="16"/>
      <c r="KEI23" s="16"/>
      <c r="KEJ23" s="16"/>
      <c r="KEK23" s="16"/>
      <c r="KEL23" s="16"/>
      <c r="KEM23" s="16"/>
      <c r="KEN23" s="16"/>
      <c r="KEO23" s="16"/>
      <c r="KEP23" s="16"/>
      <c r="KEQ23" s="16"/>
      <c r="KER23" s="16"/>
      <c r="KES23" s="16"/>
      <c r="KET23" s="16"/>
      <c r="KEU23" s="16"/>
      <c r="KEV23" s="16"/>
      <c r="KEW23" s="16"/>
      <c r="KEX23" s="16"/>
      <c r="KEY23" s="16"/>
      <c r="KEZ23" s="16"/>
      <c r="KFA23" s="16"/>
      <c r="KFB23" s="16"/>
      <c r="KFC23" s="16"/>
      <c r="KFD23" s="16"/>
      <c r="KFE23" s="16"/>
      <c r="KFF23" s="16"/>
      <c r="KFG23" s="16"/>
      <c r="KFH23" s="16"/>
      <c r="KFI23" s="16"/>
      <c r="KFJ23" s="16"/>
      <c r="KFK23" s="16"/>
      <c r="KFL23" s="16"/>
      <c r="KFM23" s="16"/>
      <c r="KFN23" s="16"/>
      <c r="KFO23" s="16"/>
      <c r="KFP23" s="16"/>
      <c r="KFQ23" s="16"/>
      <c r="KFR23" s="16"/>
      <c r="KFS23" s="16"/>
      <c r="KFT23" s="16"/>
      <c r="KFU23" s="16"/>
      <c r="KFV23" s="16"/>
      <c r="KFW23" s="16"/>
      <c r="KFX23" s="16"/>
      <c r="KFY23" s="16"/>
      <c r="KFZ23" s="16"/>
      <c r="KGA23" s="16"/>
      <c r="KGB23" s="16"/>
      <c r="KGC23" s="16"/>
      <c r="KGD23" s="16"/>
      <c r="KGE23" s="16"/>
      <c r="KGF23" s="16"/>
      <c r="KGG23" s="16"/>
      <c r="KGH23" s="16"/>
      <c r="KGI23" s="16"/>
      <c r="KGJ23" s="16"/>
      <c r="KGK23" s="16"/>
      <c r="KGL23" s="16"/>
      <c r="KGM23" s="16"/>
      <c r="KGN23" s="16"/>
      <c r="KGO23" s="16"/>
      <c r="KGP23" s="16"/>
      <c r="KGQ23" s="16"/>
      <c r="KGR23" s="16"/>
      <c r="KGS23" s="16"/>
      <c r="KGT23" s="16"/>
      <c r="KGU23" s="16"/>
      <c r="KGV23" s="16"/>
      <c r="KGW23" s="16"/>
      <c r="KGX23" s="16"/>
      <c r="KGY23" s="16"/>
      <c r="KGZ23" s="16"/>
      <c r="KHA23" s="16"/>
      <c r="KHB23" s="16"/>
      <c r="KHC23" s="16"/>
      <c r="KHD23" s="16"/>
      <c r="KHE23" s="16"/>
      <c r="KHF23" s="16"/>
      <c r="KHG23" s="16"/>
      <c r="KHH23" s="16"/>
      <c r="KHI23" s="16"/>
      <c r="KHJ23" s="16"/>
      <c r="KHK23" s="16"/>
      <c r="KHL23" s="16"/>
      <c r="KHM23" s="16"/>
      <c r="KHN23" s="16"/>
      <c r="KHO23" s="16"/>
      <c r="KHP23" s="16"/>
      <c r="KHQ23" s="16"/>
      <c r="KHR23" s="16"/>
      <c r="KHS23" s="16"/>
      <c r="KHT23" s="16"/>
      <c r="KHU23" s="16"/>
      <c r="KHV23" s="16"/>
      <c r="KHW23" s="16"/>
      <c r="KHX23" s="16"/>
      <c r="KHY23" s="16"/>
      <c r="KHZ23" s="16"/>
      <c r="KIA23" s="16"/>
      <c r="KIB23" s="16"/>
      <c r="KIC23" s="16"/>
      <c r="KID23" s="16"/>
      <c r="KIE23" s="16"/>
      <c r="KIF23" s="16"/>
      <c r="KIG23" s="16"/>
      <c r="KIH23" s="16"/>
      <c r="KII23" s="16"/>
      <c r="KIJ23" s="16"/>
      <c r="KIK23" s="16"/>
      <c r="KIL23" s="16"/>
      <c r="KIM23" s="16"/>
      <c r="KIN23" s="16"/>
      <c r="KIO23" s="16"/>
      <c r="KIP23" s="16"/>
      <c r="KIQ23" s="16"/>
      <c r="KIR23" s="16"/>
      <c r="KIS23" s="16"/>
      <c r="KIT23" s="16"/>
      <c r="KIU23" s="16"/>
      <c r="KIV23" s="16"/>
      <c r="KIW23" s="16"/>
      <c r="KIX23" s="16"/>
      <c r="KIY23" s="16"/>
      <c r="KIZ23" s="16"/>
      <c r="KJA23" s="16"/>
      <c r="KJB23" s="16"/>
      <c r="KJC23" s="16"/>
      <c r="KJD23" s="16"/>
      <c r="KJE23" s="16"/>
      <c r="KJF23" s="16"/>
      <c r="KJG23" s="16"/>
      <c r="KJH23" s="16"/>
      <c r="KJI23" s="16"/>
      <c r="KJJ23" s="16"/>
      <c r="KJK23" s="16"/>
      <c r="KJL23" s="16"/>
      <c r="KJM23" s="16"/>
      <c r="KJN23" s="16"/>
      <c r="KJO23" s="16"/>
      <c r="KJP23" s="16"/>
      <c r="KJQ23" s="16"/>
      <c r="KJR23" s="16"/>
      <c r="KJS23" s="16"/>
      <c r="KJT23" s="16"/>
      <c r="KJU23" s="16"/>
      <c r="KJV23" s="16"/>
      <c r="KJW23" s="16"/>
      <c r="KJX23" s="16"/>
      <c r="KJY23" s="16"/>
      <c r="KJZ23" s="16"/>
      <c r="KKA23" s="16"/>
      <c r="KKB23" s="16"/>
      <c r="KKC23" s="16"/>
      <c r="KKD23" s="16"/>
      <c r="KKE23" s="16"/>
      <c r="KKF23" s="16"/>
      <c r="KKG23" s="16"/>
      <c r="KKH23" s="16"/>
      <c r="KKI23" s="16"/>
      <c r="KKJ23" s="16"/>
      <c r="KKK23" s="16"/>
      <c r="KKL23" s="16"/>
      <c r="KKM23" s="16"/>
      <c r="KKN23" s="16"/>
      <c r="KKO23" s="16"/>
      <c r="KKP23" s="16"/>
      <c r="KKQ23" s="16"/>
      <c r="KKR23" s="16"/>
      <c r="KKS23" s="16"/>
      <c r="KKT23" s="16"/>
      <c r="KKU23" s="16"/>
      <c r="KKV23" s="16"/>
      <c r="KKW23" s="16"/>
      <c r="KKX23" s="16"/>
      <c r="KKY23" s="16"/>
      <c r="KKZ23" s="16"/>
      <c r="KLA23" s="16"/>
      <c r="KLB23" s="16"/>
      <c r="KLC23" s="16"/>
      <c r="KLD23" s="16"/>
      <c r="KLE23" s="16"/>
      <c r="KLF23" s="16"/>
      <c r="KLG23" s="16"/>
      <c r="KLH23" s="16"/>
      <c r="KLI23" s="16"/>
      <c r="KLJ23" s="16"/>
      <c r="KLK23" s="16"/>
      <c r="KLL23" s="16"/>
      <c r="KLM23" s="16"/>
      <c r="KLN23" s="16"/>
      <c r="KLO23" s="16"/>
      <c r="KLP23" s="16"/>
      <c r="KLQ23" s="16"/>
      <c r="KLR23" s="16"/>
      <c r="KLS23" s="16"/>
      <c r="KLT23" s="16"/>
      <c r="KLU23" s="16"/>
      <c r="KLV23" s="16"/>
      <c r="KLW23" s="16"/>
      <c r="KLX23" s="16"/>
      <c r="KLY23" s="16"/>
      <c r="KLZ23" s="16"/>
      <c r="KMA23" s="16"/>
      <c r="KMB23" s="16"/>
      <c r="KMC23" s="16"/>
      <c r="KMD23" s="16"/>
      <c r="KME23" s="16"/>
      <c r="KMF23" s="16"/>
      <c r="KMG23" s="16"/>
      <c r="KMH23" s="16"/>
      <c r="KMI23" s="16"/>
      <c r="KMJ23" s="16"/>
      <c r="KMK23" s="16"/>
      <c r="KML23" s="16"/>
      <c r="KMM23" s="16"/>
      <c r="KMN23" s="16"/>
      <c r="KMO23" s="16"/>
      <c r="KMP23" s="16"/>
      <c r="KMQ23" s="16"/>
      <c r="KMR23" s="16"/>
      <c r="KMS23" s="16"/>
      <c r="KMT23" s="16"/>
      <c r="KMU23" s="16"/>
      <c r="KMV23" s="16"/>
      <c r="KMW23" s="16"/>
      <c r="KMX23" s="16"/>
      <c r="KMY23" s="16"/>
      <c r="KMZ23" s="16"/>
      <c r="KNA23" s="16"/>
      <c r="KNB23" s="16"/>
      <c r="KNC23" s="16"/>
      <c r="KND23" s="16"/>
      <c r="KNE23" s="16"/>
      <c r="KNF23" s="16"/>
      <c r="KNG23" s="16"/>
      <c r="KNH23" s="16"/>
      <c r="KNI23" s="16"/>
      <c r="KNJ23" s="16"/>
      <c r="KNK23" s="16"/>
      <c r="KNL23" s="16"/>
      <c r="KNM23" s="16"/>
      <c r="KNN23" s="16"/>
      <c r="KNO23" s="16"/>
      <c r="KNP23" s="16"/>
      <c r="KNQ23" s="16"/>
      <c r="KNR23" s="16"/>
      <c r="KNS23" s="16"/>
      <c r="KNT23" s="16"/>
      <c r="KNU23" s="16"/>
      <c r="KNV23" s="16"/>
      <c r="KNW23" s="16"/>
      <c r="KNX23" s="16"/>
      <c r="KNY23" s="16"/>
      <c r="KNZ23" s="16"/>
      <c r="KOA23" s="16"/>
      <c r="KOB23" s="16"/>
      <c r="KOC23" s="16"/>
      <c r="KOD23" s="16"/>
      <c r="KOE23" s="16"/>
      <c r="KOF23" s="16"/>
      <c r="KOG23" s="16"/>
      <c r="KOH23" s="16"/>
      <c r="KOI23" s="16"/>
      <c r="KOJ23" s="16"/>
      <c r="KOK23" s="16"/>
      <c r="KOL23" s="16"/>
      <c r="KOM23" s="16"/>
      <c r="KON23" s="16"/>
      <c r="KOO23" s="16"/>
      <c r="KOP23" s="16"/>
      <c r="KOQ23" s="16"/>
      <c r="KOR23" s="16"/>
      <c r="KOS23" s="16"/>
      <c r="KOT23" s="16"/>
      <c r="KOU23" s="16"/>
      <c r="KOV23" s="16"/>
      <c r="KOW23" s="16"/>
      <c r="KOX23" s="16"/>
      <c r="KOY23" s="16"/>
      <c r="KOZ23" s="16"/>
      <c r="KPA23" s="16"/>
      <c r="KPB23" s="16"/>
      <c r="KPC23" s="16"/>
      <c r="KPD23" s="16"/>
      <c r="KPE23" s="16"/>
      <c r="KPF23" s="16"/>
      <c r="KPG23" s="16"/>
      <c r="KPH23" s="16"/>
      <c r="KPI23" s="16"/>
      <c r="KPJ23" s="16"/>
      <c r="KPK23" s="16"/>
      <c r="KPL23" s="16"/>
      <c r="KPM23" s="16"/>
      <c r="KPN23" s="16"/>
      <c r="KPO23" s="16"/>
      <c r="KPP23" s="16"/>
      <c r="KPQ23" s="16"/>
      <c r="KPR23" s="16"/>
      <c r="KPS23" s="16"/>
      <c r="KPT23" s="16"/>
      <c r="KPU23" s="16"/>
      <c r="KPV23" s="16"/>
      <c r="KPW23" s="16"/>
      <c r="KPX23" s="16"/>
      <c r="KPY23" s="16"/>
      <c r="KPZ23" s="16"/>
      <c r="KQA23" s="16"/>
      <c r="KQB23" s="16"/>
      <c r="KQC23" s="16"/>
      <c r="KQD23" s="16"/>
      <c r="KQE23" s="16"/>
      <c r="KQF23" s="16"/>
      <c r="KQG23" s="16"/>
      <c r="KQH23" s="16"/>
      <c r="KQI23" s="16"/>
      <c r="KQJ23" s="16"/>
      <c r="KQK23" s="16"/>
      <c r="KQL23" s="16"/>
      <c r="KQM23" s="16"/>
      <c r="KQN23" s="16"/>
      <c r="KQO23" s="16"/>
      <c r="KQP23" s="16"/>
      <c r="KQQ23" s="16"/>
      <c r="KQR23" s="16"/>
      <c r="KQS23" s="16"/>
      <c r="KQT23" s="16"/>
      <c r="KQU23" s="16"/>
      <c r="KQV23" s="16"/>
      <c r="KQW23" s="16"/>
      <c r="KQX23" s="16"/>
      <c r="KQY23" s="16"/>
      <c r="KQZ23" s="16"/>
      <c r="KRA23" s="16"/>
      <c r="KRB23" s="16"/>
      <c r="KRC23" s="16"/>
      <c r="KRD23" s="16"/>
      <c r="KRE23" s="16"/>
      <c r="KRF23" s="16"/>
      <c r="KRG23" s="16"/>
      <c r="KRH23" s="16"/>
      <c r="KRI23" s="16"/>
      <c r="KRJ23" s="16"/>
      <c r="KRK23" s="16"/>
      <c r="KRL23" s="16"/>
      <c r="KRM23" s="16"/>
      <c r="KRN23" s="16"/>
      <c r="KRO23" s="16"/>
      <c r="KRP23" s="16"/>
      <c r="KRQ23" s="16"/>
      <c r="KRR23" s="16"/>
      <c r="KRS23" s="16"/>
      <c r="KRT23" s="16"/>
      <c r="KRU23" s="16"/>
      <c r="KRV23" s="16"/>
      <c r="KRW23" s="16"/>
      <c r="KRX23" s="16"/>
      <c r="KRY23" s="16"/>
      <c r="KRZ23" s="16"/>
      <c r="KSA23" s="16"/>
      <c r="KSB23" s="16"/>
      <c r="KSC23" s="16"/>
      <c r="KSD23" s="16"/>
      <c r="KSE23" s="16"/>
      <c r="KSF23" s="16"/>
      <c r="KSG23" s="16"/>
      <c r="KSH23" s="16"/>
      <c r="KSI23" s="16"/>
      <c r="KSJ23" s="16"/>
      <c r="KSK23" s="16"/>
      <c r="KSL23" s="16"/>
      <c r="KSM23" s="16"/>
      <c r="KSN23" s="16"/>
      <c r="KSO23" s="16"/>
      <c r="KSP23" s="16"/>
      <c r="KSQ23" s="16"/>
      <c r="KSR23" s="16"/>
      <c r="KSS23" s="16"/>
      <c r="KST23" s="16"/>
      <c r="KSU23" s="16"/>
      <c r="KSV23" s="16"/>
      <c r="KSW23" s="16"/>
      <c r="KSX23" s="16"/>
      <c r="KSY23" s="16"/>
      <c r="KSZ23" s="16"/>
      <c r="KTA23" s="16"/>
      <c r="KTB23" s="16"/>
      <c r="KTC23" s="16"/>
      <c r="KTD23" s="16"/>
      <c r="KTE23" s="16"/>
      <c r="KTF23" s="16"/>
      <c r="KTG23" s="16"/>
      <c r="KTH23" s="16"/>
      <c r="KTI23" s="16"/>
      <c r="KTJ23" s="16"/>
      <c r="KTK23" s="16"/>
      <c r="KTL23" s="16"/>
      <c r="KTM23" s="16"/>
      <c r="KTN23" s="16"/>
      <c r="KTO23" s="16"/>
      <c r="KTP23" s="16"/>
      <c r="KTQ23" s="16"/>
      <c r="KTR23" s="16"/>
      <c r="KTS23" s="16"/>
      <c r="KTT23" s="16"/>
      <c r="KTU23" s="16"/>
      <c r="KTV23" s="16"/>
      <c r="KTW23" s="16"/>
      <c r="KTX23" s="16"/>
      <c r="KTY23" s="16"/>
      <c r="KTZ23" s="16"/>
      <c r="KUA23" s="16"/>
      <c r="KUB23" s="16"/>
      <c r="KUC23" s="16"/>
      <c r="KUD23" s="16"/>
      <c r="KUE23" s="16"/>
      <c r="KUF23" s="16"/>
      <c r="KUG23" s="16"/>
      <c r="KUH23" s="16"/>
      <c r="KUI23" s="16"/>
      <c r="KUJ23" s="16"/>
      <c r="KUK23" s="16"/>
      <c r="KUL23" s="16"/>
      <c r="KUM23" s="16"/>
      <c r="KUN23" s="16"/>
      <c r="KUO23" s="16"/>
      <c r="KUP23" s="16"/>
      <c r="KUQ23" s="16"/>
      <c r="KUR23" s="16"/>
      <c r="KUS23" s="16"/>
      <c r="KUT23" s="16"/>
      <c r="KUU23" s="16"/>
      <c r="KUV23" s="16"/>
      <c r="KUW23" s="16"/>
      <c r="KUX23" s="16"/>
      <c r="KUY23" s="16"/>
      <c r="KUZ23" s="16"/>
      <c r="KVA23" s="16"/>
      <c r="KVB23" s="16"/>
      <c r="KVC23" s="16"/>
      <c r="KVD23" s="16"/>
      <c r="KVE23" s="16"/>
      <c r="KVF23" s="16"/>
      <c r="KVG23" s="16"/>
      <c r="KVH23" s="16"/>
      <c r="KVI23" s="16"/>
      <c r="KVJ23" s="16"/>
      <c r="KVK23" s="16"/>
      <c r="KVL23" s="16"/>
      <c r="KVM23" s="16"/>
      <c r="KVN23" s="16"/>
      <c r="KVO23" s="16"/>
      <c r="KVP23" s="16"/>
      <c r="KVQ23" s="16"/>
      <c r="KVR23" s="16"/>
      <c r="KVS23" s="16"/>
      <c r="KVT23" s="16"/>
      <c r="KVU23" s="16"/>
      <c r="KVV23" s="16"/>
      <c r="KVW23" s="16"/>
      <c r="KVX23" s="16"/>
      <c r="KVY23" s="16"/>
      <c r="KVZ23" s="16"/>
      <c r="KWA23" s="16"/>
      <c r="KWB23" s="16"/>
      <c r="KWC23" s="16"/>
      <c r="KWD23" s="16"/>
      <c r="KWE23" s="16"/>
      <c r="KWF23" s="16"/>
      <c r="KWG23" s="16"/>
      <c r="KWH23" s="16"/>
      <c r="KWI23" s="16"/>
      <c r="KWJ23" s="16"/>
      <c r="KWK23" s="16"/>
      <c r="KWL23" s="16"/>
      <c r="KWM23" s="16"/>
      <c r="KWN23" s="16"/>
      <c r="KWO23" s="16"/>
      <c r="KWP23" s="16"/>
      <c r="KWQ23" s="16"/>
      <c r="KWR23" s="16"/>
      <c r="KWS23" s="16"/>
      <c r="KWT23" s="16"/>
      <c r="KWU23" s="16"/>
      <c r="KWV23" s="16"/>
      <c r="KWW23" s="16"/>
      <c r="KWX23" s="16"/>
      <c r="KWY23" s="16"/>
      <c r="KWZ23" s="16"/>
      <c r="KXA23" s="16"/>
      <c r="KXB23" s="16"/>
      <c r="KXC23" s="16"/>
      <c r="KXD23" s="16"/>
      <c r="KXE23" s="16"/>
      <c r="KXF23" s="16"/>
      <c r="KXG23" s="16"/>
      <c r="KXH23" s="16"/>
      <c r="KXI23" s="16"/>
      <c r="KXJ23" s="16"/>
      <c r="KXK23" s="16"/>
      <c r="KXL23" s="16"/>
      <c r="KXM23" s="16"/>
      <c r="KXN23" s="16"/>
      <c r="KXO23" s="16"/>
      <c r="KXP23" s="16"/>
      <c r="KXQ23" s="16"/>
      <c r="KXR23" s="16"/>
      <c r="KXS23" s="16"/>
      <c r="KXT23" s="16"/>
      <c r="KXU23" s="16"/>
      <c r="KXV23" s="16"/>
      <c r="KXW23" s="16"/>
      <c r="KXX23" s="16"/>
      <c r="KXY23" s="16"/>
      <c r="KXZ23" s="16"/>
      <c r="KYA23" s="16"/>
      <c r="KYB23" s="16"/>
      <c r="KYC23" s="16"/>
      <c r="KYD23" s="16"/>
      <c r="KYE23" s="16"/>
      <c r="KYF23" s="16"/>
      <c r="KYG23" s="16"/>
      <c r="KYH23" s="16"/>
      <c r="KYI23" s="16"/>
      <c r="KYJ23" s="16"/>
      <c r="KYK23" s="16"/>
      <c r="KYL23" s="16"/>
      <c r="KYM23" s="16"/>
      <c r="KYN23" s="16"/>
      <c r="KYO23" s="16"/>
      <c r="KYP23" s="16"/>
      <c r="KYQ23" s="16"/>
      <c r="KYR23" s="16"/>
      <c r="KYS23" s="16"/>
      <c r="KYT23" s="16"/>
      <c r="KYU23" s="16"/>
      <c r="KYV23" s="16"/>
      <c r="KYW23" s="16"/>
      <c r="KYX23" s="16"/>
      <c r="KYY23" s="16"/>
      <c r="KYZ23" s="16"/>
      <c r="KZA23" s="16"/>
      <c r="KZB23" s="16"/>
      <c r="KZC23" s="16"/>
      <c r="KZD23" s="16"/>
      <c r="KZE23" s="16"/>
      <c r="KZF23" s="16"/>
      <c r="KZG23" s="16"/>
      <c r="KZH23" s="16"/>
      <c r="KZI23" s="16"/>
      <c r="KZJ23" s="16"/>
      <c r="KZK23" s="16"/>
      <c r="KZL23" s="16"/>
      <c r="KZM23" s="16"/>
      <c r="KZN23" s="16"/>
      <c r="KZO23" s="16"/>
      <c r="KZP23" s="16"/>
      <c r="KZQ23" s="16"/>
      <c r="KZR23" s="16"/>
      <c r="KZS23" s="16"/>
      <c r="KZT23" s="16"/>
      <c r="KZU23" s="16"/>
      <c r="KZV23" s="16"/>
      <c r="KZW23" s="16"/>
      <c r="KZX23" s="16"/>
      <c r="KZY23" s="16"/>
      <c r="KZZ23" s="16"/>
      <c r="LAA23" s="16"/>
      <c r="LAB23" s="16"/>
      <c r="LAC23" s="16"/>
      <c r="LAD23" s="16"/>
      <c r="LAE23" s="16"/>
      <c r="LAF23" s="16"/>
      <c r="LAG23" s="16"/>
      <c r="LAH23" s="16"/>
      <c r="LAI23" s="16"/>
      <c r="LAJ23" s="16"/>
      <c r="LAK23" s="16"/>
      <c r="LAL23" s="16"/>
      <c r="LAM23" s="16"/>
      <c r="LAN23" s="16"/>
      <c r="LAO23" s="16"/>
      <c r="LAP23" s="16"/>
      <c r="LAQ23" s="16"/>
      <c r="LAR23" s="16"/>
      <c r="LAS23" s="16"/>
      <c r="LAT23" s="16"/>
      <c r="LAU23" s="16"/>
      <c r="LAV23" s="16"/>
      <c r="LAW23" s="16"/>
      <c r="LAX23" s="16"/>
      <c r="LAY23" s="16"/>
      <c r="LAZ23" s="16"/>
      <c r="LBA23" s="16"/>
      <c r="LBB23" s="16"/>
      <c r="LBC23" s="16"/>
      <c r="LBD23" s="16"/>
      <c r="LBE23" s="16"/>
      <c r="LBF23" s="16"/>
      <c r="LBG23" s="16"/>
      <c r="LBH23" s="16"/>
      <c r="LBI23" s="16"/>
      <c r="LBJ23" s="16"/>
      <c r="LBK23" s="16"/>
      <c r="LBL23" s="16"/>
      <c r="LBM23" s="16"/>
      <c r="LBN23" s="16"/>
      <c r="LBO23" s="16"/>
      <c r="LBP23" s="16"/>
      <c r="LBQ23" s="16"/>
      <c r="LBR23" s="16"/>
      <c r="LBS23" s="16"/>
      <c r="LBT23" s="16"/>
      <c r="LBU23" s="16"/>
      <c r="LBV23" s="16"/>
      <c r="LBW23" s="16"/>
      <c r="LBX23" s="16"/>
      <c r="LBY23" s="16"/>
      <c r="LBZ23" s="16"/>
      <c r="LCA23" s="16"/>
      <c r="LCB23" s="16"/>
      <c r="LCC23" s="16"/>
      <c r="LCD23" s="16"/>
      <c r="LCE23" s="16"/>
      <c r="LCF23" s="16"/>
      <c r="LCG23" s="16"/>
      <c r="LCH23" s="16"/>
      <c r="LCI23" s="16"/>
      <c r="LCJ23" s="16"/>
      <c r="LCK23" s="16"/>
      <c r="LCL23" s="16"/>
      <c r="LCM23" s="16"/>
      <c r="LCN23" s="16"/>
      <c r="LCO23" s="16"/>
      <c r="LCP23" s="16"/>
      <c r="LCQ23" s="16"/>
      <c r="LCR23" s="16"/>
      <c r="LCS23" s="16"/>
      <c r="LCT23" s="16"/>
      <c r="LCU23" s="16"/>
      <c r="LCV23" s="16"/>
      <c r="LCW23" s="16"/>
      <c r="LCX23" s="16"/>
      <c r="LCY23" s="16"/>
      <c r="LCZ23" s="16"/>
      <c r="LDA23" s="16"/>
      <c r="LDB23" s="16"/>
      <c r="LDC23" s="16"/>
      <c r="LDD23" s="16"/>
      <c r="LDE23" s="16"/>
      <c r="LDF23" s="16"/>
      <c r="LDG23" s="16"/>
      <c r="LDH23" s="16"/>
      <c r="LDI23" s="16"/>
      <c r="LDJ23" s="16"/>
      <c r="LDK23" s="16"/>
      <c r="LDL23" s="16"/>
      <c r="LDM23" s="16"/>
      <c r="LDN23" s="16"/>
      <c r="LDO23" s="16"/>
      <c r="LDP23" s="16"/>
      <c r="LDQ23" s="16"/>
      <c r="LDR23" s="16"/>
      <c r="LDS23" s="16"/>
      <c r="LDT23" s="16"/>
      <c r="LDU23" s="16"/>
      <c r="LDV23" s="16"/>
      <c r="LDW23" s="16"/>
      <c r="LDX23" s="16"/>
      <c r="LDY23" s="16"/>
      <c r="LDZ23" s="16"/>
      <c r="LEA23" s="16"/>
      <c r="LEB23" s="16"/>
      <c r="LEC23" s="16"/>
      <c r="LED23" s="16"/>
      <c r="LEE23" s="16"/>
      <c r="LEF23" s="16"/>
      <c r="LEG23" s="16"/>
      <c r="LEH23" s="16"/>
      <c r="LEI23" s="16"/>
      <c r="LEJ23" s="16"/>
      <c r="LEK23" s="16"/>
      <c r="LEL23" s="16"/>
      <c r="LEM23" s="16"/>
      <c r="LEN23" s="16"/>
      <c r="LEO23" s="16"/>
      <c r="LEP23" s="16"/>
      <c r="LEQ23" s="16"/>
      <c r="LER23" s="16"/>
      <c r="LES23" s="16"/>
      <c r="LET23" s="16"/>
      <c r="LEU23" s="16"/>
      <c r="LEV23" s="16"/>
      <c r="LEW23" s="16"/>
      <c r="LEX23" s="16"/>
      <c r="LEY23" s="16"/>
      <c r="LEZ23" s="16"/>
      <c r="LFA23" s="16"/>
      <c r="LFB23" s="16"/>
      <c r="LFC23" s="16"/>
      <c r="LFD23" s="16"/>
      <c r="LFE23" s="16"/>
      <c r="LFF23" s="16"/>
      <c r="LFG23" s="16"/>
      <c r="LFH23" s="16"/>
      <c r="LFI23" s="16"/>
      <c r="LFJ23" s="16"/>
      <c r="LFK23" s="16"/>
      <c r="LFL23" s="16"/>
      <c r="LFM23" s="16"/>
      <c r="LFN23" s="16"/>
      <c r="LFO23" s="16"/>
      <c r="LFP23" s="16"/>
      <c r="LFQ23" s="16"/>
      <c r="LFR23" s="16"/>
      <c r="LFS23" s="16"/>
      <c r="LFT23" s="16"/>
      <c r="LFU23" s="16"/>
      <c r="LFV23" s="16"/>
      <c r="LFW23" s="16"/>
      <c r="LFX23" s="16"/>
      <c r="LFY23" s="16"/>
      <c r="LFZ23" s="16"/>
      <c r="LGA23" s="16"/>
      <c r="LGB23" s="16"/>
      <c r="LGC23" s="16"/>
      <c r="LGD23" s="16"/>
      <c r="LGE23" s="16"/>
      <c r="LGF23" s="16"/>
      <c r="LGG23" s="16"/>
      <c r="LGH23" s="16"/>
      <c r="LGI23" s="16"/>
      <c r="LGJ23" s="16"/>
      <c r="LGK23" s="16"/>
      <c r="LGL23" s="16"/>
      <c r="LGM23" s="16"/>
      <c r="LGN23" s="16"/>
      <c r="LGO23" s="16"/>
      <c r="LGP23" s="16"/>
      <c r="LGQ23" s="16"/>
      <c r="LGR23" s="16"/>
      <c r="LGS23" s="16"/>
      <c r="LGT23" s="16"/>
      <c r="LGU23" s="16"/>
      <c r="LGV23" s="16"/>
      <c r="LGW23" s="16"/>
      <c r="LGX23" s="16"/>
      <c r="LGY23" s="16"/>
      <c r="LGZ23" s="16"/>
      <c r="LHA23" s="16"/>
      <c r="LHB23" s="16"/>
      <c r="LHC23" s="16"/>
      <c r="LHD23" s="16"/>
      <c r="LHE23" s="16"/>
      <c r="LHF23" s="16"/>
      <c r="LHG23" s="16"/>
      <c r="LHH23" s="16"/>
      <c r="LHI23" s="16"/>
      <c r="LHJ23" s="16"/>
      <c r="LHK23" s="16"/>
      <c r="LHL23" s="16"/>
      <c r="LHM23" s="16"/>
      <c r="LHN23" s="16"/>
      <c r="LHO23" s="16"/>
      <c r="LHP23" s="16"/>
      <c r="LHQ23" s="16"/>
      <c r="LHR23" s="16"/>
      <c r="LHS23" s="16"/>
      <c r="LHT23" s="16"/>
      <c r="LHU23" s="16"/>
      <c r="LHV23" s="16"/>
      <c r="LHW23" s="16"/>
      <c r="LHX23" s="16"/>
      <c r="LHY23" s="16"/>
      <c r="LHZ23" s="16"/>
      <c r="LIA23" s="16"/>
      <c r="LIB23" s="16"/>
      <c r="LIC23" s="16"/>
      <c r="LID23" s="16"/>
      <c r="LIE23" s="16"/>
      <c r="LIF23" s="16"/>
      <c r="LIG23" s="16"/>
      <c r="LIH23" s="16"/>
      <c r="LII23" s="16"/>
      <c r="LIJ23" s="16"/>
      <c r="LIK23" s="16"/>
      <c r="LIL23" s="16"/>
      <c r="LIM23" s="16"/>
      <c r="LIN23" s="16"/>
      <c r="LIO23" s="16"/>
      <c r="LIP23" s="16"/>
      <c r="LIQ23" s="16"/>
      <c r="LIR23" s="16"/>
      <c r="LIS23" s="16"/>
      <c r="LIT23" s="16"/>
      <c r="LIU23" s="16"/>
      <c r="LIV23" s="16"/>
      <c r="LIW23" s="16"/>
      <c r="LIX23" s="16"/>
      <c r="LIY23" s="16"/>
      <c r="LIZ23" s="16"/>
      <c r="LJA23" s="16"/>
      <c r="LJB23" s="16"/>
      <c r="LJC23" s="16"/>
      <c r="LJD23" s="16"/>
      <c r="LJE23" s="16"/>
      <c r="LJF23" s="16"/>
      <c r="LJG23" s="16"/>
      <c r="LJH23" s="16"/>
      <c r="LJI23" s="16"/>
      <c r="LJJ23" s="16"/>
      <c r="LJK23" s="16"/>
      <c r="LJL23" s="16"/>
      <c r="LJM23" s="16"/>
      <c r="LJN23" s="16"/>
      <c r="LJO23" s="16"/>
      <c r="LJP23" s="16"/>
      <c r="LJQ23" s="16"/>
      <c r="LJR23" s="16"/>
      <c r="LJS23" s="16"/>
      <c r="LJT23" s="16"/>
      <c r="LJU23" s="16"/>
      <c r="LJV23" s="16"/>
      <c r="LJW23" s="16"/>
      <c r="LJX23" s="16"/>
      <c r="LJY23" s="16"/>
      <c r="LJZ23" s="16"/>
      <c r="LKA23" s="16"/>
      <c r="LKB23" s="16"/>
      <c r="LKC23" s="16"/>
      <c r="LKD23" s="16"/>
      <c r="LKE23" s="16"/>
      <c r="LKF23" s="16"/>
      <c r="LKG23" s="16"/>
      <c r="LKH23" s="16"/>
      <c r="LKI23" s="16"/>
      <c r="LKJ23" s="16"/>
      <c r="LKK23" s="16"/>
      <c r="LKL23" s="16"/>
      <c r="LKM23" s="16"/>
      <c r="LKN23" s="16"/>
      <c r="LKO23" s="16"/>
      <c r="LKP23" s="16"/>
      <c r="LKQ23" s="16"/>
      <c r="LKR23" s="16"/>
      <c r="LKS23" s="16"/>
      <c r="LKT23" s="16"/>
      <c r="LKU23" s="16"/>
      <c r="LKV23" s="16"/>
      <c r="LKW23" s="16"/>
      <c r="LKX23" s="16"/>
      <c r="LKY23" s="16"/>
      <c r="LKZ23" s="16"/>
      <c r="LLA23" s="16"/>
      <c r="LLB23" s="16"/>
      <c r="LLC23" s="16"/>
      <c r="LLD23" s="16"/>
      <c r="LLE23" s="16"/>
      <c r="LLF23" s="16"/>
      <c r="LLG23" s="16"/>
      <c r="LLH23" s="16"/>
      <c r="LLI23" s="16"/>
      <c r="LLJ23" s="16"/>
      <c r="LLK23" s="16"/>
      <c r="LLL23" s="16"/>
      <c r="LLM23" s="16"/>
      <c r="LLN23" s="16"/>
      <c r="LLO23" s="16"/>
      <c r="LLP23" s="16"/>
      <c r="LLQ23" s="16"/>
      <c r="LLR23" s="16"/>
      <c r="LLS23" s="16"/>
      <c r="LLT23" s="16"/>
      <c r="LLU23" s="16"/>
      <c r="LLV23" s="16"/>
      <c r="LLW23" s="16"/>
      <c r="LLX23" s="16"/>
      <c r="LLY23" s="16"/>
      <c r="LLZ23" s="16"/>
      <c r="LMA23" s="16"/>
      <c r="LMB23" s="16"/>
      <c r="LMC23" s="16"/>
      <c r="LMD23" s="16"/>
      <c r="LME23" s="16"/>
      <c r="LMF23" s="16"/>
      <c r="LMG23" s="16"/>
      <c r="LMH23" s="16"/>
      <c r="LMI23" s="16"/>
      <c r="LMJ23" s="16"/>
      <c r="LMK23" s="16"/>
      <c r="LML23" s="16"/>
      <c r="LMM23" s="16"/>
      <c r="LMN23" s="16"/>
      <c r="LMO23" s="16"/>
      <c r="LMP23" s="16"/>
      <c r="LMQ23" s="16"/>
      <c r="LMR23" s="16"/>
      <c r="LMS23" s="16"/>
      <c r="LMT23" s="16"/>
      <c r="LMU23" s="16"/>
      <c r="LMV23" s="16"/>
      <c r="LMW23" s="16"/>
      <c r="LMX23" s="16"/>
      <c r="LMY23" s="16"/>
      <c r="LMZ23" s="16"/>
      <c r="LNA23" s="16"/>
      <c r="LNB23" s="16"/>
      <c r="LNC23" s="16"/>
      <c r="LND23" s="16"/>
      <c r="LNE23" s="16"/>
      <c r="LNF23" s="16"/>
      <c r="LNG23" s="16"/>
      <c r="LNH23" s="16"/>
      <c r="LNI23" s="16"/>
      <c r="LNJ23" s="16"/>
      <c r="LNK23" s="16"/>
      <c r="LNL23" s="16"/>
      <c r="LNM23" s="16"/>
      <c r="LNN23" s="16"/>
      <c r="LNO23" s="16"/>
      <c r="LNP23" s="16"/>
      <c r="LNQ23" s="16"/>
      <c r="LNR23" s="16"/>
      <c r="LNS23" s="16"/>
      <c r="LNT23" s="16"/>
      <c r="LNU23" s="16"/>
      <c r="LNV23" s="16"/>
      <c r="LNW23" s="16"/>
      <c r="LNX23" s="16"/>
      <c r="LNY23" s="16"/>
      <c r="LNZ23" s="16"/>
      <c r="LOA23" s="16"/>
      <c r="LOB23" s="16"/>
      <c r="LOC23" s="16"/>
      <c r="LOD23" s="16"/>
      <c r="LOE23" s="16"/>
      <c r="LOF23" s="16"/>
      <c r="LOG23" s="16"/>
      <c r="LOH23" s="16"/>
      <c r="LOI23" s="16"/>
      <c r="LOJ23" s="16"/>
      <c r="LOK23" s="16"/>
      <c r="LOL23" s="16"/>
      <c r="LOM23" s="16"/>
      <c r="LON23" s="16"/>
      <c r="LOO23" s="16"/>
      <c r="LOP23" s="16"/>
      <c r="LOQ23" s="16"/>
      <c r="LOR23" s="16"/>
      <c r="LOS23" s="16"/>
      <c r="LOT23" s="16"/>
      <c r="LOU23" s="16"/>
      <c r="LOV23" s="16"/>
      <c r="LOW23" s="16"/>
      <c r="LOX23" s="16"/>
      <c r="LOY23" s="16"/>
      <c r="LOZ23" s="16"/>
      <c r="LPA23" s="16"/>
      <c r="LPB23" s="16"/>
      <c r="LPC23" s="16"/>
      <c r="LPD23" s="16"/>
      <c r="LPE23" s="16"/>
      <c r="LPF23" s="16"/>
      <c r="LPG23" s="16"/>
      <c r="LPH23" s="16"/>
      <c r="LPI23" s="16"/>
      <c r="LPJ23" s="16"/>
      <c r="LPK23" s="16"/>
      <c r="LPL23" s="16"/>
      <c r="LPM23" s="16"/>
      <c r="LPN23" s="16"/>
      <c r="LPO23" s="16"/>
      <c r="LPP23" s="16"/>
      <c r="LPQ23" s="16"/>
      <c r="LPR23" s="16"/>
      <c r="LPS23" s="16"/>
      <c r="LPT23" s="16"/>
      <c r="LPU23" s="16"/>
      <c r="LPV23" s="16"/>
      <c r="LPW23" s="16"/>
      <c r="LPX23" s="16"/>
      <c r="LPY23" s="16"/>
      <c r="LPZ23" s="16"/>
      <c r="LQA23" s="16"/>
      <c r="LQB23" s="16"/>
      <c r="LQC23" s="16"/>
      <c r="LQD23" s="16"/>
      <c r="LQE23" s="16"/>
      <c r="LQF23" s="16"/>
      <c r="LQG23" s="16"/>
      <c r="LQH23" s="16"/>
      <c r="LQI23" s="16"/>
      <c r="LQJ23" s="16"/>
      <c r="LQK23" s="16"/>
      <c r="LQL23" s="16"/>
      <c r="LQM23" s="16"/>
      <c r="LQN23" s="16"/>
      <c r="LQO23" s="16"/>
      <c r="LQP23" s="16"/>
      <c r="LQQ23" s="16"/>
      <c r="LQR23" s="16"/>
      <c r="LQS23" s="16"/>
      <c r="LQT23" s="16"/>
      <c r="LQU23" s="16"/>
      <c r="LQV23" s="16"/>
      <c r="LQW23" s="16"/>
      <c r="LQX23" s="16"/>
      <c r="LQY23" s="16"/>
      <c r="LQZ23" s="16"/>
      <c r="LRA23" s="16"/>
      <c r="LRB23" s="16"/>
      <c r="LRC23" s="16"/>
      <c r="LRD23" s="16"/>
      <c r="LRE23" s="16"/>
      <c r="LRF23" s="16"/>
      <c r="LRG23" s="16"/>
      <c r="LRH23" s="16"/>
      <c r="LRI23" s="16"/>
      <c r="LRJ23" s="16"/>
      <c r="LRK23" s="16"/>
      <c r="LRL23" s="16"/>
      <c r="LRM23" s="16"/>
      <c r="LRN23" s="16"/>
      <c r="LRO23" s="16"/>
      <c r="LRP23" s="16"/>
      <c r="LRQ23" s="16"/>
      <c r="LRR23" s="16"/>
      <c r="LRS23" s="16"/>
      <c r="LRT23" s="16"/>
      <c r="LRU23" s="16"/>
      <c r="LRV23" s="16"/>
      <c r="LRW23" s="16"/>
      <c r="LRX23" s="16"/>
      <c r="LRY23" s="16"/>
      <c r="LRZ23" s="16"/>
      <c r="LSA23" s="16"/>
      <c r="LSB23" s="16"/>
      <c r="LSC23" s="16"/>
      <c r="LSD23" s="16"/>
      <c r="LSE23" s="16"/>
      <c r="LSF23" s="16"/>
      <c r="LSG23" s="16"/>
      <c r="LSH23" s="16"/>
      <c r="LSI23" s="16"/>
      <c r="LSJ23" s="16"/>
      <c r="LSK23" s="16"/>
      <c r="LSL23" s="16"/>
      <c r="LSM23" s="16"/>
      <c r="LSN23" s="16"/>
      <c r="LSO23" s="16"/>
      <c r="LSP23" s="16"/>
      <c r="LSQ23" s="16"/>
      <c r="LSR23" s="16"/>
      <c r="LSS23" s="16"/>
      <c r="LST23" s="16"/>
      <c r="LSU23" s="16"/>
      <c r="LSV23" s="16"/>
      <c r="LSW23" s="16"/>
      <c r="LSX23" s="16"/>
      <c r="LSY23" s="16"/>
      <c r="LSZ23" s="16"/>
      <c r="LTA23" s="16"/>
      <c r="LTB23" s="16"/>
      <c r="LTC23" s="16"/>
      <c r="LTD23" s="16"/>
      <c r="LTE23" s="16"/>
      <c r="LTF23" s="16"/>
      <c r="LTG23" s="16"/>
      <c r="LTH23" s="16"/>
      <c r="LTI23" s="16"/>
      <c r="LTJ23" s="16"/>
      <c r="LTK23" s="16"/>
      <c r="LTL23" s="16"/>
      <c r="LTM23" s="16"/>
      <c r="LTN23" s="16"/>
      <c r="LTO23" s="16"/>
      <c r="LTP23" s="16"/>
      <c r="LTQ23" s="16"/>
      <c r="LTR23" s="16"/>
      <c r="LTS23" s="16"/>
      <c r="LTT23" s="16"/>
      <c r="LTU23" s="16"/>
      <c r="LTV23" s="16"/>
      <c r="LTW23" s="16"/>
      <c r="LTX23" s="16"/>
      <c r="LTY23" s="16"/>
      <c r="LTZ23" s="16"/>
      <c r="LUA23" s="16"/>
      <c r="LUB23" s="16"/>
      <c r="LUC23" s="16"/>
      <c r="LUD23" s="16"/>
      <c r="LUE23" s="16"/>
      <c r="LUF23" s="16"/>
      <c r="LUG23" s="16"/>
      <c r="LUH23" s="16"/>
      <c r="LUI23" s="16"/>
      <c r="LUJ23" s="16"/>
      <c r="LUK23" s="16"/>
      <c r="LUL23" s="16"/>
      <c r="LUM23" s="16"/>
      <c r="LUN23" s="16"/>
      <c r="LUO23" s="16"/>
      <c r="LUP23" s="16"/>
      <c r="LUQ23" s="16"/>
      <c r="LUR23" s="16"/>
      <c r="LUS23" s="16"/>
      <c r="LUT23" s="16"/>
      <c r="LUU23" s="16"/>
      <c r="LUV23" s="16"/>
      <c r="LUW23" s="16"/>
      <c r="LUX23" s="16"/>
      <c r="LUY23" s="16"/>
      <c r="LUZ23" s="16"/>
      <c r="LVA23" s="16"/>
      <c r="LVB23" s="16"/>
      <c r="LVC23" s="16"/>
      <c r="LVD23" s="16"/>
      <c r="LVE23" s="16"/>
      <c r="LVF23" s="16"/>
      <c r="LVG23" s="16"/>
      <c r="LVH23" s="16"/>
      <c r="LVI23" s="16"/>
      <c r="LVJ23" s="16"/>
      <c r="LVK23" s="16"/>
      <c r="LVL23" s="16"/>
      <c r="LVM23" s="16"/>
      <c r="LVN23" s="16"/>
      <c r="LVO23" s="16"/>
      <c r="LVP23" s="16"/>
      <c r="LVQ23" s="16"/>
      <c r="LVR23" s="16"/>
      <c r="LVS23" s="16"/>
      <c r="LVT23" s="16"/>
      <c r="LVU23" s="16"/>
      <c r="LVV23" s="16"/>
      <c r="LVW23" s="16"/>
      <c r="LVX23" s="16"/>
      <c r="LVY23" s="16"/>
      <c r="LVZ23" s="16"/>
      <c r="LWA23" s="16"/>
      <c r="LWB23" s="16"/>
      <c r="LWC23" s="16"/>
      <c r="LWD23" s="16"/>
      <c r="LWE23" s="16"/>
      <c r="LWF23" s="16"/>
      <c r="LWG23" s="16"/>
      <c r="LWH23" s="16"/>
      <c r="LWI23" s="16"/>
      <c r="LWJ23" s="16"/>
      <c r="LWK23" s="16"/>
      <c r="LWL23" s="16"/>
      <c r="LWM23" s="16"/>
      <c r="LWN23" s="16"/>
      <c r="LWO23" s="16"/>
      <c r="LWP23" s="16"/>
      <c r="LWQ23" s="16"/>
      <c r="LWR23" s="16"/>
      <c r="LWS23" s="16"/>
      <c r="LWT23" s="16"/>
      <c r="LWU23" s="16"/>
      <c r="LWV23" s="16"/>
      <c r="LWW23" s="16"/>
      <c r="LWX23" s="16"/>
      <c r="LWY23" s="16"/>
      <c r="LWZ23" s="16"/>
      <c r="LXA23" s="16"/>
      <c r="LXB23" s="16"/>
      <c r="LXC23" s="16"/>
      <c r="LXD23" s="16"/>
      <c r="LXE23" s="16"/>
      <c r="LXF23" s="16"/>
      <c r="LXG23" s="16"/>
      <c r="LXH23" s="16"/>
      <c r="LXI23" s="16"/>
      <c r="LXJ23" s="16"/>
      <c r="LXK23" s="16"/>
      <c r="LXL23" s="16"/>
      <c r="LXM23" s="16"/>
      <c r="LXN23" s="16"/>
      <c r="LXO23" s="16"/>
      <c r="LXP23" s="16"/>
      <c r="LXQ23" s="16"/>
      <c r="LXR23" s="16"/>
      <c r="LXS23" s="16"/>
      <c r="LXT23" s="16"/>
      <c r="LXU23" s="16"/>
      <c r="LXV23" s="16"/>
      <c r="LXW23" s="16"/>
      <c r="LXX23" s="16"/>
      <c r="LXY23" s="16"/>
      <c r="LXZ23" s="16"/>
      <c r="LYA23" s="16"/>
      <c r="LYB23" s="16"/>
      <c r="LYC23" s="16"/>
      <c r="LYD23" s="16"/>
      <c r="LYE23" s="16"/>
      <c r="LYF23" s="16"/>
      <c r="LYG23" s="16"/>
      <c r="LYH23" s="16"/>
      <c r="LYI23" s="16"/>
      <c r="LYJ23" s="16"/>
      <c r="LYK23" s="16"/>
      <c r="LYL23" s="16"/>
      <c r="LYM23" s="16"/>
      <c r="LYN23" s="16"/>
      <c r="LYO23" s="16"/>
      <c r="LYP23" s="16"/>
      <c r="LYQ23" s="16"/>
      <c r="LYR23" s="16"/>
      <c r="LYS23" s="16"/>
      <c r="LYT23" s="16"/>
      <c r="LYU23" s="16"/>
      <c r="LYV23" s="16"/>
      <c r="LYW23" s="16"/>
      <c r="LYX23" s="16"/>
      <c r="LYY23" s="16"/>
      <c r="LYZ23" s="16"/>
      <c r="LZA23" s="16"/>
      <c r="LZB23" s="16"/>
      <c r="LZC23" s="16"/>
      <c r="LZD23" s="16"/>
      <c r="LZE23" s="16"/>
      <c r="LZF23" s="16"/>
      <c r="LZG23" s="16"/>
      <c r="LZH23" s="16"/>
      <c r="LZI23" s="16"/>
      <c r="LZJ23" s="16"/>
      <c r="LZK23" s="16"/>
      <c r="LZL23" s="16"/>
      <c r="LZM23" s="16"/>
      <c r="LZN23" s="16"/>
      <c r="LZO23" s="16"/>
      <c r="LZP23" s="16"/>
      <c r="LZQ23" s="16"/>
      <c r="LZR23" s="16"/>
      <c r="LZS23" s="16"/>
      <c r="LZT23" s="16"/>
      <c r="LZU23" s="16"/>
      <c r="LZV23" s="16"/>
      <c r="LZW23" s="16"/>
      <c r="LZX23" s="16"/>
      <c r="LZY23" s="16"/>
      <c r="LZZ23" s="16"/>
      <c r="MAA23" s="16"/>
      <c r="MAB23" s="16"/>
      <c r="MAC23" s="16"/>
      <c r="MAD23" s="16"/>
      <c r="MAE23" s="16"/>
      <c r="MAF23" s="16"/>
      <c r="MAG23" s="16"/>
      <c r="MAH23" s="16"/>
      <c r="MAI23" s="16"/>
      <c r="MAJ23" s="16"/>
      <c r="MAK23" s="16"/>
      <c r="MAL23" s="16"/>
      <c r="MAM23" s="16"/>
      <c r="MAN23" s="16"/>
      <c r="MAO23" s="16"/>
      <c r="MAP23" s="16"/>
      <c r="MAQ23" s="16"/>
      <c r="MAR23" s="16"/>
      <c r="MAS23" s="16"/>
      <c r="MAT23" s="16"/>
      <c r="MAU23" s="16"/>
      <c r="MAV23" s="16"/>
      <c r="MAW23" s="16"/>
      <c r="MAX23" s="16"/>
      <c r="MAY23" s="16"/>
      <c r="MAZ23" s="16"/>
      <c r="MBA23" s="16"/>
      <c r="MBB23" s="16"/>
      <c r="MBC23" s="16"/>
      <c r="MBD23" s="16"/>
      <c r="MBE23" s="16"/>
      <c r="MBF23" s="16"/>
      <c r="MBG23" s="16"/>
      <c r="MBH23" s="16"/>
      <c r="MBI23" s="16"/>
      <c r="MBJ23" s="16"/>
      <c r="MBK23" s="16"/>
      <c r="MBL23" s="16"/>
      <c r="MBM23" s="16"/>
      <c r="MBN23" s="16"/>
      <c r="MBO23" s="16"/>
      <c r="MBP23" s="16"/>
      <c r="MBQ23" s="16"/>
      <c r="MBR23" s="16"/>
      <c r="MBS23" s="16"/>
      <c r="MBT23" s="16"/>
      <c r="MBU23" s="16"/>
      <c r="MBV23" s="16"/>
      <c r="MBW23" s="16"/>
      <c r="MBX23" s="16"/>
      <c r="MBY23" s="16"/>
      <c r="MBZ23" s="16"/>
      <c r="MCA23" s="16"/>
      <c r="MCB23" s="16"/>
      <c r="MCC23" s="16"/>
      <c r="MCD23" s="16"/>
      <c r="MCE23" s="16"/>
      <c r="MCF23" s="16"/>
      <c r="MCG23" s="16"/>
      <c r="MCH23" s="16"/>
      <c r="MCI23" s="16"/>
      <c r="MCJ23" s="16"/>
      <c r="MCK23" s="16"/>
      <c r="MCL23" s="16"/>
      <c r="MCM23" s="16"/>
      <c r="MCN23" s="16"/>
      <c r="MCO23" s="16"/>
      <c r="MCP23" s="16"/>
      <c r="MCQ23" s="16"/>
      <c r="MCR23" s="16"/>
      <c r="MCS23" s="16"/>
      <c r="MCT23" s="16"/>
      <c r="MCU23" s="16"/>
      <c r="MCV23" s="16"/>
      <c r="MCW23" s="16"/>
      <c r="MCX23" s="16"/>
      <c r="MCY23" s="16"/>
      <c r="MCZ23" s="16"/>
      <c r="MDA23" s="16"/>
      <c r="MDB23" s="16"/>
      <c r="MDC23" s="16"/>
      <c r="MDD23" s="16"/>
      <c r="MDE23" s="16"/>
      <c r="MDF23" s="16"/>
      <c r="MDG23" s="16"/>
      <c r="MDH23" s="16"/>
      <c r="MDI23" s="16"/>
      <c r="MDJ23" s="16"/>
      <c r="MDK23" s="16"/>
      <c r="MDL23" s="16"/>
      <c r="MDM23" s="16"/>
      <c r="MDN23" s="16"/>
      <c r="MDO23" s="16"/>
      <c r="MDP23" s="16"/>
      <c r="MDQ23" s="16"/>
      <c r="MDR23" s="16"/>
      <c r="MDS23" s="16"/>
      <c r="MDT23" s="16"/>
      <c r="MDU23" s="16"/>
      <c r="MDV23" s="16"/>
      <c r="MDW23" s="16"/>
      <c r="MDX23" s="16"/>
      <c r="MDY23" s="16"/>
      <c r="MDZ23" s="16"/>
      <c r="MEA23" s="16"/>
      <c r="MEB23" s="16"/>
      <c r="MEC23" s="16"/>
      <c r="MED23" s="16"/>
      <c r="MEE23" s="16"/>
      <c r="MEF23" s="16"/>
      <c r="MEG23" s="16"/>
      <c r="MEH23" s="16"/>
      <c r="MEI23" s="16"/>
      <c r="MEJ23" s="16"/>
      <c r="MEK23" s="16"/>
      <c r="MEL23" s="16"/>
      <c r="MEM23" s="16"/>
      <c r="MEN23" s="16"/>
      <c r="MEO23" s="16"/>
      <c r="MEP23" s="16"/>
      <c r="MEQ23" s="16"/>
      <c r="MER23" s="16"/>
      <c r="MES23" s="16"/>
      <c r="MET23" s="16"/>
      <c r="MEU23" s="16"/>
      <c r="MEV23" s="16"/>
      <c r="MEW23" s="16"/>
      <c r="MEX23" s="16"/>
      <c r="MEY23" s="16"/>
      <c r="MEZ23" s="16"/>
      <c r="MFA23" s="16"/>
      <c r="MFB23" s="16"/>
      <c r="MFC23" s="16"/>
      <c r="MFD23" s="16"/>
      <c r="MFE23" s="16"/>
      <c r="MFF23" s="16"/>
      <c r="MFG23" s="16"/>
      <c r="MFH23" s="16"/>
      <c r="MFI23" s="16"/>
      <c r="MFJ23" s="16"/>
      <c r="MFK23" s="16"/>
      <c r="MFL23" s="16"/>
      <c r="MFM23" s="16"/>
      <c r="MFN23" s="16"/>
      <c r="MFO23" s="16"/>
      <c r="MFP23" s="16"/>
      <c r="MFQ23" s="16"/>
      <c r="MFR23" s="16"/>
      <c r="MFS23" s="16"/>
      <c r="MFT23" s="16"/>
      <c r="MFU23" s="16"/>
      <c r="MFV23" s="16"/>
      <c r="MFW23" s="16"/>
      <c r="MFX23" s="16"/>
      <c r="MFY23" s="16"/>
      <c r="MFZ23" s="16"/>
      <c r="MGA23" s="16"/>
      <c r="MGB23" s="16"/>
      <c r="MGC23" s="16"/>
      <c r="MGD23" s="16"/>
      <c r="MGE23" s="16"/>
      <c r="MGF23" s="16"/>
      <c r="MGG23" s="16"/>
      <c r="MGH23" s="16"/>
      <c r="MGI23" s="16"/>
      <c r="MGJ23" s="16"/>
      <c r="MGK23" s="16"/>
      <c r="MGL23" s="16"/>
      <c r="MGM23" s="16"/>
      <c r="MGN23" s="16"/>
      <c r="MGO23" s="16"/>
      <c r="MGP23" s="16"/>
      <c r="MGQ23" s="16"/>
      <c r="MGR23" s="16"/>
      <c r="MGS23" s="16"/>
      <c r="MGT23" s="16"/>
      <c r="MGU23" s="16"/>
      <c r="MGV23" s="16"/>
      <c r="MGW23" s="16"/>
      <c r="MGX23" s="16"/>
      <c r="MGY23" s="16"/>
      <c r="MGZ23" s="16"/>
      <c r="MHA23" s="16"/>
      <c r="MHB23" s="16"/>
      <c r="MHC23" s="16"/>
      <c r="MHD23" s="16"/>
      <c r="MHE23" s="16"/>
      <c r="MHF23" s="16"/>
      <c r="MHG23" s="16"/>
      <c r="MHH23" s="16"/>
      <c r="MHI23" s="16"/>
      <c r="MHJ23" s="16"/>
      <c r="MHK23" s="16"/>
      <c r="MHL23" s="16"/>
      <c r="MHM23" s="16"/>
      <c r="MHN23" s="16"/>
      <c r="MHO23" s="16"/>
      <c r="MHP23" s="16"/>
      <c r="MHQ23" s="16"/>
      <c r="MHR23" s="16"/>
      <c r="MHS23" s="16"/>
      <c r="MHT23" s="16"/>
      <c r="MHU23" s="16"/>
      <c r="MHV23" s="16"/>
      <c r="MHW23" s="16"/>
      <c r="MHX23" s="16"/>
      <c r="MHY23" s="16"/>
      <c r="MHZ23" s="16"/>
      <c r="MIA23" s="16"/>
      <c r="MIB23" s="16"/>
      <c r="MIC23" s="16"/>
      <c r="MID23" s="16"/>
      <c r="MIE23" s="16"/>
      <c r="MIF23" s="16"/>
      <c r="MIG23" s="16"/>
      <c r="MIH23" s="16"/>
      <c r="MII23" s="16"/>
      <c r="MIJ23" s="16"/>
      <c r="MIK23" s="16"/>
      <c r="MIL23" s="16"/>
      <c r="MIM23" s="16"/>
      <c r="MIN23" s="16"/>
      <c r="MIO23" s="16"/>
      <c r="MIP23" s="16"/>
      <c r="MIQ23" s="16"/>
      <c r="MIR23" s="16"/>
      <c r="MIS23" s="16"/>
      <c r="MIT23" s="16"/>
      <c r="MIU23" s="16"/>
      <c r="MIV23" s="16"/>
      <c r="MIW23" s="16"/>
      <c r="MIX23" s="16"/>
      <c r="MIY23" s="16"/>
      <c r="MIZ23" s="16"/>
      <c r="MJA23" s="16"/>
      <c r="MJB23" s="16"/>
      <c r="MJC23" s="16"/>
      <c r="MJD23" s="16"/>
      <c r="MJE23" s="16"/>
      <c r="MJF23" s="16"/>
      <c r="MJG23" s="16"/>
      <c r="MJH23" s="16"/>
      <c r="MJI23" s="16"/>
      <c r="MJJ23" s="16"/>
      <c r="MJK23" s="16"/>
      <c r="MJL23" s="16"/>
      <c r="MJM23" s="16"/>
      <c r="MJN23" s="16"/>
      <c r="MJO23" s="16"/>
      <c r="MJP23" s="16"/>
      <c r="MJQ23" s="16"/>
      <c r="MJR23" s="16"/>
      <c r="MJS23" s="16"/>
      <c r="MJT23" s="16"/>
      <c r="MJU23" s="16"/>
      <c r="MJV23" s="16"/>
      <c r="MJW23" s="16"/>
      <c r="MJX23" s="16"/>
      <c r="MJY23" s="16"/>
      <c r="MJZ23" s="16"/>
      <c r="MKA23" s="16"/>
      <c r="MKB23" s="16"/>
      <c r="MKC23" s="16"/>
      <c r="MKD23" s="16"/>
      <c r="MKE23" s="16"/>
      <c r="MKF23" s="16"/>
      <c r="MKG23" s="16"/>
      <c r="MKH23" s="16"/>
      <c r="MKI23" s="16"/>
      <c r="MKJ23" s="16"/>
      <c r="MKK23" s="16"/>
      <c r="MKL23" s="16"/>
      <c r="MKM23" s="16"/>
      <c r="MKN23" s="16"/>
      <c r="MKO23" s="16"/>
      <c r="MKP23" s="16"/>
      <c r="MKQ23" s="16"/>
      <c r="MKR23" s="16"/>
      <c r="MKS23" s="16"/>
      <c r="MKT23" s="16"/>
      <c r="MKU23" s="16"/>
      <c r="MKV23" s="16"/>
      <c r="MKW23" s="16"/>
      <c r="MKX23" s="16"/>
      <c r="MKY23" s="16"/>
      <c r="MKZ23" s="16"/>
      <c r="MLA23" s="16"/>
      <c r="MLB23" s="16"/>
      <c r="MLC23" s="16"/>
      <c r="MLD23" s="16"/>
      <c r="MLE23" s="16"/>
      <c r="MLF23" s="16"/>
      <c r="MLG23" s="16"/>
      <c r="MLH23" s="16"/>
      <c r="MLI23" s="16"/>
      <c r="MLJ23" s="16"/>
      <c r="MLK23" s="16"/>
      <c r="MLL23" s="16"/>
      <c r="MLM23" s="16"/>
      <c r="MLN23" s="16"/>
      <c r="MLO23" s="16"/>
      <c r="MLP23" s="16"/>
      <c r="MLQ23" s="16"/>
      <c r="MLR23" s="16"/>
      <c r="MLS23" s="16"/>
      <c r="MLT23" s="16"/>
      <c r="MLU23" s="16"/>
      <c r="MLV23" s="16"/>
      <c r="MLW23" s="16"/>
      <c r="MLX23" s="16"/>
      <c r="MLY23" s="16"/>
      <c r="MLZ23" s="16"/>
      <c r="MMA23" s="16"/>
      <c r="MMB23" s="16"/>
      <c r="MMC23" s="16"/>
      <c r="MMD23" s="16"/>
      <c r="MME23" s="16"/>
      <c r="MMF23" s="16"/>
      <c r="MMG23" s="16"/>
      <c r="MMH23" s="16"/>
      <c r="MMI23" s="16"/>
      <c r="MMJ23" s="16"/>
      <c r="MMK23" s="16"/>
      <c r="MML23" s="16"/>
      <c r="MMM23" s="16"/>
      <c r="MMN23" s="16"/>
      <c r="MMO23" s="16"/>
      <c r="MMP23" s="16"/>
      <c r="MMQ23" s="16"/>
      <c r="MMR23" s="16"/>
      <c r="MMS23" s="16"/>
      <c r="MMT23" s="16"/>
      <c r="MMU23" s="16"/>
      <c r="MMV23" s="16"/>
      <c r="MMW23" s="16"/>
      <c r="MMX23" s="16"/>
      <c r="MMY23" s="16"/>
      <c r="MMZ23" s="16"/>
      <c r="MNA23" s="16"/>
      <c r="MNB23" s="16"/>
      <c r="MNC23" s="16"/>
      <c r="MND23" s="16"/>
      <c r="MNE23" s="16"/>
      <c r="MNF23" s="16"/>
      <c r="MNG23" s="16"/>
      <c r="MNH23" s="16"/>
      <c r="MNI23" s="16"/>
      <c r="MNJ23" s="16"/>
      <c r="MNK23" s="16"/>
      <c r="MNL23" s="16"/>
      <c r="MNM23" s="16"/>
      <c r="MNN23" s="16"/>
      <c r="MNO23" s="16"/>
      <c r="MNP23" s="16"/>
      <c r="MNQ23" s="16"/>
      <c r="MNR23" s="16"/>
      <c r="MNS23" s="16"/>
      <c r="MNT23" s="16"/>
      <c r="MNU23" s="16"/>
      <c r="MNV23" s="16"/>
      <c r="MNW23" s="16"/>
      <c r="MNX23" s="16"/>
      <c r="MNY23" s="16"/>
      <c r="MNZ23" s="16"/>
      <c r="MOA23" s="16"/>
      <c r="MOB23" s="16"/>
      <c r="MOC23" s="16"/>
      <c r="MOD23" s="16"/>
      <c r="MOE23" s="16"/>
      <c r="MOF23" s="16"/>
      <c r="MOG23" s="16"/>
      <c r="MOH23" s="16"/>
      <c r="MOI23" s="16"/>
      <c r="MOJ23" s="16"/>
      <c r="MOK23" s="16"/>
      <c r="MOL23" s="16"/>
      <c r="MOM23" s="16"/>
      <c r="MON23" s="16"/>
      <c r="MOO23" s="16"/>
      <c r="MOP23" s="16"/>
      <c r="MOQ23" s="16"/>
      <c r="MOR23" s="16"/>
      <c r="MOS23" s="16"/>
      <c r="MOT23" s="16"/>
      <c r="MOU23" s="16"/>
      <c r="MOV23" s="16"/>
      <c r="MOW23" s="16"/>
      <c r="MOX23" s="16"/>
      <c r="MOY23" s="16"/>
      <c r="MOZ23" s="16"/>
      <c r="MPA23" s="16"/>
      <c r="MPB23" s="16"/>
      <c r="MPC23" s="16"/>
      <c r="MPD23" s="16"/>
      <c r="MPE23" s="16"/>
      <c r="MPF23" s="16"/>
      <c r="MPG23" s="16"/>
      <c r="MPH23" s="16"/>
      <c r="MPI23" s="16"/>
      <c r="MPJ23" s="16"/>
      <c r="MPK23" s="16"/>
      <c r="MPL23" s="16"/>
      <c r="MPM23" s="16"/>
      <c r="MPN23" s="16"/>
      <c r="MPO23" s="16"/>
      <c r="MPP23" s="16"/>
      <c r="MPQ23" s="16"/>
      <c r="MPR23" s="16"/>
      <c r="MPS23" s="16"/>
      <c r="MPT23" s="16"/>
      <c r="MPU23" s="16"/>
      <c r="MPV23" s="16"/>
      <c r="MPW23" s="16"/>
      <c r="MPX23" s="16"/>
      <c r="MPY23" s="16"/>
      <c r="MPZ23" s="16"/>
      <c r="MQA23" s="16"/>
      <c r="MQB23" s="16"/>
      <c r="MQC23" s="16"/>
      <c r="MQD23" s="16"/>
      <c r="MQE23" s="16"/>
      <c r="MQF23" s="16"/>
      <c r="MQG23" s="16"/>
      <c r="MQH23" s="16"/>
      <c r="MQI23" s="16"/>
      <c r="MQJ23" s="16"/>
      <c r="MQK23" s="16"/>
      <c r="MQL23" s="16"/>
      <c r="MQM23" s="16"/>
      <c r="MQN23" s="16"/>
      <c r="MQO23" s="16"/>
      <c r="MQP23" s="16"/>
      <c r="MQQ23" s="16"/>
      <c r="MQR23" s="16"/>
      <c r="MQS23" s="16"/>
      <c r="MQT23" s="16"/>
      <c r="MQU23" s="16"/>
      <c r="MQV23" s="16"/>
      <c r="MQW23" s="16"/>
      <c r="MQX23" s="16"/>
      <c r="MQY23" s="16"/>
      <c r="MQZ23" s="16"/>
      <c r="MRA23" s="16"/>
      <c r="MRB23" s="16"/>
      <c r="MRC23" s="16"/>
      <c r="MRD23" s="16"/>
      <c r="MRE23" s="16"/>
      <c r="MRF23" s="16"/>
      <c r="MRG23" s="16"/>
      <c r="MRH23" s="16"/>
      <c r="MRI23" s="16"/>
      <c r="MRJ23" s="16"/>
      <c r="MRK23" s="16"/>
      <c r="MRL23" s="16"/>
      <c r="MRM23" s="16"/>
      <c r="MRN23" s="16"/>
      <c r="MRO23" s="16"/>
      <c r="MRP23" s="16"/>
      <c r="MRQ23" s="16"/>
      <c r="MRR23" s="16"/>
      <c r="MRS23" s="16"/>
      <c r="MRT23" s="16"/>
      <c r="MRU23" s="16"/>
      <c r="MRV23" s="16"/>
      <c r="MRW23" s="16"/>
      <c r="MRX23" s="16"/>
      <c r="MRY23" s="16"/>
      <c r="MRZ23" s="16"/>
      <c r="MSA23" s="16"/>
      <c r="MSB23" s="16"/>
      <c r="MSC23" s="16"/>
      <c r="MSD23" s="16"/>
      <c r="MSE23" s="16"/>
      <c r="MSF23" s="16"/>
      <c r="MSG23" s="16"/>
      <c r="MSH23" s="16"/>
      <c r="MSI23" s="16"/>
      <c r="MSJ23" s="16"/>
      <c r="MSK23" s="16"/>
      <c r="MSL23" s="16"/>
      <c r="MSM23" s="16"/>
      <c r="MSN23" s="16"/>
      <c r="MSO23" s="16"/>
      <c r="MSP23" s="16"/>
      <c r="MSQ23" s="16"/>
      <c r="MSR23" s="16"/>
      <c r="MSS23" s="16"/>
      <c r="MST23" s="16"/>
      <c r="MSU23" s="16"/>
      <c r="MSV23" s="16"/>
      <c r="MSW23" s="16"/>
      <c r="MSX23" s="16"/>
      <c r="MSY23" s="16"/>
      <c r="MSZ23" s="16"/>
      <c r="MTA23" s="16"/>
      <c r="MTB23" s="16"/>
      <c r="MTC23" s="16"/>
      <c r="MTD23" s="16"/>
      <c r="MTE23" s="16"/>
      <c r="MTF23" s="16"/>
      <c r="MTG23" s="16"/>
      <c r="MTH23" s="16"/>
      <c r="MTI23" s="16"/>
      <c r="MTJ23" s="16"/>
      <c r="MTK23" s="16"/>
      <c r="MTL23" s="16"/>
      <c r="MTM23" s="16"/>
      <c r="MTN23" s="16"/>
      <c r="MTO23" s="16"/>
      <c r="MTP23" s="16"/>
      <c r="MTQ23" s="16"/>
      <c r="MTR23" s="16"/>
      <c r="MTS23" s="16"/>
      <c r="MTT23" s="16"/>
      <c r="MTU23" s="16"/>
      <c r="MTV23" s="16"/>
      <c r="MTW23" s="16"/>
      <c r="MTX23" s="16"/>
      <c r="MTY23" s="16"/>
      <c r="MTZ23" s="16"/>
      <c r="MUA23" s="16"/>
      <c r="MUB23" s="16"/>
      <c r="MUC23" s="16"/>
      <c r="MUD23" s="16"/>
      <c r="MUE23" s="16"/>
      <c r="MUF23" s="16"/>
      <c r="MUG23" s="16"/>
      <c r="MUH23" s="16"/>
      <c r="MUI23" s="16"/>
      <c r="MUJ23" s="16"/>
      <c r="MUK23" s="16"/>
      <c r="MUL23" s="16"/>
      <c r="MUM23" s="16"/>
      <c r="MUN23" s="16"/>
      <c r="MUO23" s="16"/>
      <c r="MUP23" s="16"/>
      <c r="MUQ23" s="16"/>
      <c r="MUR23" s="16"/>
      <c r="MUS23" s="16"/>
      <c r="MUT23" s="16"/>
      <c r="MUU23" s="16"/>
      <c r="MUV23" s="16"/>
      <c r="MUW23" s="16"/>
      <c r="MUX23" s="16"/>
      <c r="MUY23" s="16"/>
      <c r="MUZ23" s="16"/>
      <c r="MVA23" s="16"/>
      <c r="MVB23" s="16"/>
      <c r="MVC23" s="16"/>
      <c r="MVD23" s="16"/>
      <c r="MVE23" s="16"/>
      <c r="MVF23" s="16"/>
      <c r="MVG23" s="16"/>
      <c r="MVH23" s="16"/>
      <c r="MVI23" s="16"/>
      <c r="MVJ23" s="16"/>
      <c r="MVK23" s="16"/>
      <c r="MVL23" s="16"/>
      <c r="MVM23" s="16"/>
      <c r="MVN23" s="16"/>
      <c r="MVO23" s="16"/>
      <c r="MVP23" s="16"/>
      <c r="MVQ23" s="16"/>
      <c r="MVR23" s="16"/>
      <c r="MVS23" s="16"/>
      <c r="MVT23" s="16"/>
      <c r="MVU23" s="16"/>
      <c r="MVV23" s="16"/>
      <c r="MVW23" s="16"/>
      <c r="MVX23" s="16"/>
      <c r="MVY23" s="16"/>
      <c r="MVZ23" s="16"/>
      <c r="MWA23" s="16"/>
      <c r="MWB23" s="16"/>
      <c r="MWC23" s="16"/>
      <c r="MWD23" s="16"/>
      <c r="MWE23" s="16"/>
      <c r="MWF23" s="16"/>
      <c r="MWG23" s="16"/>
      <c r="MWH23" s="16"/>
      <c r="MWI23" s="16"/>
      <c r="MWJ23" s="16"/>
      <c r="MWK23" s="16"/>
      <c r="MWL23" s="16"/>
      <c r="MWM23" s="16"/>
      <c r="MWN23" s="16"/>
      <c r="MWO23" s="16"/>
      <c r="MWP23" s="16"/>
      <c r="MWQ23" s="16"/>
      <c r="MWR23" s="16"/>
      <c r="MWS23" s="16"/>
      <c r="MWT23" s="16"/>
      <c r="MWU23" s="16"/>
      <c r="MWV23" s="16"/>
      <c r="MWW23" s="16"/>
      <c r="MWX23" s="16"/>
      <c r="MWY23" s="16"/>
      <c r="MWZ23" s="16"/>
      <c r="MXA23" s="16"/>
      <c r="MXB23" s="16"/>
      <c r="MXC23" s="16"/>
      <c r="MXD23" s="16"/>
      <c r="MXE23" s="16"/>
      <c r="MXF23" s="16"/>
      <c r="MXG23" s="16"/>
      <c r="MXH23" s="16"/>
      <c r="MXI23" s="16"/>
      <c r="MXJ23" s="16"/>
      <c r="MXK23" s="16"/>
      <c r="MXL23" s="16"/>
      <c r="MXM23" s="16"/>
      <c r="MXN23" s="16"/>
      <c r="MXO23" s="16"/>
      <c r="MXP23" s="16"/>
      <c r="MXQ23" s="16"/>
      <c r="MXR23" s="16"/>
      <c r="MXS23" s="16"/>
      <c r="MXT23" s="16"/>
      <c r="MXU23" s="16"/>
      <c r="MXV23" s="16"/>
      <c r="MXW23" s="16"/>
      <c r="MXX23" s="16"/>
      <c r="MXY23" s="16"/>
      <c r="MXZ23" s="16"/>
      <c r="MYA23" s="16"/>
      <c r="MYB23" s="16"/>
      <c r="MYC23" s="16"/>
      <c r="MYD23" s="16"/>
      <c r="MYE23" s="16"/>
      <c r="MYF23" s="16"/>
      <c r="MYG23" s="16"/>
      <c r="MYH23" s="16"/>
      <c r="MYI23" s="16"/>
      <c r="MYJ23" s="16"/>
      <c r="MYK23" s="16"/>
      <c r="MYL23" s="16"/>
      <c r="MYM23" s="16"/>
      <c r="MYN23" s="16"/>
      <c r="MYO23" s="16"/>
      <c r="MYP23" s="16"/>
      <c r="MYQ23" s="16"/>
      <c r="MYR23" s="16"/>
      <c r="MYS23" s="16"/>
      <c r="MYT23" s="16"/>
      <c r="MYU23" s="16"/>
      <c r="MYV23" s="16"/>
      <c r="MYW23" s="16"/>
      <c r="MYX23" s="16"/>
      <c r="MYY23" s="16"/>
      <c r="MYZ23" s="16"/>
      <c r="MZA23" s="16"/>
      <c r="MZB23" s="16"/>
      <c r="MZC23" s="16"/>
      <c r="MZD23" s="16"/>
      <c r="MZE23" s="16"/>
      <c r="MZF23" s="16"/>
      <c r="MZG23" s="16"/>
      <c r="MZH23" s="16"/>
      <c r="MZI23" s="16"/>
      <c r="MZJ23" s="16"/>
      <c r="MZK23" s="16"/>
      <c r="MZL23" s="16"/>
      <c r="MZM23" s="16"/>
      <c r="MZN23" s="16"/>
      <c r="MZO23" s="16"/>
      <c r="MZP23" s="16"/>
      <c r="MZQ23" s="16"/>
      <c r="MZR23" s="16"/>
      <c r="MZS23" s="16"/>
      <c r="MZT23" s="16"/>
      <c r="MZU23" s="16"/>
      <c r="MZV23" s="16"/>
      <c r="MZW23" s="16"/>
      <c r="MZX23" s="16"/>
      <c r="MZY23" s="16"/>
      <c r="MZZ23" s="16"/>
      <c r="NAA23" s="16"/>
      <c r="NAB23" s="16"/>
      <c r="NAC23" s="16"/>
      <c r="NAD23" s="16"/>
      <c r="NAE23" s="16"/>
      <c r="NAF23" s="16"/>
      <c r="NAG23" s="16"/>
      <c r="NAH23" s="16"/>
      <c r="NAI23" s="16"/>
      <c r="NAJ23" s="16"/>
      <c r="NAK23" s="16"/>
      <c r="NAL23" s="16"/>
      <c r="NAM23" s="16"/>
      <c r="NAN23" s="16"/>
      <c r="NAO23" s="16"/>
      <c r="NAP23" s="16"/>
      <c r="NAQ23" s="16"/>
      <c r="NAR23" s="16"/>
      <c r="NAS23" s="16"/>
      <c r="NAT23" s="16"/>
      <c r="NAU23" s="16"/>
      <c r="NAV23" s="16"/>
      <c r="NAW23" s="16"/>
      <c r="NAX23" s="16"/>
      <c r="NAY23" s="16"/>
      <c r="NAZ23" s="16"/>
      <c r="NBA23" s="16"/>
      <c r="NBB23" s="16"/>
      <c r="NBC23" s="16"/>
      <c r="NBD23" s="16"/>
      <c r="NBE23" s="16"/>
      <c r="NBF23" s="16"/>
      <c r="NBG23" s="16"/>
      <c r="NBH23" s="16"/>
      <c r="NBI23" s="16"/>
      <c r="NBJ23" s="16"/>
      <c r="NBK23" s="16"/>
      <c r="NBL23" s="16"/>
      <c r="NBM23" s="16"/>
      <c r="NBN23" s="16"/>
      <c r="NBO23" s="16"/>
      <c r="NBP23" s="16"/>
      <c r="NBQ23" s="16"/>
      <c r="NBR23" s="16"/>
      <c r="NBS23" s="16"/>
      <c r="NBT23" s="16"/>
      <c r="NBU23" s="16"/>
      <c r="NBV23" s="16"/>
      <c r="NBW23" s="16"/>
      <c r="NBX23" s="16"/>
      <c r="NBY23" s="16"/>
      <c r="NBZ23" s="16"/>
      <c r="NCA23" s="16"/>
      <c r="NCB23" s="16"/>
      <c r="NCC23" s="16"/>
      <c r="NCD23" s="16"/>
      <c r="NCE23" s="16"/>
      <c r="NCF23" s="16"/>
      <c r="NCG23" s="16"/>
      <c r="NCH23" s="16"/>
      <c r="NCI23" s="16"/>
      <c r="NCJ23" s="16"/>
      <c r="NCK23" s="16"/>
      <c r="NCL23" s="16"/>
      <c r="NCM23" s="16"/>
      <c r="NCN23" s="16"/>
      <c r="NCO23" s="16"/>
      <c r="NCP23" s="16"/>
      <c r="NCQ23" s="16"/>
      <c r="NCR23" s="16"/>
      <c r="NCS23" s="16"/>
      <c r="NCT23" s="16"/>
      <c r="NCU23" s="16"/>
      <c r="NCV23" s="16"/>
      <c r="NCW23" s="16"/>
      <c r="NCX23" s="16"/>
      <c r="NCY23" s="16"/>
      <c r="NCZ23" s="16"/>
      <c r="NDA23" s="16"/>
      <c r="NDB23" s="16"/>
      <c r="NDC23" s="16"/>
      <c r="NDD23" s="16"/>
      <c r="NDE23" s="16"/>
      <c r="NDF23" s="16"/>
      <c r="NDG23" s="16"/>
      <c r="NDH23" s="16"/>
      <c r="NDI23" s="16"/>
      <c r="NDJ23" s="16"/>
      <c r="NDK23" s="16"/>
      <c r="NDL23" s="16"/>
      <c r="NDM23" s="16"/>
      <c r="NDN23" s="16"/>
      <c r="NDO23" s="16"/>
      <c r="NDP23" s="16"/>
      <c r="NDQ23" s="16"/>
      <c r="NDR23" s="16"/>
      <c r="NDS23" s="16"/>
      <c r="NDT23" s="16"/>
      <c r="NDU23" s="16"/>
      <c r="NDV23" s="16"/>
      <c r="NDW23" s="16"/>
      <c r="NDX23" s="16"/>
      <c r="NDY23" s="16"/>
      <c r="NDZ23" s="16"/>
      <c r="NEA23" s="16"/>
      <c r="NEB23" s="16"/>
      <c r="NEC23" s="16"/>
      <c r="NED23" s="16"/>
      <c r="NEE23" s="16"/>
      <c r="NEF23" s="16"/>
      <c r="NEG23" s="16"/>
      <c r="NEH23" s="16"/>
      <c r="NEI23" s="16"/>
      <c r="NEJ23" s="16"/>
      <c r="NEK23" s="16"/>
      <c r="NEL23" s="16"/>
      <c r="NEM23" s="16"/>
      <c r="NEN23" s="16"/>
      <c r="NEO23" s="16"/>
      <c r="NEP23" s="16"/>
      <c r="NEQ23" s="16"/>
      <c r="NER23" s="16"/>
      <c r="NES23" s="16"/>
      <c r="NET23" s="16"/>
      <c r="NEU23" s="16"/>
      <c r="NEV23" s="16"/>
      <c r="NEW23" s="16"/>
      <c r="NEX23" s="16"/>
      <c r="NEY23" s="16"/>
      <c r="NEZ23" s="16"/>
      <c r="NFA23" s="16"/>
      <c r="NFB23" s="16"/>
      <c r="NFC23" s="16"/>
      <c r="NFD23" s="16"/>
      <c r="NFE23" s="16"/>
      <c r="NFF23" s="16"/>
      <c r="NFG23" s="16"/>
      <c r="NFH23" s="16"/>
      <c r="NFI23" s="16"/>
      <c r="NFJ23" s="16"/>
      <c r="NFK23" s="16"/>
      <c r="NFL23" s="16"/>
      <c r="NFM23" s="16"/>
      <c r="NFN23" s="16"/>
      <c r="NFO23" s="16"/>
      <c r="NFP23" s="16"/>
      <c r="NFQ23" s="16"/>
      <c r="NFR23" s="16"/>
      <c r="NFS23" s="16"/>
      <c r="NFT23" s="16"/>
      <c r="NFU23" s="16"/>
      <c r="NFV23" s="16"/>
      <c r="NFW23" s="16"/>
      <c r="NFX23" s="16"/>
      <c r="NFY23" s="16"/>
      <c r="NFZ23" s="16"/>
      <c r="NGA23" s="16"/>
      <c r="NGB23" s="16"/>
      <c r="NGC23" s="16"/>
      <c r="NGD23" s="16"/>
      <c r="NGE23" s="16"/>
      <c r="NGF23" s="16"/>
      <c r="NGG23" s="16"/>
      <c r="NGH23" s="16"/>
      <c r="NGI23" s="16"/>
      <c r="NGJ23" s="16"/>
      <c r="NGK23" s="16"/>
      <c r="NGL23" s="16"/>
      <c r="NGM23" s="16"/>
      <c r="NGN23" s="16"/>
      <c r="NGO23" s="16"/>
      <c r="NGP23" s="16"/>
      <c r="NGQ23" s="16"/>
      <c r="NGR23" s="16"/>
      <c r="NGS23" s="16"/>
      <c r="NGT23" s="16"/>
      <c r="NGU23" s="16"/>
      <c r="NGV23" s="16"/>
      <c r="NGW23" s="16"/>
      <c r="NGX23" s="16"/>
      <c r="NGY23" s="16"/>
      <c r="NGZ23" s="16"/>
      <c r="NHA23" s="16"/>
      <c r="NHB23" s="16"/>
      <c r="NHC23" s="16"/>
      <c r="NHD23" s="16"/>
      <c r="NHE23" s="16"/>
      <c r="NHF23" s="16"/>
      <c r="NHG23" s="16"/>
      <c r="NHH23" s="16"/>
      <c r="NHI23" s="16"/>
      <c r="NHJ23" s="16"/>
      <c r="NHK23" s="16"/>
      <c r="NHL23" s="16"/>
      <c r="NHM23" s="16"/>
      <c r="NHN23" s="16"/>
      <c r="NHO23" s="16"/>
      <c r="NHP23" s="16"/>
      <c r="NHQ23" s="16"/>
      <c r="NHR23" s="16"/>
      <c r="NHS23" s="16"/>
      <c r="NHT23" s="16"/>
      <c r="NHU23" s="16"/>
      <c r="NHV23" s="16"/>
      <c r="NHW23" s="16"/>
      <c r="NHX23" s="16"/>
      <c r="NHY23" s="16"/>
      <c r="NHZ23" s="16"/>
      <c r="NIA23" s="16"/>
      <c r="NIB23" s="16"/>
      <c r="NIC23" s="16"/>
      <c r="NID23" s="16"/>
      <c r="NIE23" s="16"/>
      <c r="NIF23" s="16"/>
      <c r="NIG23" s="16"/>
      <c r="NIH23" s="16"/>
      <c r="NII23" s="16"/>
      <c r="NIJ23" s="16"/>
      <c r="NIK23" s="16"/>
      <c r="NIL23" s="16"/>
      <c r="NIM23" s="16"/>
      <c r="NIN23" s="16"/>
      <c r="NIO23" s="16"/>
      <c r="NIP23" s="16"/>
      <c r="NIQ23" s="16"/>
      <c r="NIR23" s="16"/>
      <c r="NIS23" s="16"/>
      <c r="NIT23" s="16"/>
      <c r="NIU23" s="16"/>
      <c r="NIV23" s="16"/>
      <c r="NIW23" s="16"/>
      <c r="NIX23" s="16"/>
      <c r="NIY23" s="16"/>
      <c r="NIZ23" s="16"/>
      <c r="NJA23" s="16"/>
      <c r="NJB23" s="16"/>
      <c r="NJC23" s="16"/>
      <c r="NJD23" s="16"/>
      <c r="NJE23" s="16"/>
      <c r="NJF23" s="16"/>
      <c r="NJG23" s="16"/>
      <c r="NJH23" s="16"/>
      <c r="NJI23" s="16"/>
      <c r="NJJ23" s="16"/>
      <c r="NJK23" s="16"/>
      <c r="NJL23" s="16"/>
      <c r="NJM23" s="16"/>
      <c r="NJN23" s="16"/>
      <c r="NJO23" s="16"/>
      <c r="NJP23" s="16"/>
      <c r="NJQ23" s="16"/>
      <c r="NJR23" s="16"/>
      <c r="NJS23" s="16"/>
      <c r="NJT23" s="16"/>
      <c r="NJU23" s="16"/>
      <c r="NJV23" s="16"/>
      <c r="NJW23" s="16"/>
      <c r="NJX23" s="16"/>
      <c r="NJY23" s="16"/>
      <c r="NJZ23" s="16"/>
      <c r="NKA23" s="16"/>
      <c r="NKB23" s="16"/>
      <c r="NKC23" s="16"/>
      <c r="NKD23" s="16"/>
      <c r="NKE23" s="16"/>
      <c r="NKF23" s="16"/>
      <c r="NKG23" s="16"/>
      <c r="NKH23" s="16"/>
      <c r="NKI23" s="16"/>
      <c r="NKJ23" s="16"/>
      <c r="NKK23" s="16"/>
      <c r="NKL23" s="16"/>
      <c r="NKM23" s="16"/>
      <c r="NKN23" s="16"/>
      <c r="NKO23" s="16"/>
      <c r="NKP23" s="16"/>
      <c r="NKQ23" s="16"/>
      <c r="NKR23" s="16"/>
      <c r="NKS23" s="16"/>
      <c r="NKT23" s="16"/>
      <c r="NKU23" s="16"/>
      <c r="NKV23" s="16"/>
      <c r="NKW23" s="16"/>
      <c r="NKX23" s="16"/>
      <c r="NKY23" s="16"/>
      <c r="NKZ23" s="16"/>
      <c r="NLA23" s="16"/>
      <c r="NLB23" s="16"/>
      <c r="NLC23" s="16"/>
      <c r="NLD23" s="16"/>
      <c r="NLE23" s="16"/>
      <c r="NLF23" s="16"/>
      <c r="NLG23" s="16"/>
      <c r="NLH23" s="16"/>
      <c r="NLI23" s="16"/>
      <c r="NLJ23" s="16"/>
      <c r="NLK23" s="16"/>
      <c r="NLL23" s="16"/>
      <c r="NLM23" s="16"/>
      <c r="NLN23" s="16"/>
      <c r="NLO23" s="16"/>
      <c r="NLP23" s="16"/>
      <c r="NLQ23" s="16"/>
      <c r="NLR23" s="16"/>
      <c r="NLS23" s="16"/>
      <c r="NLT23" s="16"/>
      <c r="NLU23" s="16"/>
      <c r="NLV23" s="16"/>
      <c r="NLW23" s="16"/>
      <c r="NLX23" s="16"/>
      <c r="NLY23" s="16"/>
      <c r="NLZ23" s="16"/>
      <c r="NMA23" s="16"/>
      <c r="NMB23" s="16"/>
      <c r="NMC23" s="16"/>
      <c r="NMD23" s="16"/>
      <c r="NME23" s="16"/>
      <c r="NMF23" s="16"/>
      <c r="NMG23" s="16"/>
      <c r="NMH23" s="16"/>
      <c r="NMI23" s="16"/>
      <c r="NMJ23" s="16"/>
      <c r="NMK23" s="16"/>
      <c r="NML23" s="16"/>
      <c r="NMM23" s="16"/>
      <c r="NMN23" s="16"/>
      <c r="NMO23" s="16"/>
      <c r="NMP23" s="16"/>
      <c r="NMQ23" s="16"/>
      <c r="NMR23" s="16"/>
      <c r="NMS23" s="16"/>
      <c r="NMT23" s="16"/>
      <c r="NMU23" s="16"/>
      <c r="NMV23" s="16"/>
      <c r="NMW23" s="16"/>
      <c r="NMX23" s="16"/>
      <c r="NMY23" s="16"/>
      <c r="NMZ23" s="16"/>
      <c r="NNA23" s="16"/>
      <c r="NNB23" s="16"/>
      <c r="NNC23" s="16"/>
      <c r="NND23" s="16"/>
      <c r="NNE23" s="16"/>
      <c r="NNF23" s="16"/>
      <c r="NNG23" s="16"/>
      <c r="NNH23" s="16"/>
      <c r="NNI23" s="16"/>
      <c r="NNJ23" s="16"/>
      <c r="NNK23" s="16"/>
      <c r="NNL23" s="16"/>
      <c r="NNM23" s="16"/>
      <c r="NNN23" s="16"/>
      <c r="NNO23" s="16"/>
      <c r="NNP23" s="16"/>
      <c r="NNQ23" s="16"/>
      <c r="NNR23" s="16"/>
      <c r="NNS23" s="16"/>
      <c r="NNT23" s="16"/>
      <c r="NNU23" s="16"/>
      <c r="NNV23" s="16"/>
      <c r="NNW23" s="16"/>
      <c r="NNX23" s="16"/>
      <c r="NNY23" s="16"/>
      <c r="NNZ23" s="16"/>
      <c r="NOA23" s="16"/>
      <c r="NOB23" s="16"/>
      <c r="NOC23" s="16"/>
      <c r="NOD23" s="16"/>
      <c r="NOE23" s="16"/>
      <c r="NOF23" s="16"/>
      <c r="NOG23" s="16"/>
      <c r="NOH23" s="16"/>
      <c r="NOI23" s="16"/>
      <c r="NOJ23" s="16"/>
      <c r="NOK23" s="16"/>
      <c r="NOL23" s="16"/>
      <c r="NOM23" s="16"/>
      <c r="NON23" s="16"/>
      <c r="NOO23" s="16"/>
      <c r="NOP23" s="16"/>
      <c r="NOQ23" s="16"/>
      <c r="NOR23" s="16"/>
      <c r="NOS23" s="16"/>
      <c r="NOT23" s="16"/>
      <c r="NOU23" s="16"/>
      <c r="NOV23" s="16"/>
      <c r="NOW23" s="16"/>
      <c r="NOX23" s="16"/>
      <c r="NOY23" s="16"/>
      <c r="NOZ23" s="16"/>
      <c r="NPA23" s="16"/>
      <c r="NPB23" s="16"/>
      <c r="NPC23" s="16"/>
      <c r="NPD23" s="16"/>
      <c r="NPE23" s="16"/>
      <c r="NPF23" s="16"/>
      <c r="NPG23" s="16"/>
      <c r="NPH23" s="16"/>
      <c r="NPI23" s="16"/>
      <c r="NPJ23" s="16"/>
      <c r="NPK23" s="16"/>
      <c r="NPL23" s="16"/>
      <c r="NPM23" s="16"/>
      <c r="NPN23" s="16"/>
      <c r="NPO23" s="16"/>
      <c r="NPP23" s="16"/>
      <c r="NPQ23" s="16"/>
      <c r="NPR23" s="16"/>
      <c r="NPS23" s="16"/>
      <c r="NPT23" s="16"/>
      <c r="NPU23" s="16"/>
      <c r="NPV23" s="16"/>
      <c r="NPW23" s="16"/>
      <c r="NPX23" s="16"/>
      <c r="NPY23" s="16"/>
      <c r="NPZ23" s="16"/>
      <c r="NQA23" s="16"/>
      <c r="NQB23" s="16"/>
      <c r="NQC23" s="16"/>
      <c r="NQD23" s="16"/>
      <c r="NQE23" s="16"/>
      <c r="NQF23" s="16"/>
      <c r="NQG23" s="16"/>
      <c r="NQH23" s="16"/>
      <c r="NQI23" s="16"/>
      <c r="NQJ23" s="16"/>
      <c r="NQK23" s="16"/>
      <c r="NQL23" s="16"/>
      <c r="NQM23" s="16"/>
      <c r="NQN23" s="16"/>
      <c r="NQO23" s="16"/>
      <c r="NQP23" s="16"/>
      <c r="NQQ23" s="16"/>
      <c r="NQR23" s="16"/>
      <c r="NQS23" s="16"/>
      <c r="NQT23" s="16"/>
      <c r="NQU23" s="16"/>
      <c r="NQV23" s="16"/>
      <c r="NQW23" s="16"/>
      <c r="NQX23" s="16"/>
      <c r="NQY23" s="16"/>
      <c r="NQZ23" s="16"/>
      <c r="NRA23" s="16"/>
      <c r="NRB23" s="16"/>
      <c r="NRC23" s="16"/>
      <c r="NRD23" s="16"/>
      <c r="NRE23" s="16"/>
      <c r="NRF23" s="16"/>
      <c r="NRG23" s="16"/>
      <c r="NRH23" s="16"/>
      <c r="NRI23" s="16"/>
      <c r="NRJ23" s="16"/>
      <c r="NRK23" s="16"/>
      <c r="NRL23" s="16"/>
      <c r="NRM23" s="16"/>
      <c r="NRN23" s="16"/>
      <c r="NRO23" s="16"/>
      <c r="NRP23" s="16"/>
      <c r="NRQ23" s="16"/>
      <c r="NRR23" s="16"/>
      <c r="NRS23" s="16"/>
      <c r="NRT23" s="16"/>
      <c r="NRU23" s="16"/>
      <c r="NRV23" s="16"/>
      <c r="NRW23" s="16"/>
      <c r="NRX23" s="16"/>
      <c r="NRY23" s="16"/>
      <c r="NRZ23" s="16"/>
      <c r="NSA23" s="16"/>
      <c r="NSB23" s="16"/>
      <c r="NSC23" s="16"/>
      <c r="NSD23" s="16"/>
      <c r="NSE23" s="16"/>
      <c r="NSF23" s="16"/>
      <c r="NSG23" s="16"/>
      <c r="NSH23" s="16"/>
      <c r="NSI23" s="16"/>
      <c r="NSJ23" s="16"/>
      <c r="NSK23" s="16"/>
      <c r="NSL23" s="16"/>
      <c r="NSM23" s="16"/>
      <c r="NSN23" s="16"/>
      <c r="NSO23" s="16"/>
      <c r="NSP23" s="16"/>
      <c r="NSQ23" s="16"/>
      <c r="NSR23" s="16"/>
      <c r="NSS23" s="16"/>
      <c r="NST23" s="16"/>
      <c r="NSU23" s="16"/>
      <c r="NSV23" s="16"/>
      <c r="NSW23" s="16"/>
      <c r="NSX23" s="16"/>
      <c r="NSY23" s="16"/>
      <c r="NSZ23" s="16"/>
      <c r="NTA23" s="16"/>
      <c r="NTB23" s="16"/>
      <c r="NTC23" s="16"/>
      <c r="NTD23" s="16"/>
      <c r="NTE23" s="16"/>
      <c r="NTF23" s="16"/>
      <c r="NTG23" s="16"/>
      <c r="NTH23" s="16"/>
      <c r="NTI23" s="16"/>
      <c r="NTJ23" s="16"/>
      <c r="NTK23" s="16"/>
      <c r="NTL23" s="16"/>
      <c r="NTM23" s="16"/>
      <c r="NTN23" s="16"/>
      <c r="NTO23" s="16"/>
      <c r="NTP23" s="16"/>
      <c r="NTQ23" s="16"/>
      <c r="NTR23" s="16"/>
      <c r="NTS23" s="16"/>
      <c r="NTT23" s="16"/>
      <c r="NTU23" s="16"/>
      <c r="NTV23" s="16"/>
      <c r="NTW23" s="16"/>
      <c r="NTX23" s="16"/>
      <c r="NTY23" s="16"/>
      <c r="NTZ23" s="16"/>
      <c r="NUA23" s="16"/>
      <c r="NUB23" s="16"/>
      <c r="NUC23" s="16"/>
      <c r="NUD23" s="16"/>
      <c r="NUE23" s="16"/>
      <c r="NUF23" s="16"/>
      <c r="NUG23" s="16"/>
      <c r="NUH23" s="16"/>
      <c r="NUI23" s="16"/>
      <c r="NUJ23" s="16"/>
      <c r="NUK23" s="16"/>
      <c r="NUL23" s="16"/>
      <c r="NUM23" s="16"/>
      <c r="NUN23" s="16"/>
      <c r="NUO23" s="16"/>
      <c r="NUP23" s="16"/>
      <c r="NUQ23" s="16"/>
      <c r="NUR23" s="16"/>
      <c r="NUS23" s="16"/>
      <c r="NUT23" s="16"/>
      <c r="NUU23" s="16"/>
      <c r="NUV23" s="16"/>
      <c r="NUW23" s="16"/>
      <c r="NUX23" s="16"/>
      <c r="NUY23" s="16"/>
      <c r="NUZ23" s="16"/>
      <c r="NVA23" s="16"/>
      <c r="NVB23" s="16"/>
      <c r="NVC23" s="16"/>
      <c r="NVD23" s="16"/>
      <c r="NVE23" s="16"/>
      <c r="NVF23" s="16"/>
      <c r="NVG23" s="16"/>
      <c r="NVH23" s="16"/>
      <c r="NVI23" s="16"/>
      <c r="NVJ23" s="16"/>
      <c r="NVK23" s="16"/>
      <c r="NVL23" s="16"/>
      <c r="NVM23" s="16"/>
      <c r="NVN23" s="16"/>
      <c r="NVO23" s="16"/>
      <c r="NVP23" s="16"/>
      <c r="NVQ23" s="16"/>
      <c r="NVR23" s="16"/>
      <c r="NVS23" s="16"/>
      <c r="NVT23" s="16"/>
      <c r="NVU23" s="16"/>
      <c r="NVV23" s="16"/>
      <c r="NVW23" s="16"/>
      <c r="NVX23" s="16"/>
      <c r="NVY23" s="16"/>
      <c r="NVZ23" s="16"/>
      <c r="NWA23" s="16"/>
      <c r="NWB23" s="16"/>
      <c r="NWC23" s="16"/>
      <c r="NWD23" s="16"/>
      <c r="NWE23" s="16"/>
      <c r="NWF23" s="16"/>
      <c r="NWG23" s="16"/>
      <c r="NWH23" s="16"/>
      <c r="NWI23" s="16"/>
      <c r="NWJ23" s="16"/>
      <c r="NWK23" s="16"/>
      <c r="NWL23" s="16"/>
      <c r="NWM23" s="16"/>
      <c r="NWN23" s="16"/>
      <c r="NWO23" s="16"/>
      <c r="NWP23" s="16"/>
      <c r="NWQ23" s="16"/>
      <c r="NWR23" s="16"/>
      <c r="NWS23" s="16"/>
      <c r="NWT23" s="16"/>
      <c r="NWU23" s="16"/>
      <c r="NWV23" s="16"/>
      <c r="NWW23" s="16"/>
      <c r="NWX23" s="16"/>
      <c r="NWY23" s="16"/>
      <c r="NWZ23" s="16"/>
      <c r="NXA23" s="16"/>
      <c r="NXB23" s="16"/>
      <c r="NXC23" s="16"/>
      <c r="NXD23" s="16"/>
      <c r="NXE23" s="16"/>
      <c r="NXF23" s="16"/>
      <c r="NXG23" s="16"/>
      <c r="NXH23" s="16"/>
      <c r="NXI23" s="16"/>
      <c r="NXJ23" s="16"/>
      <c r="NXK23" s="16"/>
      <c r="NXL23" s="16"/>
      <c r="NXM23" s="16"/>
      <c r="NXN23" s="16"/>
      <c r="NXO23" s="16"/>
      <c r="NXP23" s="16"/>
      <c r="NXQ23" s="16"/>
      <c r="NXR23" s="16"/>
      <c r="NXS23" s="16"/>
      <c r="NXT23" s="16"/>
      <c r="NXU23" s="16"/>
      <c r="NXV23" s="16"/>
      <c r="NXW23" s="16"/>
      <c r="NXX23" s="16"/>
      <c r="NXY23" s="16"/>
      <c r="NXZ23" s="16"/>
      <c r="NYA23" s="16"/>
      <c r="NYB23" s="16"/>
      <c r="NYC23" s="16"/>
      <c r="NYD23" s="16"/>
      <c r="NYE23" s="16"/>
      <c r="NYF23" s="16"/>
      <c r="NYG23" s="16"/>
      <c r="NYH23" s="16"/>
      <c r="NYI23" s="16"/>
      <c r="NYJ23" s="16"/>
      <c r="NYK23" s="16"/>
      <c r="NYL23" s="16"/>
      <c r="NYM23" s="16"/>
      <c r="NYN23" s="16"/>
      <c r="NYO23" s="16"/>
      <c r="NYP23" s="16"/>
      <c r="NYQ23" s="16"/>
      <c r="NYR23" s="16"/>
      <c r="NYS23" s="16"/>
      <c r="NYT23" s="16"/>
      <c r="NYU23" s="16"/>
      <c r="NYV23" s="16"/>
      <c r="NYW23" s="16"/>
      <c r="NYX23" s="16"/>
      <c r="NYY23" s="16"/>
      <c r="NYZ23" s="16"/>
      <c r="NZA23" s="16"/>
      <c r="NZB23" s="16"/>
      <c r="NZC23" s="16"/>
      <c r="NZD23" s="16"/>
      <c r="NZE23" s="16"/>
      <c r="NZF23" s="16"/>
      <c r="NZG23" s="16"/>
      <c r="NZH23" s="16"/>
      <c r="NZI23" s="16"/>
      <c r="NZJ23" s="16"/>
      <c r="NZK23" s="16"/>
      <c r="NZL23" s="16"/>
      <c r="NZM23" s="16"/>
      <c r="NZN23" s="16"/>
      <c r="NZO23" s="16"/>
      <c r="NZP23" s="16"/>
      <c r="NZQ23" s="16"/>
      <c r="NZR23" s="16"/>
      <c r="NZS23" s="16"/>
      <c r="NZT23" s="16"/>
      <c r="NZU23" s="16"/>
      <c r="NZV23" s="16"/>
      <c r="NZW23" s="16"/>
      <c r="NZX23" s="16"/>
      <c r="NZY23" s="16"/>
      <c r="NZZ23" s="16"/>
      <c r="OAA23" s="16"/>
      <c r="OAB23" s="16"/>
      <c r="OAC23" s="16"/>
      <c r="OAD23" s="16"/>
      <c r="OAE23" s="16"/>
      <c r="OAF23" s="16"/>
      <c r="OAG23" s="16"/>
      <c r="OAH23" s="16"/>
      <c r="OAI23" s="16"/>
      <c r="OAJ23" s="16"/>
      <c r="OAK23" s="16"/>
      <c r="OAL23" s="16"/>
      <c r="OAM23" s="16"/>
      <c r="OAN23" s="16"/>
      <c r="OAO23" s="16"/>
      <c r="OAP23" s="16"/>
      <c r="OAQ23" s="16"/>
      <c r="OAR23" s="16"/>
      <c r="OAS23" s="16"/>
      <c r="OAT23" s="16"/>
      <c r="OAU23" s="16"/>
      <c r="OAV23" s="16"/>
      <c r="OAW23" s="16"/>
      <c r="OAX23" s="16"/>
      <c r="OAY23" s="16"/>
      <c r="OAZ23" s="16"/>
      <c r="OBA23" s="16"/>
      <c r="OBB23" s="16"/>
      <c r="OBC23" s="16"/>
      <c r="OBD23" s="16"/>
      <c r="OBE23" s="16"/>
      <c r="OBF23" s="16"/>
      <c r="OBG23" s="16"/>
      <c r="OBH23" s="16"/>
      <c r="OBI23" s="16"/>
      <c r="OBJ23" s="16"/>
      <c r="OBK23" s="16"/>
      <c r="OBL23" s="16"/>
      <c r="OBM23" s="16"/>
      <c r="OBN23" s="16"/>
      <c r="OBO23" s="16"/>
      <c r="OBP23" s="16"/>
      <c r="OBQ23" s="16"/>
      <c r="OBR23" s="16"/>
      <c r="OBS23" s="16"/>
      <c r="OBT23" s="16"/>
      <c r="OBU23" s="16"/>
      <c r="OBV23" s="16"/>
      <c r="OBW23" s="16"/>
      <c r="OBX23" s="16"/>
      <c r="OBY23" s="16"/>
      <c r="OBZ23" s="16"/>
      <c r="OCA23" s="16"/>
      <c r="OCB23" s="16"/>
      <c r="OCC23" s="16"/>
      <c r="OCD23" s="16"/>
      <c r="OCE23" s="16"/>
      <c r="OCF23" s="16"/>
      <c r="OCG23" s="16"/>
      <c r="OCH23" s="16"/>
      <c r="OCI23" s="16"/>
      <c r="OCJ23" s="16"/>
      <c r="OCK23" s="16"/>
      <c r="OCL23" s="16"/>
      <c r="OCM23" s="16"/>
      <c r="OCN23" s="16"/>
      <c r="OCO23" s="16"/>
      <c r="OCP23" s="16"/>
      <c r="OCQ23" s="16"/>
      <c r="OCR23" s="16"/>
      <c r="OCS23" s="16"/>
      <c r="OCT23" s="16"/>
      <c r="OCU23" s="16"/>
      <c r="OCV23" s="16"/>
      <c r="OCW23" s="16"/>
      <c r="OCX23" s="16"/>
      <c r="OCY23" s="16"/>
      <c r="OCZ23" s="16"/>
      <c r="ODA23" s="16"/>
      <c r="ODB23" s="16"/>
      <c r="ODC23" s="16"/>
      <c r="ODD23" s="16"/>
      <c r="ODE23" s="16"/>
      <c r="ODF23" s="16"/>
      <c r="ODG23" s="16"/>
      <c r="ODH23" s="16"/>
      <c r="ODI23" s="16"/>
      <c r="ODJ23" s="16"/>
      <c r="ODK23" s="16"/>
      <c r="ODL23" s="16"/>
      <c r="ODM23" s="16"/>
      <c r="ODN23" s="16"/>
      <c r="ODO23" s="16"/>
      <c r="ODP23" s="16"/>
      <c r="ODQ23" s="16"/>
      <c r="ODR23" s="16"/>
      <c r="ODS23" s="16"/>
      <c r="ODT23" s="16"/>
      <c r="ODU23" s="16"/>
      <c r="ODV23" s="16"/>
      <c r="ODW23" s="16"/>
      <c r="ODX23" s="16"/>
      <c r="ODY23" s="16"/>
      <c r="ODZ23" s="16"/>
      <c r="OEA23" s="16"/>
      <c r="OEB23" s="16"/>
      <c r="OEC23" s="16"/>
      <c r="OED23" s="16"/>
      <c r="OEE23" s="16"/>
      <c r="OEF23" s="16"/>
      <c r="OEG23" s="16"/>
      <c r="OEH23" s="16"/>
      <c r="OEI23" s="16"/>
      <c r="OEJ23" s="16"/>
      <c r="OEK23" s="16"/>
      <c r="OEL23" s="16"/>
      <c r="OEM23" s="16"/>
      <c r="OEN23" s="16"/>
      <c r="OEO23" s="16"/>
      <c r="OEP23" s="16"/>
      <c r="OEQ23" s="16"/>
      <c r="OER23" s="16"/>
      <c r="OES23" s="16"/>
      <c r="OET23" s="16"/>
      <c r="OEU23" s="16"/>
      <c r="OEV23" s="16"/>
      <c r="OEW23" s="16"/>
      <c r="OEX23" s="16"/>
      <c r="OEY23" s="16"/>
      <c r="OEZ23" s="16"/>
      <c r="OFA23" s="16"/>
      <c r="OFB23" s="16"/>
      <c r="OFC23" s="16"/>
      <c r="OFD23" s="16"/>
      <c r="OFE23" s="16"/>
      <c r="OFF23" s="16"/>
      <c r="OFG23" s="16"/>
      <c r="OFH23" s="16"/>
      <c r="OFI23" s="16"/>
      <c r="OFJ23" s="16"/>
      <c r="OFK23" s="16"/>
      <c r="OFL23" s="16"/>
      <c r="OFM23" s="16"/>
      <c r="OFN23" s="16"/>
      <c r="OFO23" s="16"/>
      <c r="OFP23" s="16"/>
      <c r="OFQ23" s="16"/>
      <c r="OFR23" s="16"/>
      <c r="OFS23" s="16"/>
      <c r="OFT23" s="16"/>
      <c r="OFU23" s="16"/>
      <c r="OFV23" s="16"/>
      <c r="OFW23" s="16"/>
      <c r="OFX23" s="16"/>
      <c r="OFY23" s="16"/>
      <c r="OFZ23" s="16"/>
      <c r="OGA23" s="16"/>
      <c r="OGB23" s="16"/>
      <c r="OGC23" s="16"/>
      <c r="OGD23" s="16"/>
      <c r="OGE23" s="16"/>
      <c r="OGF23" s="16"/>
      <c r="OGG23" s="16"/>
      <c r="OGH23" s="16"/>
      <c r="OGI23" s="16"/>
      <c r="OGJ23" s="16"/>
      <c r="OGK23" s="16"/>
      <c r="OGL23" s="16"/>
      <c r="OGM23" s="16"/>
      <c r="OGN23" s="16"/>
      <c r="OGO23" s="16"/>
      <c r="OGP23" s="16"/>
      <c r="OGQ23" s="16"/>
      <c r="OGR23" s="16"/>
      <c r="OGS23" s="16"/>
      <c r="OGT23" s="16"/>
      <c r="OGU23" s="16"/>
      <c r="OGV23" s="16"/>
      <c r="OGW23" s="16"/>
      <c r="OGX23" s="16"/>
      <c r="OGY23" s="16"/>
      <c r="OGZ23" s="16"/>
      <c r="OHA23" s="16"/>
      <c r="OHB23" s="16"/>
      <c r="OHC23" s="16"/>
      <c r="OHD23" s="16"/>
      <c r="OHE23" s="16"/>
      <c r="OHF23" s="16"/>
      <c r="OHG23" s="16"/>
      <c r="OHH23" s="16"/>
      <c r="OHI23" s="16"/>
      <c r="OHJ23" s="16"/>
      <c r="OHK23" s="16"/>
      <c r="OHL23" s="16"/>
      <c r="OHM23" s="16"/>
      <c r="OHN23" s="16"/>
      <c r="OHO23" s="16"/>
      <c r="OHP23" s="16"/>
      <c r="OHQ23" s="16"/>
      <c r="OHR23" s="16"/>
      <c r="OHS23" s="16"/>
      <c r="OHT23" s="16"/>
      <c r="OHU23" s="16"/>
      <c r="OHV23" s="16"/>
      <c r="OHW23" s="16"/>
      <c r="OHX23" s="16"/>
      <c r="OHY23" s="16"/>
      <c r="OHZ23" s="16"/>
      <c r="OIA23" s="16"/>
      <c r="OIB23" s="16"/>
      <c r="OIC23" s="16"/>
      <c r="OID23" s="16"/>
      <c r="OIE23" s="16"/>
      <c r="OIF23" s="16"/>
      <c r="OIG23" s="16"/>
      <c r="OIH23" s="16"/>
      <c r="OII23" s="16"/>
      <c r="OIJ23" s="16"/>
      <c r="OIK23" s="16"/>
      <c r="OIL23" s="16"/>
      <c r="OIM23" s="16"/>
      <c r="OIN23" s="16"/>
      <c r="OIO23" s="16"/>
      <c r="OIP23" s="16"/>
      <c r="OIQ23" s="16"/>
      <c r="OIR23" s="16"/>
      <c r="OIS23" s="16"/>
      <c r="OIT23" s="16"/>
      <c r="OIU23" s="16"/>
      <c r="OIV23" s="16"/>
      <c r="OIW23" s="16"/>
      <c r="OIX23" s="16"/>
      <c r="OIY23" s="16"/>
      <c r="OIZ23" s="16"/>
      <c r="OJA23" s="16"/>
      <c r="OJB23" s="16"/>
      <c r="OJC23" s="16"/>
      <c r="OJD23" s="16"/>
      <c r="OJE23" s="16"/>
      <c r="OJF23" s="16"/>
      <c r="OJG23" s="16"/>
      <c r="OJH23" s="16"/>
      <c r="OJI23" s="16"/>
      <c r="OJJ23" s="16"/>
      <c r="OJK23" s="16"/>
      <c r="OJL23" s="16"/>
      <c r="OJM23" s="16"/>
      <c r="OJN23" s="16"/>
      <c r="OJO23" s="16"/>
      <c r="OJP23" s="16"/>
      <c r="OJQ23" s="16"/>
      <c r="OJR23" s="16"/>
      <c r="OJS23" s="16"/>
      <c r="OJT23" s="16"/>
      <c r="OJU23" s="16"/>
      <c r="OJV23" s="16"/>
      <c r="OJW23" s="16"/>
      <c r="OJX23" s="16"/>
      <c r="OJY23" s="16"/>
      <c r="OJZ23" s="16"/>
      <c r="OKA23" s="16"/>
      <c r="OKB23" s="16"/>
      <c r="OKC23" s="16"/>
      <c r="OKD23" s="16"/>
      <c r="OKE23" s="16"/>
      <c r="OKF23" s="16"/>
      <c r="OKG23" s="16"/>
      <c r="OKH23" s="16"/>
      <c r="OKI23" s="16"/>
      <c r="OKJ23" s="16"/>
      <c r="OKK23" s="16"/>
      <c r="OKL23" s="16"/>
      <c r="OKM23" s="16"/>
      <c r="OKN23" s="16"/>
      <c r="OKO23" s="16"/>
      <c r="OKP23" s="16"/>
      <c r="OKQ23" s="16"/>
      <c r="OKR23" s="16"/>
      <c r="OKS23" s="16"/>
      <c r="OKT23" s="16"/>
      <c r="OKU23" s="16"/>
      <c r="OKV23" s="16"/>
      <c r="OKW23" s="16"/>
      <c r="OKX23" s="16"/>
      <c r="OKY23" s="16"/>
      <c r="OKZ23" s="16"/>
      <c r="OLA23" s="16"/>
      <c r="OLB23" s="16"/>
      <c r="OLC23" s="16"/>
      <c r="OLD23" s="16"/>
      <c r="OLE23" s="16"/>
      <c r="OLF23" s="16"/>
      <c r="OLG23" s="16"/>
      <c r="OLH23" s="16"/>
      <c r="OLI23" s="16"/>
      <c r="OLJ23" s="16"/>
      <c r="OLK23" s="16"/>
      <c r="OLL23" s="16"/>
      <c r="OLM23" s="16"/>
      <c r="OLN23" s="16"/>
      <c r="OLO23" s="16"/>
      <c r="OLP23" s="16"/>
      <c r="OLQ23" s="16"/>
      <c r="OLR23" s="16"/>
      <c r="OLS23" s="16"/>
      <c r="OLT23" s="16"/>
      <c r="OLU23" s="16"/>
      <c r="OLV23" s="16"/>
      <c r="OLW23" s="16"/>
      <c r="OLX23" s="16"/>
      <c r="OLY23" s="16"/>
      <c r="OLZ23" s="16"/>
      <c r="OMA23" s="16"/>
      <c r="OMB23" s="16"/>
      <c r="OMC23" s="16"/>
      <c r="OMD23" s="16"/>
      <c r="OME23" s="16"/>
      <c r="OMF23" s="16"/>
      <c r="OMG23" s="16"/>
      <c r="OMH23" s="16"/>
      <c r="OMI23" s="16"/>
      <c r="OMJ23" s="16"/>
      <c r="OMK23" s="16"/>
      <c r="OML23" s="16"/>
      <c r="OMM23" s="16"/>
      <c r="OMN23" s="16"/>
      <c r="OMO23" s="16"/>
      <c r="OMP23" s="16"/>
      <c r="OMQ23" s="16"/>
      <c r="OMR23" s="16"/>
      <c r="OMS23" s="16"/>
      <c r="OMT23" s="16"/>
      <c r="OMU23" s="16"/>
      <c r="OMV23" s="16"/>
      <c r="OMW23" s="16"/>
      <c r="OMX23" s="16"/>
      <c r="OMY23" s="16"/>
      <c r="OMZ23" s="16"/>
      <c r="ONA23" s="16"/>
      <c r="ONB23" s="16"/>
      <c r="ONC23" s="16"/>
      <c r="OND23" s="16"/>
      <c r="ONE23" s="16"/>
      <c r="ONF23" s="16"/>
      <c r="ONG23" s="16"/>
      <c r="ONH23" s="16"/>
      <c r="ONI23" s="16"/>
      <c r="ONJ23" s="16"/>
      <c r="ONK23" s="16"/>
      <c r="ONL23" s="16"/>
      <c r="ONM23" s="16"/>
      <c r="ONN23" s="16"/>
      <c r="ONO23" s="16"/>
      <c r="ONP23" s="16"/>
      <c r="ONQ23" s="16"/>
      <c r="ONR23" s="16"/>
      <c r="ONS23" s="16"/>
      <c r="ONT23" s="16"/>
      <c r="ONU23" s="16"/>
      <c r="ONV23" s="16"/>
      <c r="ONW23" s="16"/>
      <c r="ONX23" s="16"/>
      <c r="ONY23" s="16"/>
      <c r="ONZ23" s="16"/>
      <c r="OOA23" s="16"/>
      <c r="OOB23" s="16"/>
      <c r="OOC23" s="16"/>
      <c r="OOD23" s="16"/>
      <c r="OOE23" s="16"/>
      <c r="OOF23" s="16"/>
      <c r="OOG23" s="16"/>
      <c r="OOH23" s="16"/>
      <c r="OOI23" s="16"/>
      <c r="OOJ23" s="16"/>
      <c r="OOK23" s="16"/>
      <c r="OOL23" s="16"/>
      <c r="OOM23" s="16"/>
      <c r="OON23" s="16"/>
      <c r="OOO23" s="16"/>
      <c r="OOP23" s="16"/>
      <c r="OOQ23" s="16"/>
      <c r="OOR23" s="16"/>
      <c r="OOS23" s="16"/>
      <c r="OOT23" s="16"/>
      <c r="OOU23" s="16"/>
      <c r="OOV23" s="16"/>
      <c r="OOW23" s="16"/>
      <c r="OOX23" s="16"/>
      <c r="OOY23" s="16"/>
      <c r="OOZ23" s="16"/>
      <c r="OPA23" s="16"/>
      <c r="OPB23" s="16"/>
      <c r="OPC23" s="16"/>
      <c r="OPD23" s="16"/>
      <c r="OPE23" s="16"/>
      <c r="OPF23" s="16"/>
      <c r="OPG23" s="16"/>
      <c r="OPH23" s="16"/>
      <c r="OPI23" s="16"/>
      <c r="OPJ23" s="16"/>
      <c r="OPK23" s="16"/>
      <c r="OPL23" s="16"/>
      <c r="OPM23" s="16"/>
      <c r="OPN23" s="16"/>
      <c r="OPO23" s="16"/>
      <c r="OPP23" s="16"/>
      <c r="OPQ23" s="16"/>
      <c r="OPR23" s="16"/>
      <c r="OPS23" s="16"/>
      <c r="OPT23" s="16"/>
      <c r="OPU23" s="16"/>
      <c r="OPV23" s="16"/>
      <c r="OPW23" s="16"/>
      <c r="OPX23" s="16"/>
      <c r="OPY23" s="16"/>
      <c r="OPZ23" s="16"/>
      <c r="OQA23" s="16"/>
      <c r="OQB23" s="16"/>
      <c r="OQC23" s="16"/>
      <c r="OQD23" s="16"/>
      <c r="OQE23" s="16"/>
      <c r="OQF23" s="16"/>
      <c r="OQG23" s="16"/>
      <c r="OQH23" s="16"/>
      <c r="OQI23" s="16"/>
      <c r="OQJ23" s="16"/>
      <c r="OQK23" s="16"/>
      <c r="OQL23" s="16"/>
      <c r="OQM23" s="16"/>
      <c r="OQN23" s="16"/>
      <c r="OQO23" s="16"/>
      <c r="OQP23" s="16"/>
      <c r="OQQ23" s="16"/>
      <c r="OQR23" s="16"/>
      <c r="OQS23" s="16"/>
      <c r="OQT23" s="16"/>
      <c r="OQU23" s="16"/>
      <c r="OQV23" s="16"/>
      <c r="OQW23" s="16"/>
      <c r="OQX23" s="16"/>
      <c r="OQY23" s="16"/>
      <c r="OQZ23" s="16"/>
      <c r="ORA23" s="16"/>
      <c r="ORB23" s="16"/>
      <c r="ORC23" s="16"/>
      <c r="ORD23" s="16"/>
      <c r="ORE23" s="16"/>
      <c r="ORF23" s="16"/>
      <c r="ORG23" s="16"/>
      <c r="ORH23" s="16"/>
      <c r="ORI23" s="16"/>
      <c r="ORJ23" s="16"/>
      <c r="ORK23" s="16"/>
      <c r="ORL23" s="16"/>
      <c r="ORM23" s="16"/>
      <c r="ORN23" s="16"/>
      <c r="ORO23" s="16"/>
      <c r="ORP23" s="16"/>
      <c r="ORQ23" s="16"/>
      <c r="ORR23" s="16"/>
      <c r="ORS23" s="16"/>
      <c r="ORT23" s="16"/>
      <c r="ORU23" s="16"/>
      <c r="ORV23" s="16"/>
      <c r="ORW23" s="16"/>
      <c r="ORX23" s="16"/>
      <c r="ORY23" s="16"/>
      <c r="ORZ23" s="16"/>
      <c r="OSA23" s="16"/>
      <c r="OSB23" s="16"/>
      <c r="OSC23" s="16"/>
      <c r="OSD23" s="16"/>
      <c r="OSE23" s="16"/>
      <c r="OSF23" s="16"/>
      <c r="OSG23" s="16"/>
      <c r="OSH23" s="16"/>
      <c r="OSI23" s="16"/>
      <c r="OSJ23" s="16"/>
      <c r="OSK23" s="16"/>
      <c r="OSL23" s="16"/>
      <c r="OSM23" s="16"/>
      <c r="OSN23" s="16"/>
      <c r="OSO23" s="16"/>
      <c r="OSP23" s="16"/>
      <c r="OSQ23" s="16"/>
      <c r="OSR23" s="16"/>
      <c r="OSS23" s="16"/>
      <c r="OST23" s="16"/>
      <c r="OSU23" s="16"/>
      <c r="OSV23" s="16"/>
      <c r="OSW23" s="16"/>
      <c r="OSX23" s="16"/>
      <c r="OSY23" s="16"/>
      <c r="OSZ23" s="16"/>
      <c r="OTA23" s="16"/>
      <c r="OTB23" s="16"/>
      <c r="OTC23" s="16"/>
      <c r="OTD23" s="16"/>
      <c r="OTE23" s="16"/>
      <c r="OTF23" s="16"/>
      <c r="OTG23" s="16"/>
      <c r="OTH23" s="16"/>
      <c r="OTI23" s="16"/>
      <c r="OTJ23" s="16"/>
      <c r="OTK23" s="16"/>
      <c r="OTL23" s="16"/>
      <c r="OTM23" s="16"/>
      <c r="OTN23" s="16"/>
      <c r="OTO23" s="16"/>
      <c r="OTP23" s="16"/>
      <c r="OTQ23" s="16"/>
      <c r="OTR23" s="16"/>
      <c r="OTS23" s="16"/>
      <c r="OTT23" s="16"/>
      <c r="OTU23" s="16"/>
      <c r="OTV23" s="16"/>
      <c r="OTW23" s="16"/>
      <c r="OTX23" s="16"/>
      <c r="OTY23" s="16"/>
      <c r="OTZ23" s="16"/>
      <c r="OUA23" s="16"/>
      <c r="OUB23" s="16"/>
      <c r="OUC23" s="16"/>
      <c r="OUD23" s="16"/>
      <c r="OUE23" s="16"/>
      <c r="OUF23" s="16"/>
      <c r="OUG23" s="16"/>
      <c r="OUH23" s="16"/>
      <c r="OUI23" s="16"/>
      <c r="OUJ23" s="16"/>
      <c r="OUK23" s="16"/>
      <c r="OUL23" s="16"/>
      <c r="OUM23" s="16"/>
      <c r="OUN23" s="16"/>
      <c r="OUO23" s="16"/>
      <c r="OUP23" s="16"/>
      <c r="OUQ23" s="16"/>
      <c r="OUR23" s="16"/>
      <c r="OUS23" s="16"/>
      <c r="OUT23" s="16"/>
      <c r="OUU23" s="16"/>
      <c r="OUV23" s="16"/>
      <c r="OUW23" s="16"/>
      <c r="OUX23" s="16"/>
      <c r="OUY23" s="16"/>
      <c r="OUZ23" s="16"/>
      <c r="OVA23" s="16"/>
      <c r="OVB23" s="16"/>
      <c r="OVC23" s="16"/>
      <c r="OVD23" s="16"/>
      <c r="OVE23" s="16"/>
      <c r="OVF23" s="16"/>
      <c r="OVG23" s="16"/>
      <c r="OVH23" s="16"/>
      <c r="OVI23" s="16"/>
      <c r="OVJ23" s="16"/>
      <c r="OVK23" s="16"/>
      <c r="OVL23" s="16"/>
      <c r="OVM23" s="16"/>
      <c r="OVN23" s="16"/>
      <c r="OVO23" s="16"/>
      <c r="OVP23" s="16"/>
      <c r="OVQ23" s="16"/>
      <c r="OVR23" s="16"/>
      <c r="OVS23" s="16"/>
      <c r="OVT23" s="16"/>
      <c r="OVU23" s="16"/>
      <c r="OVV23" s="16"/>
      <c r="OVW23" s="16"/>
      <c r="OVX23" s="16"/>
      <c r="OVY23" s="16"/>
      <c r="OVZ23" s="16"/>
      <c r="OWA23" s="16"/>
      <c r="OWB23" s="16"/>
      <c r="OWC23" s="16"/>
      <c r="OWD23" s="16"/>
      <c r="OWE23" s="16"/>
      <c r="OWF23" s="16"/>
      <c r="OWG23" s="16"/>
      <c r="OWH23" s="16"/>
      <c r="OWI23" s="16"/>
      <c r="OWJ23" s="16"/>
      <c r="OWK23" s="16"/>
      <c r="OWL23" s="16"/>
      <c r="OWM23" s="16"/>
      <c r="OWN23" s="16"/>
      <c r="OWO23" s="16"/>
      <c r="OWP23" s="16"/>
      <c r="OWQ23" s="16"/>
      <c r="OWR23" s="16"/>
      <c r="OWS23" s="16"/>
      <c r="OWT23" s="16"/>
      <c r="OWU23" s="16"/>
      <c r="OWV23" s="16"/>
      <c r="OWW23" s="16"/>
      <c r="OWX23" s="16"/>
      <c r="OWY23" s="16"/>
      <c r="OWZ23" s="16"/>
      <c r="OXA23" s="16"/>
      <c r="OXB23" s="16"/>
      <c r="OXC23" s="16"/>
      <c r="OXD23" s="16"/>
      <c r="OXE23" s="16"/>
      <c r="OXF23" s="16"/>
      <c r="OXG23" s="16"/>
      <c r="OXH23" s="16"/>
      <c r="OXI23" s="16"/>
      <c r="OXJ23" s="16"/>
      <c r="OXK23" s="16"/>
      <c r="OXL23" s="16"/>
      <c r="OXM23" s="16"/>
      <c r="OXN23" s="16"/>
      <c r="OXO23" s="16"/>
      <c r="OXP23" s="16"/>
      <c r="OXQ23" s="16"/>
      <c r="OXR23" s="16"/>
      <c r="OXS23" s="16"/>
      <c r="OXT23" s="16"/>
      <c r="OXU23" s="16"/>
      <c r="OXV23" s="16"/>
      <c r="OXW23" s="16"/>
      <c r="OXX23" s="16"/>
      <c r="OXY23" s="16"/>
      <c r="OXZ23" s="16"/>
      <c r="OYA23" s="16"/>
      <c r="OYB23" s="16"/>
      <c r="OYC23" s="16"/>
      <c r="OYD23" s="16"/>
      <c r="OYE23" s="16"/>
      <c r="OYF23" s="16"/>
      <c r="OYG23" s="16"/>
      <c r="OYH23" s="16"/>
      <c r="OYI23" s="16"/>
      <c r="OYJ23" s="16"/>
      <c r="OYK23" s="16"/>
      <c r="OYL23" s="16"/>
      <c r="OYM23" s="16"/>
      <c r="OYN23" s="16"/>
      <c r="OYO23" s="16"/>
      <c r="OYP23" s="16"/>
      <c r="OYQ23" s="16"/>
      <c r="OYR23" s="16"/>
      <c r="OYS23" s="16"/>
      <c r="OYT23" s="16"/>
      <c r="OYU23" s="16"/>
      <c r="OYV23" s="16"/>
      <c r="OYW23" s="16"/>
      <c r="OYX23" s="16"/>
      <c r="OYY23" s="16"/>
      <c r="OYZ23" s="16"/>
      <c r="OZA23" s="16"/>
      <c r="OZB23" s="16"/>
      <c r="OZC23" s="16"/>
      <c r="OZD23" s="16"/>
      <c r="OZE23" s="16"/>
      <c r="OZF23" s="16"/>
      <c r="OZG23" s="16"/>
      <c r="OZH23" s="16"/>
      <c r="OZI23" s="16"/>
      <c r="OZJ23" s="16"/>
      <c r="OZK23" s="16"/>
      <c r="OZL23" s="16"/>
      <c r="OZM23" s="16"/>
      <c r="OZN23" s="16"/>
      <c r="OZO23" s="16"/>
      <c r="OZP23" s="16"/>
      <c r="OZQ23" s="16"/>
      <c r="OZR23" s="16"/>
      <c r="OZS23" s="16"/>
      <c r="OZT23" s="16"/>
      <c r="OZU23" s="16"/>
      <c r="OZV23" s="16"/>
      <c r="OZW23" s="16"/>
      <c r="OZX23" s="16"/>
      <c r="OZY23" s="16"/>
      <c r="OZZ23" s="16"/>
      <c r="PAA23" s="16"/>
      <c r="PAB23" s="16"/>
      <c r="PAC23" s="16"/>
      <c r="PAD23" s="16"/>
      <c r="PAE23" s="16"/>
      <c r="PAF23" s="16"/>
      <c r="PAG23" s="16"/>
      <c r="PAH23" s="16"/>
      <c r="PAI23" s="16"/>
      <c r="PAJ23" s="16"/>
      <c r="PAK23" s="16"/>
      <c r="PAL23" s="16"/>
      <c r="PAM23" s="16"/>
      <c r="PAN23" s="16"/>
      <c r="PAO23" s="16"/>
      <c r="PAP23" s="16"/>
      <c r="PAQ23" s="16"/>
      <c r="PAR23" s="16"/>
      <c r="PAS23" s="16"/>
      <c r="PAT23" s="16"/>
      <c r="PAU23" s="16"/>
      <c r="PAV23" s="16"/>
      <c r="PAW23" s="16"/>
      <c r="PAX23" s="16"/>
      <c r="PAY23" s="16"/>
      <c r="PAZ23" s="16"/>
      <c r="PBA23" s="16"/>
      <c r="PBB23" s="16"/>
      <c r="PBC23" s="16"/>
      <c r="PBD23" s="16"/>
      <c r="PBE23" s="16"/>
      <c r="PBF23" s="16"/>
      <c r="PBG23" s="16"/>
      <c r="PBH23" s="16"/>
      <c r="PBI23" s="16"/>
      <c r="PBJ23" s="16"/>
      <c r="PBK23" s="16"/>
      <c r="PBL23" s="16"/>
      <c r="PBM23" s="16"/>
      <c r="PBN23" s="16"/>
      <c r="PBO23" s="16"/>
      <c r="PBP23" s="16"/>
      <c r="PBQ23" s="16"/>
      <c r="PBR23" s="16"/>
      <c r="PBS23" s="16"/>
      <c r="PBT23" s="16"/>
      <c r="PBU23" s="16"/>
      <c r="PBV23" s="16"/>
      <c r="PBW23" s="16"/>
      <c r="PBX23" s="16"/>
      <c r="PBY23" s="16"/>
      <c r="PBZ23" s="16"/>
      <c r="PCA23" s="16"/>
      <c r="PCB23" s="16"/>
      <c r="PCC23" s="16"/>
      <c r="PCD23" s="16"/>
      <c r="PCE23" s="16"/>
      <c r="PCF23" s="16"/>
      <c r="PCG23" s="16"/>
      <c r="PCH23" s="16"/>
      <c r="PCI23" s="16"/>
      <c r="PCJ23" s="16"/>
      <c r="PCK23" s="16"/>
      <c r="PCL23" s="16"/>
      <c r="PCM23" s="16"/>
      <c r="PCN23" s="16"/>
      <c r="PCO23" s="16"/>
      <c r="PCP23" s="16"/>
      <c r="PCQ23" s="16"/>
      <c r="PCR23" s="16"/>
      <c r="PCS23" s="16"/>
      <c r="PCT23" s="16"/>
      <c r="PCU23" s="16"/>
      <c r="PCV23" s="16"/>
      <c r="PCW23" s="16"/>
      <c r="PCX23" s="16"/>
      <c r="PCY23" s="16"/>
      <c r="PCZ23" s="16"/>
      <c r="PDA23" s="16"/>
      <c r="PDB23" s="16"/>
      <c r="PDC23" s="16"/>
      <c r="PDD23" s="16"/>
      <c r="PDE23" s="16"/>
      <c r="PDF23" s="16"/>
      <c r="PDG23" s="16"/>
      <c r="PDH23" s="16"/>
      <c r="PDI23" s="16"/>
      <c r="PDJ23" s="16"/>
      <c r="PDK23" s="16"/>
      <c r="PDL23" s="16"/>
      <c r="PDM23" s="16"/>
      <c r="PDN23" s="16"/>
      <c r="PDO23" s="16"/>
      <c r="PDP23" s="16"/>
      <c r="PDQ23" s="16"/>
      <c r="PDR23" s="16"/>
      <c r="PDS23" s="16"/>
      <c r="PDT23" s="16"/>
      <c r="PDU23" s="16"/>
      <c r="PDV23" s="16"/>
      <c r="PDW23" s="16"/>
      <c r="PDX23" s="16"/>
      <c r="PDY23" s="16"/>
      <c r="PDZ23" s="16"/>
      <c r="PEA23" s="16"/>
      <c r="PEB23" s="16"/>
      <c r="PEC23" s="16"/>
      <c r="PED23" s="16"/>
      <c r="PEE23" s="16"/>
      <c r="PEF23" s="16"/>
      <c r="PEG23" s="16"/>
      <c r="PEH23" s="16"/>
      <c r="PEI23" s="16"/>
      <c r="PEJ23" s="16"/>
      <c r="PEK23" s="16"/>
      <c r="PEL23" s="16"/>
      <c r="PEM23" s="16"/>
      <c r="PEN23" s="16"/>
      <c r="PEO23" s="16"/>
      <c r="PEP23" s="16"/>
      <c r="PEQ23" s="16"/>
      <c r="PER23" s="16"/>
      <c r="PES23" s="16"/>
      <c r="PET23" s="16"/>
      <c r="PEU23" s="16"/>
      <c r="PEV23" s="16"/>
      <c r="PEW23" s="16"/>
      <c r="PEX23" s="16"/>
      <c r="PEY23" s="16"/>
      <c r="PEZ23" s="16"/>
      <c r="PFA23" s="16"/>
      <c r="PFB23" s="16"/>
      <c r="PFC23" s="16"/>
      <c r="PFD23" s="16"/>
      <c r="PFE23" s="16"/>
      <c r="PFF23" s="16"/>
      <c r="PFG23" s="16"/>
      <c r="PFH23" s="16"/>
      <c r="PFI23" s="16"/>
      <c r="PFJ23" s="16"/>
      <c r="PFK23" s="16"/>
      <c r="PFL23" s="16"/>
      <c r="PFM23" s="16"/>
      <c r="PFN23" s="16"/>
      <c r="PFO23" s="16"/>
      <c r="PFP23" s="16"/>
      <c r="PFQ23" s="16"/>
      <c r="PFR23" s="16"/>
      <c r="PFS23" s="16"/>
      <c r="PFT23" s="16"/>
      <c r="PFU23" s="16"/>
      <c r="PFV23" s="16"/>
      <c r="PFW23" s="16"/>
      <c r="PFX23" s="16"/>
      <c r="PFY23" s="16"/>
      <c r="PFZ23" s="16"/>
      <c r="PGA23" s="16"/>
      <c r="PGB23" s="16"/>
      <c r="PGC23" s="16"/>
      <c r="PGD23" s="16"/>
      <c r="PGE23" s="16"/>
      <c r="PGF23" s="16"/>
      <c r="PGG23" s="16"/>
      <c r="PGH23" s="16"/>
      <c r="PGI23" s="16"/>
      <c r="PGJ23" s="16"/>
      <c r="PGK23" s="16"/>
      <c r="PGL23" s="16"/>
      <c r="PGM23" s="16"/>
      <c r="PGN23" s="16"/>
      <c r="PGO23" s="16"/>
      <c r="PGP23" s="16"/>
      <c r="PGQ23" s="16"/>
      <c r="PGR23" s="16"/>
      <c r="PGS23" s="16"/>
      <c r="PGT23" s="16"/>
      <c r="PGU23" s="16"/>
      <c r="PGV23" s="16"/>
      <c r="PGW23" s="16"/>
      <c r="PGX23" s="16"/>
      <c r="PGY23" s="16"/>
      <c r="PGZ23" s="16"/>
      <c r="PHA23" s="16"/>
      <c r="PHB23" s="16"/>
      <c r="PHC23" s="16"/>
      <c r="PHD23" s="16"/>
      <c r="PHE23" s="16"/>
      <c r="PHF23" s="16"/>
      <c r="PHG23" s="16"/>
      <c r="PHH23" s="16"/>
      <c r="PHI23" s="16"/>
      <c r="PHJ23" s="16"/>
      <c r="PHK23" s="16"/>
      <c r="PHL23" s="16"/>
      <c r="PHM23" s="16"/>
      <c r="PHN23" s="16"/>
      <c r="PHO23" s="16"/>
      <c r="PHP23" s="16"/>
      <c r="PHQ23" s="16"/>
      <c r="PHR23" s="16"/>
      <c r="PHS23" s="16"/>
      <c r="PHT23" s="16"/>
      <c r="PHU23" s="16"/>
      <c r="PHV23" s="16"/>
      <c r="PHW23" s="16"/>
      <c r="PHX23" s="16"/>
      <c r="PHY23" s="16"/>
      <c r="PHZ23" s="16"/>
      <c r="PIA23" s="16"/>
      <c r="PIB23" s="16"/>
      <c r="PIC23" s="16"/>
      <c r="PID23" s="16"/>
      <c r="PIE23" s="16"/>
      <c r="PIF23" s="16"/>
      <c r="PIG23" s="16"/>
      <c r="PIH23" s="16"/>
      <c r="PII23" s="16"/>
      <c r="PIJ23" s="16"/>
      <c r="PIK23" s="16"/>
      <c r="PIL23" s="16"/>
      <c r="PIM23" s="16"/>
      <c r="PIN23" s="16"/>
      <c r="PIO23" s="16"/>
      <c r="PIP23" s="16"/>
      <c r="PIQ23" s="16"/>
      <c r="PIR23" s="16"/>
      <c r="PIS23" s="16"/>
      <c r="PIT23" s="16"/>
      <c r="PIU23" s="16"/>
      <c r="PIV23" s="16"/>
      <c r="PIW23" s="16"/>
      <c r="PIX23" s="16"/>
      <c r="PIY23" s="16"/>
      <c r="PIZ23" s="16"/>
      <c r="PJA23" s="16"/>
      <c r="PJB23" s="16"/>
      <c r="PJC23" s="16"/>
      <c r="PJD23" s="16"/>
      <c r="PJE23" s="16"/>
      <c r="PJF23" s="16"/>
      <c r="PJG23" s="16"/>
      <c r="PJH23" s="16"/>
      <c r="PJI23" s="16"/>
      <c r="PJJ23" s="16"/>
      <c r="PJK23" s="16"/>
      <c r="PJL23" s="16"/>
      <c r="PJM23" s="16"/>
      <c r="PJN23" s="16"/>
      <c r="PJO23" s="16"/>
      <c r="PJP23" s="16"/>
      <c r="PJQ23" s="16"/>
      <c r="PJR23" s="16"/>
      <c r="PJS23" s="16"/>
      <c r="PJT23" s="16"/>
      <c r="PJU23" s="16"/>
      <c r="PJV23" s="16"/>
      <c r="PJW23" s="16"/>
      <c r="PJX23" s="16"/>
      <c r="PJY23" s="16"/>
      <c r="PJZ23" s="16"/>
      <c r="PKA23" s="16"/>
      <c r="PKB23" s="16"/>
      <c r="PKC23" s="16"/>
      <c r="PKD23" s="16"/>
      <c r="PKE23" s="16"/>
      <c r="PKF23" s="16"/>
      <c r="PKG23" s="16"/>
      <c r="PKH23" s="16"/>
      <c r="PKI23" s="16"/>
      <c r="PKJ23" s="16"/>
      <c r="PKK23" s="16"/>
      <c r="PKL23" s="16"/>
      <c r="PKM23" s="16"/>
      <c r="PKN23" s="16"/>
      <c r="PKO23" s="16"/>
      <c r="PKP23" s="16"/>
      <c r="PKQ23" s="16"/>
      <c r="PKR23" s="16"/>
      <c r="PKS23" s="16"/>
      <c r="PKT23" s="16"/>
      <c r="PKU23" s="16"/>
      <c r="PKV23" s="16"/>
      <c r="PKW23" s="16"/>
      <c r="PKX23" s="16"/>
      <c r="PKY23" s="16"/>
      <c r="PKZ23" s="16"/>
      <c r="PLA23" s="16"/>
      <c r="PLB23" s="16"/>
      <c r="PLC23" s="16"/>
      <c r="PLD23" s="16"/>
      <c r="PLE23" s="16"/>
      <c r="PLF23" s="16"/>
      <c r="PLG23" s="16"/>
      <c r="PLH23" s="16"/>
      <c r="PLI23" s="16"/>
      <c r="PLJ23" s="16"/>
      <c r="PLK23" s="16"/>
      <c r="PLL23" s="16"/>
      <c r="PLM23" s="16"/>
      <c r="PLN23" s="16"/>
      <c r="PLO23" s="16"/>
      <c r="PLP23" s="16"/>
      <c r="PLQ23" s="16"/>
      <c r="PLR23" s="16"/>
      <c r="PLS23" s="16"/>
      <c r="PLT23" s="16"/>
      <c r="PLU23" s="16"/>
      <c r="PLV23" s="16"/>
      <c r="PLW23" s="16"/>
      <c r="PLX23" s="16"/>
      <c r="PLY23" s="16"/>
      <c r="PLZ23" s="16"/>
      <c r="PMA23" s="16"/>
      <c r="PMB23" s="16"/>
      <c r="PMC23" s="16"/>
      <c r="PMD23" s="16"/>
      <c r="PME23" s="16"/>
      <c r="PMF23" s="16"/>
      <c r="PMG23" s="16"/>
      <c r="PMH23" s="16"/>
      <c r="PMI23" s="16"/>
      <c r="PMJ23" s="16"/>
      <c r="PMK23" s="16"/>
      <c r="PML23" s="16"/>
      <c r="PMM23" s="16"/>
      <c r="PMN23" s="16"/>
      <c r="PMO23" s="16"/>
      <c r="PMP23" s="16"/>
      <c r="PMQ23" s="16"/>
      <c r="PMR23" s="16"/>
      <c r="PMS23" s="16"/>
      <c r="PMT23" s="16"/>
      <c r="PMU23" s="16"/>
      <c r="PMV23" s="16"/>
      <c r="PMW23" s="16"/>
      <c r="PMX23" s="16"/>
      <c r="PMY23" s="16"/>
      <c r="PMZ23" s="16"/>
      <c r="PNA23" s="16"/>
      <c r="PNB23" s="16"/>
      <c r="PNC23" s="16"/>
      <c r="PND23" s="16"/>
      <c r="PNE23" s="16"/>
      <c r="PNF23" s="16"/>
      <c r="PNG23" s="16"/>
      <c r="PNH23" s="16"/>
      <c r="PNI23" s="16"/>
      <c r="PNJ23" s="16"/>
      <c r="PNK23" s="16"/>
      <c r="PNL23" s="16"/>
      <c r="PNM23" s="16"/>
      <c r="PNN23" s="16"/>
      <c r="PNO23" s="16"/>
      <c r="PNP23" s="16"/>
      <c r="PNQ23" s="16"/>
      <c r="PNR23" s="16"/>
      <c r="PNS23" s="16"/>
      <c r="PNT23" s="16"/>
      <c r="PNU23" s="16"/>
      <c r="PNV23" s="16"/>
      <c r="PNW23" s="16"/>
      <c r="PNX23" s="16"/>
      <c r="PNY23" s="16"/>
      <c r="PNZ23" s="16"/>
      <c r="POA23" s="16"/>
      <c r="POB23" s="16"/>
      <c r="POC23" s="16"/>
      <c r="POD23" s="16"/>
      <c r="POE23" s="16"/>
      <c r="POF23" s="16"/>
      <c r="POG23" s="16"/>
      <c r="POH23" s="16"/>
      <c r="POI23" s="16"/>
      <c r="POJ23" s="16"/>
      <c r="POK23" s="16"/>
      <c r="POL23" s="16"/>
      <c r="POM23" s="16"/>
      <c r="PON23" s="16"/>
      <c r="POO23" s="16"/>
      <c r="POP23" s="16"/>
      <c r="POQ23" s="16"/>
      <c r="POR23" s="16"/>
      <c r="POS23" s="16"/>
      <c r="POT23" s="16"/>
      <c r="POU23" s="16"/>
      <c r="POV23" s="16"/>
      <c r="POW23" s="16"/>
      <c r="POX23" s="16"/>
      <c r="POY23" s="16"/>
      <c r="POZ23" s="16"/>
      <c r="PPA23" s="16"/>
      <c r="PPB23" s="16"/>
      <c r="PPC23" s="16"/>
      <c r="PPD23" s="16"/>
      <c r="PPE23" s="16"/>
      <c r="PPF23" s="16"/>
      <c r="PPG23" s="16"/>
      <c r="PPH23" s="16"/>
      <c r="PPI23" s="16"/>
      <c r="PPJ23" s="16"/>
      <c r="PPK23" s="16"/>
      <c r="PPL23" s="16"/>
      <c r="PPM23" s="16"/>
      <c r="PPN23" s="16"/>
      <c r="PPO23" s="16"/>
      <c r="PPP23" s="16"/>
      <c r="PPQ23" s="16"/>
      <c r="PPR23" s="16"/>
      <c r="PPS23" s="16"/>
      <c r="PPT23" s="16"/>
      <c r="PPU23" s="16"/>
      <c r="PPV23" s="16"/>
      <c r="PPW23" s="16"/>
      <c r="PPX23" s="16"/>
      <c r="PPY23" s="16"/>
      <c r="PPZ23" s="16"/>
      <c r="PQA23" s="16"/>
      <c r="PQB23" s="16"/>
      <c r="PQC23" s="16"/>
      <c r="PQD23" s="16"/>
      <c r="PQE23" s="16"/>
      <c r="PQF23" s="16"/>
      <c r="PQG23" s="16"/>
      <c r="PQH23" s="16"/>
      <c r="PQI23" s="16"/>
      <c r="PQJ23" s="16"/>
      <c r="PQK23" s="16"/>
      <c r="PQL23" s="16"/>
      <c r="PQM23" s="16"/>
      <c r="PQN23" s="16"/>
      <c r="PQO23" s="16"/>
      <c r="PQP23" s="16"/>
      <c r="PQQ23" s="16"/>
      <c r="PQR23" s="16"/>
      <c r="PQS23" s="16"/>
      <c r="PQT23" s="16"/>
      <c r="PQU23" s="16"/>
      <c r="PQV23" s="16"/>
      <c r="PQW23" s="16"/>
      <c r="PQX23" s="16"/>
      <c r="PQY23" s="16"/>
      <c r="PQZ23" s="16"/>
      <c r="PRA23" s="16"/>
      <c r="PRB23" s="16"/>
      <c r="PRC23" s="16"/>
      <c r="PRD23" s="16"/>
      <c r="PRE23" s="16"/>
      <c r="PRF23" s="16"/>
      <c r="PRG23" s="16"/>
      <c r="PRH23" s="16"/>
      <c r="PRI23" s="16"/>
      <c r="PRJ23" s="16"/>
      <c r="PRK23" s="16"/>
      <c r="PRL23" s="16"/>
      <c r="PRM23" s="16"/>
      <c r="PRN23" s="16"/>
      <c r="PRO23" s="16"/>
      <c r="PRP23" s="16"/>
      <c r="PRQ23" s="16"/>
      <c r="PRR23" s="16"/>
      <c r="PRS23" s="16"/>
      <c r="PRT23" s="16"/>
      <c r="PRU23" s="16"/>
      <c r="PRV23" s="16"/>
      <c r="PRW23" s="16"/>
      <c r="PRX23" s="16"/>
      <c r="PRY23" s="16"/>
      <c r="PRZ23" s="16"/>
      <c r="PSA23" s="16"/>
      <c r="PSB23" s="16"/>
      <c r="PSC23" s="16"/>
      <c r="PSD23" s="16"/>
      <c r="PSE23" s="16"/>
      <c r="PSF23" s="16"/>
      <c r="PSG23" s="16"/>
      <c r="PSH23" s="16"/>
      <c r="PSI23" s="16"/>
      <c r="PSJ23" s="16"/>
      <c r="PSK23" s="16"/>
      <c r="PSL23" s="16"/>
      <c r="PSM23" s="16"/>
      <c r="PSN23" s="16"/>
      <c r="PSO23" s="16"/>
      <c r="PSP23" s="16"/>
      <c r="PSQ23" s="16"/>
      <c r="PSR23" s="16"/>
      <c r="PSS23" s="16"/>
      <c r="PST23" s="16"/>
      <c r="PSU23" s="16"/>
      <c r="PSV23" s="16"/>
      <c r="PSW23" s="16"/>
      <c r="PSX23" s="16"/>
      <c r="PSY23" s="16"/>
      <c r="PSZ23" s="16"/>
      <c r="PTA23" s="16"/>
      <c r="PTB23" s="16"/>
      <c r="PTC23" s="16"/>
      <c r="PTD23" s="16"/>
      <c r="PTE23" s="16"/>
      <c r="PTF23" s="16"/>
      <c r="PTG23" s="16"/>
      <c r="PTH23" s="16"/>
      <c r="PTI23" s="16"/>
      <c r="PTJ23" s="16"/>
      <c r="PTK23" s="16"/>
      <c r="PTL23" s="16"/>
      <c r="PTM23" s="16"/>
      <c r="PTN23" s="16"/>
      <c r="PTO23" s="16"/>
      <c r="PTP23" s="16"/>
      <c r="PTQ23" s="16"/>
      <c r="PTR23" s="16"/>
      <c r="PTS23" s="16"/>
      <c r="PTT23" s="16"/>
      <c r="PTU23" s="16"/>
      <c r="PTV23" s="16"/>
      <c r="PTW23" s="16"/>
      <c r="PTX23" s="16"/>
      <c r="PTY23" s="16"/>
      <c r="PTZ23" s="16"/>
      <c r="PUA23" s="16"/>
      <c r="PUB23" s="16"/>
      <c r="PUC23" s="16"/>
      <c r="PUD23" s="16"/>
      <c r="PUE23" s="16"/>
      <c r="PUF23" s="16"/>
      <c r="PUG23" s="16"/>
      <c r="PUH23" s="16"/>
      <c r="PUI23" s="16"/>
      <c r="PUJ23" s="16"/>
      <c r="PUK23" s="16"/>
      <c r="PUL23" s="16"/>
      <c r="PUM23" s="16"/>
      <c r="PUN23" s="16"/>
      <c r="PUO23" s="16"/>
      <c r="PUP23" s="16"/>
      <c r="PUQ23" s="16"/>
      <c r="PUR23" s="16"/>
      <c r="PUS23" s="16"/>
      <c r="PUT23" s="16"/>
      <c r="PUU23" s="16"/>
      <c r="PUV23" s="16"/>
      <c r="PUW23" s="16"/>
      <c r="PUX23" s="16"/>
      <c r="PUY23" s="16"/>
      <c r="PUZ23" s="16"/>
      <c r="PVA23" s="16"/>
      <c r="PVB23" s="16"/>
      <c r="PVC23" s="16"/>
      <c r="PVD23" s="16"/>
      <c r="PVE23" s="16"/>
      <c r="PVF23" s="16"/>
      <c r="PVG23" s="16"/>
      <c r="PVH23" s="16"/>
      <c r="PVI23" s="16"/>
      <c r="PVJ23" s="16"/>
      <c r="PVK23" s="16"/>
      <c r="PVL23" s="16"/>
      <c r="PVM23" s="16"/>
      <c r="PVN23" s="16"/>
      <c r="PVO23" s="16"/>
      <c r="PVP23" s="16"/>
      <c r="PVQ23" s="16"/>
      <c r="PVR23" s="16"/>
      <c r="PVS23" s="16"/>
      <c r="PVT23" s="16"/>
      <c r="PVU23" s="16"/>
      <c r="PVV23" s="16"/>
      <c r="PVW23" s="16"/>
      <c r="PVX23" s="16"/>
      <c r="PVY23" s="16"/>
      <c r="PVZ23" s="16"/>
      <c r="PWA23" s="16"/>
      <c r="PWB23" s="16"/>
      <c r="PWC23" s="16"/>
      <c r="PWD23" s="16"/>
      <c r="PWE23" s="16"/>
      <c r="PWF23" s="16"/>
      <c r="PWG23" s="16"/>
      <c r="PWH23" s="16"/>
      <c r="PWI23" s="16"/>
      <c r="PWJ23" s="16"/>
      <c r="PWK23" s="16"/>
      <c r="PWL23" s="16"/>
      <c r="PWM23" s="16"/>
      <c r="PWN23" s="16"/>
      <c r="PWO23" s="16"/>
      <c r="PWP23" s="16"/>
      <c r="PWQ23" s="16"/>
      <c r="PWR23" s="16"/>
      <c r="PWS23" s="16"/>
      <c r="PWT23" s="16"/>
      <c r="PWU23" s="16"/>
      <c r="PWV23" s="16"/>
      <c r="PWW23" s="16"/>
      <c r="PWX23" s="16"/>
      <c r="PWY23" s="16"/>
      <c r="PWZ23" s="16"/>
      <c r="PXA23" s="16"/>
      <c r="PXB23" s="16"/>
      <c r="PXC23" s="16"/>
      <c r="PXD23" s="16"/>
      <c r="PXE23" s="16"/>
      <c r="PXF23" s="16"/>
      <c r="PXG23" s="16"/>
      <c r="PXH23" s="16"/>
      <c r="PXI23" s="16"/>
      <c r="PXJ23" s="16"/>
      <c r="PXK23" s="16"/>
      <c r="PXL23" s="16"/>
      <c r="PXM23" s="16"/>
      <c r="PXN23" s="16"/>
      <c r="PXO23" s="16"/>
      <c r="PXP23" s="16"/>
      <c r="PXQ23" s="16"/>
      <c r="PXR23" s="16"/>
      <c r="PXS23" s="16"/>
      <c r="PXT23" s="16"/>
      <c r="PXU23" s="16"/>
      <c r="PXV23" s="16"/>
      <c r="PXW23" s="16"/>
      <c r="PXX23" s="16"/>
      <c r="PXY23" s="16"/>
      <c r="PXZ23" s="16"/>
      <c r="PYA23" s="16"/>
      <c r="PYB23" s="16"/>
      <c r="PYC23" s="16"/>
      <c r="PYD23" s="16"/>
      <c r="PYE23" s="16"/>
      <c r="PYF23" s="16"/>
      <c r="PYG23" s="16"/>
      <c r="PYH23" s="16"/>
      <c r="PYI23" s="16"/>
      <c r="PYJ23" s="16"/>
      <c r="PYK23" s="16"/>
      <c r="PYL23" s="16"/>
      <c r="PYM23" s="16"/>
      <c r="PYN23" s="16"/>
      <c r="PYO23" s="16"/>
      <c r="PYP23" s="16"/>
      <c r="PYQ23" s="16"/>
      <c r="PYR23" s="16"/>
      <c r="PYS23" s="16"/>
      <c r="PYT23" s="16"/>
      <c r="PYU23" s="16"/>
      <c r="PYV23" s="16"/>
      <c r="PYW23" s="16"/>
      <c r="PYX23" s="16"/>
      <c r="PYY23" s="16"/>
      <c r="PYZ23" s="16"/>
      <c r="PZA23" s="16"/>
      <c r="PZB23" s="16"/>
      <c r="PZC23" s="16"/>
      <c r="PZD23" s="16"/>
      <c r="PZE23" s="16"/>
      <c r="PZF23" s="16"/>
      <c r="PZG23" s="16"/>
      <c r="PZH23" s="16"/>
      <c r="PZI23" s="16"/>
      <c r="PZJ23" s="16"/>
      <c r="PZK23" s="16"/>
      <c r="PZL23" s="16"/>
      <c r="PZM23" s="16"/>
      <c r="PZN23" s="16"/>
      <c r="PZO23" s="16"/>
      <c r="PZP23" s="16"/>
      <c r="PZQ23" s="16"/>
      <c r="PZR23" s="16"/>
      <c r="PZS23" s="16"/>
      <c r="PZT23" s="16"/>
      <c r="PZU23" s="16"/>
      <c r="PZV23" s="16"/>
      <c r="PZW23" s="16"/>
      <c r="PZX23" s="16"/>
      <c r="PZY23" s="16"/>
      <c r="PZZ23" s="16"/>
      <c r="QAA23" s="16"/>
      <c r="QAB23" s="16"/>
      <c r="QAC23" s="16"/>
      <c r="QAD23" s="16"/>
      <c r="QAE23" s="16"/>
      <c r="QAF23" s="16"/>
      <c r="QAG23" s="16"/>
      <c r="QAH23" s="16"/>
      <c r="QAI23" s="16"/>
      <c r="QAJ23" s="16"/>
      <c r="QAK23" s="16"/>
      <c r="QAL23" s="16"/>
      <c r="QAM23" s="16"/>
      <c r="QAN23" s="16"/>
      <c r="QAO23" s="16"/>
      <c r="QAP23" s="16"/>
      <c r="QAQ23" s="16"/>
      <c r="QAR23" s="16"/>
      <c r="QAS23" s="16"/>
      <c r="QAT23" s="16"/>
      <c r="QAU23" s="16"/>
      <c r="QAV23" s="16"/>
      <c r="QAW23" s="16"/>
      <c r="QAX23" s="16"/>
      <c r="QAY23" s="16"/>
      <c r="QAZ23" s="16"/>
      <c r="QBA23" s="16"/>
      <c r="QBB23" s="16"/>
      <c r="QBC23" s="16"/>
      <c r="QBD23" s="16"/>
      <c r="QBE23" s="16"/>
      <c r="QBF23" s="16"/>
      <c r="QBG23" s="16"/>
      <c r="QBH23" s="16"/>
      <c r="QBI23" s="16"/>
      <c r="QBJ23" s="16"/>
      <c r="QBK23" s="16"/>
      <c r="QBL23" s="16"/>
      <c r="QBM23" s="16"/>
      <c r="QBN23" s="16"/>
      <c r="QBO23" s="16"/>
      <c r="QBP23" s="16"/>
      <c r="QBQ23" s="16"/>
      <c r="QBR23" s="16"/>
      <c r="QBS23" s="16"/>
      <c r="QBT23" s="16"/>
      <c r="QBU23" s="16"/>
      <c r="QBV23" s="16"/>
      <c r="QBW23" s="16"/>
      <c r="QBX23" s="16"/>
      <c r="QBY23" s="16"/>
      <c r="QBZ23" s="16"/>
      <c r="QCA23" s="16"/>
      <c r="QCB23" s="16"/>
      <c r="QCC23" s="16"/>
      <c r="QCD23" s="16"/>
      <c r="QCE23" s="16"/>
      <c r="QCF23" s="16"/>
      <c r="QCG23" s="16"/>
      <c r="QCH23" s="16"/>
      <c r="QCI23" s="16"/>
      <c r="QCJ23" s="16"/>
      <c r="QCK23" s="16"/>
      <c r="QCL23" s="16"/>
      <c r="QCM23" s="16"/>
      <c r="QCN23" s="16"/>
      <c r="QCO23" s="16"/>
      <c r="QCP23" s="16"/>
      <c r="QCQ23" s="16"/>
      <c r="QCR23" s="16"/>
      <c r="QCS23" s="16"/>
      <c r="QCT23" s="16"/>
      <c r="QCU23" s="16"/>
      <c r="QCV23" s="16"/>
      <c r="QCW23" s="16"/>
      <c r="QCX23" s="16"/>
      <c r="QCY23" s="16"/>
      <c r="QCZ23" s="16"/>
      <c r="QDA23" s="16"/>
      <c r="QDB23" s="16"/>
      <c r="QDC23" s="16"/>
      <c r="QDD23" s="16"/>
      <c r="QDE23" s="16"/>
      <c r="QDF23" s="16"/>
      <c r="QDG23" s="16"/>
      <c r="QDH23" s="16"/>
      <c r="QDI23" s="16"/>
      <c r="QDJ23" s="16"/>
      <c r="QDK23" s="16"/>
      <c r="QDL23" s="16"/>
      <c r="QDM23" s="16"/>
      <c r="QDN23" s="16"/>
      <c r="QDO23" s="16"/>
      <c r="QDP23" s="16"/>
      <c r="QDQ23" s="16"/>
      <c r="QDR23" s="16"/>
      <c r="QDS23" s="16"/>
      <c r="QDT23" s="16"/>
      <c r="QDU23" s="16"/>
      <c r="QDV23" s="16"/>
      <c r="QDW23" s="16"/>
      <c r="QDX23" s="16"/>
      <c r="QDY23" s="16"/>
      <c r="QDZ23" s="16"/>
      <c r="QEA23" s="16"/>
      <c r="QEB23" s="16"/>
      <c r="QEC23" s="16"/>
      <c r="QED23" s="16"/>
      <c r="QEE23" s="16"/>
      <c r="QEF23" s="16"/>
      <c r="QEG23" s="16"/>
      <c r="QEH23" s="16"/>
      <c r="QEI23" s="16"/>
      <c r="QEJ23" s="16"/>
      <c r="QEK23" s="16"/>
      <c r="QEL23" s="16"/>
      <c r="QEM23" s="16"/>
      <c r="QEN23" s="16"/>
      <c r="QEO23" s="16"/>
      <c r="QEP23" s="16"/>
      <c r="QEQ23" s="16"/>
      <c r="QER23" s="16"/>
      <c r="QES23" s="16"/>
      <c r="QET23" s="16"/>
      <c r="QEU23" s="16"/>
      <c r="QEV23" s="16"/>
      <c r="QEW23" s="16"/>
      <c r="QEX23" s="16"/>
      <c r="QEY23" s="16"/>
      <c r="QEZ23" s="16"/>
      <c r="QFA23" s="16"/>
      <c r="QFB23" s="16"/>
      <c r="QFC23" s="16"/>
      <c r="QFD23" s="16"/>
      <c r="QFE23" s="16"/>
      <c r="QFF23" s="16"/>
      <c r="QFG23" s="16"/>
      <c r="QFH23" s="16"/>
      <c r="QFI23" s="16"/>
      <c r="QFJ23" s="16"/>
      <c r="QFK23" s="16"/>
      <c r="QFL23" s="16"/>
      <c r="QFM23" s="16"/>
      <c r="QFN23" s="16"/>
      <c r="QFO23" s="16"/>
      <c r="QFP23" s="16"/>
      <c r="QFQ23" s="16"/>
      <c r="QFR23" s="16"/>
      <c r="QFS23" s="16"/>
      <c r="QFT23" s="16"/>
      <c r="QFU23" s="16"/>
      <c r="QFV23" s="16"/>
      <c r="QFW23" s="16"/>
      <c r="QFX23" s="16"/>
      <c r="QFY23" s="16"/>
      <c r="QFZ23" s="16"/>
      <c r="QGA23" s="16"/>
      <c r="QGB23" s="16"/>
      <c r="QGC23" s="16"/>
      <c r="QGD23" s="16"/>
      <c r="QGE23" s="16"/>
      <c r="QGF23" s="16"/>
      <c r="QGG23" s="16"/>
      <c r="QGH23" s="16"/>
      <c r="QGI23" s="16"/>
      <c r="QGJ23" s="16"/>
      <c r="QGK23" s="16"/>
      <c r="QGL23" s="16"/>
      <c r="QGM23" s="16"/>
      <c r="QGN23" s="16"/>
      <c r="QGO23" s="16"/>
      <c r="QGP23" s="16"/>
      <c r="QGQ23" s="16"/>
      <c r="QGR23" s="16"/>
      <c r="QGS23" s="16"/>
      <c r="QGT23" s="16"/>
      <c r="QGU23" s="16"/>
      <c r="QGV23" s="16"/>
      <c r="QGW23" s="16"/>
      <c r="QGX23" s="16"/>
      <c r="QGY23" s="16"/>
      <c r="QGZ23" s="16"/>
      <c r="QHA23" s="16"/>
      <c r="QHB23" s="16"/>
      <c r="QHC23" s="16"/>
      <c r="QHD23" s="16"/>
      <c r="QHE23" s="16"/>
      <c r="QHF23" s="16"/>
      <c r="QHG23" s="16"/>
      <c r="QHH23" s="16"/>
      <c r="QHI23" s="16"/>
      <c r="QHJ23" s="16"/>
      <c r="QHK23" s="16"/>
      <c r="QHL23" s="16"/>
      <c r="QHM23" s="16"/>
      <c r="QHN23" s="16"/>
      <c r="QHO23" s="16"/>
      <c r="QHP23" s="16"/>
      <c r="QHQ23" s="16"/>
      <c r="QHR23" s="16"/>
      <c r="QHS23" s="16"/>
      <c r="QHT23" s="16"/>
      <c r="QHU23" s="16"/>
      <c r="QHV23" s="16"/>
      <c r="QHW23" s="16"/>
      <c r="QHX23" s="16"/>
      <c r="QHY23" s="16"/>
      <c r="QHZ23" s="16"/>
      <c r="QIA23" s="16"/>
      <c r="QIB23" s="16"/>
      <c r="QIC23" s="16"/>
      <c r="QID23" s="16"/>
      <c r="QIE23" s="16"/>
      <c r="QIF23" s="16"/>
      <c r="QIG23" s="16"/>
      <c r="QIH23" s="16"/>
      <c r="QII23" s="16"/>
      <c r="QIJ23" s="16"/>
      <c r="QIK23" s="16"/>
      <c r="QIL23" s="16"/>
      <c r="QIM23" s="16"/>
      <c r="QIN23" s="16"/>
      <c r="QIO23" s="16"/>
      <c r="QIP23" s="16"/>
      <c r="QIQ23" s="16"/>
      <c r="QIR23" s="16"/>
      <c r="QIS23" s="16"/>
      <c r="QIT23" s="16"/>
      <c r="QIU23" s="16"/>
      <c r="QIV23" s="16"/>
      <c r="QIW23" s="16"/>
      <c r="QIX23" s="16"/>
      <c r="QIY23" s="16"/>
      <c r="QIZ23" s="16"/>
      <c r="QJA23" s="16"/>
      <c r="QJB23" s="16"/>
      <c r="QJC23" s="16"/>
      <c r="QJD23" s="16"/>
      <c r="QJE23" s="16"/>
      <c r="QJF23" s="16"/>
      <c r="QJG23" s="16"/>
      <c r="QJH23" s="16"/>
      <c r="QJI23" s="16"/>
      <c r="QJJ23" s="16"/>
      <c r="QJK23" s="16"/>
      <c r="QJL23" s="16"/>
      <c r="QJM23" s="16"/>
      <c r="QJN23" s="16"/>
      <c r="QJO23" s="16"/>
      <c r="QJP23" s="16"/>
      <c r="QJQ23" s="16"/>
      <c r="QJR23" s="16"/>
      <c r="QJS23" s="16"/>
      <c r="QJT23" s="16"/>
      <c r="QJU23" s="16"/>
      <c r="QJV23" s="16"/>
      <c r="QJW23" s="16"/>
      <c r="QJX23" s="16"/>
      <c r="QJY23" s="16"/>
      <c r="QJZ23" s="16"/>
      <c r="QKA23" s="16"/>
      <c r="QKB23" s="16"/>
      <c r="QKC23" s="16"/>
      <c r="QKD23" s="16"/>
      <c r="QKE23" s="16"/>
      <c r="QKF23" s="16"/>
      <c r="QKG23" s="16"/>
      <c r="QKH23" s="16"/>
      <c r="QKI23" s="16"/>
      <c r="QKJ23" s="16"/>
      <c r="QKK23" s="16"/>
      <c r="QKL23" s="16"/>
      <c r="QKM23" s="16"/>
      <c r="QKN23" s="16"/>
      <c r="QKO23" s="16"/>
      <c r="QKP23" s="16"/>
      <c r="QKQ23" s="16"/>
      <c r="QKR23" s="16"/>
      <c r="QKS23" s="16"/>
      <c r="QKT23" s="16"/>
      <c r="QKU23" s="16"/>
      <c r="QKV23" s="16"/>
      <c r="QKW23" s="16"/>
      <c r="QKX23" s="16"/>
      <c r="QKY23" s="16"/>
      <c r="QKZ23" s="16"/>
      <c r="QLA23" s="16"/>
      <c r="QLB23" s="16"/>
      <c r="QLC23" s="16"/>
      <c r="QLD23" s="16"/>
      <c r="QLE23" s="16"/>
      <c r="QLF23" s="16"/>
      <c r="QLG23" s="16"/>
      <c r="QLH23" s="16"/>
      <c r="QLI23" s="16"/>
      <c r="QLJ23" s="16"/>
      <c r="QLK23" s="16"/>
      <c r="QLL23" s="16"/>
      <c r="QLM23" s="16"/>
      <c r="QLN23" s="16"/>
      <c r="QLO23" s="16"/>
      <c r="QLP23" s="16"/>
      <c r="QLQ23" s="16"/>
      <c r="QLR23" s="16"/>
      <c r="QLS23" s="16"/>
      <c r="QLT23" s="16"/>
      <c r="QLU23" s="16"/>
      <c r="QLV23" s="16"/>
      <c r="QLW23" s="16"/>
      <c r="QLX23" s="16"/>
      <c r="QLY23" s="16"/>
      <c r="QLZ23" s="16"/>
      <c r="QMA23" s="16"/>
      <c r="QMB23" s="16"/>
      <c r="QMC23" s="16"/>
      <c r="QMD23" s="16"/>
      <c r="QME23" s="16"/>
      <c r="QMF23" s="16"/>
      <c r="QMG23" s="16"/>
      <c r="QMH23" s="16"/>
      <c r="QMI23" s="16"/>
      <c r="QMJ23" s="16"/>
      <c r="QMK23" s="16"/>
      <c r="QML23" s="16"/>
      <c r="QMM23" s="16"/>
      <c r="QMN23" s="16"/>
      <c r="QMO23" s="16"/>
      <c r="QMP23" s="16"/>
      <c r="QMQ23" s="16"/>
      <c r="QMR23" s="16"/>
      <c r="QMS23" s="16"/>
      <c r="QMT23" s="16"/>
      <c r="QMU23" s="16"/>
      <c r="QMV23" s="16"/>
      <c r="QMW23" s="16"/>
      <c r="QMX23" s="16"/>
      <c r="QMY23" s="16"/>
      <c r="QMZ23" s="16"/>
      <c r="QNA23" s="16"/>
      <c r="QNB23" s="16"/>
      <c r="QNC23" s="16"/>
      <c r="QND23" s="16"/>
      <c r="QNE23" s="16"/>
      <c r="QNF23" s="16"/>
      <c r="QNG23" s="16"/>
      <c r="QNH23" s="16"/>
      <c r="QNI23" s="16"/>
      <c r="QNJ23" s="16"/>
      <c r="QNK23" s="16"/>
      <c r="QNL23" s="16"/>
      <c r="QNM23" s="16"/>
      <c r="QNN23" s="16"/>
      <c r="QNO23" s="16"/>
      <c r="QNP23" s="16"/>
      <c r="QNQ23" s="16"/>
      <c r="QNR23" s="16"/>
      <c r="QNS23" s="16"/>
      <c r="QNT23" s="16"/>
      <c r="QNU23" s="16"/>
      <c r="QNV23" s="16"/>
      <c r="QNW23" s="16"/>
      <c r="QNX23" s="16"/>
      <c r="QNY23" s="16"/>
      <c r="QNZ23" s="16"/>
      <c r="QOA23" s="16"/>
      <c r="QOB23" s="16"/>
      <c r="QOC23" s="16"/>
      <c r="QOD23" s="16"/>
      <c r="QOE23" s="16"/>
      <c r="QOF23" s="16"/>
      <c r="QOG23" s="16"/>
      <c r="QOH23" s="16"/>
      <c r="QOI23" s="16"/>
      <c r="QOJ23" s="16"/>
      <c r="QOK23" s="16"/>
      <c r="QOL23" s="16"/>
      <c r="QOM23" s="16"/>
      <c r="QON23" s="16"/>
      <c r="QOO23" s="16"/>
      <c r="QOP23" s="16"/>
      <c r="QOQ23" s="16"/>
      <c r="QOR23" s="16"/>
      <c r="QOS23" s="16"/>
      <c r="QOT23" s="16"/>
      <c r="QOU23" s="16"/>
      <c r="QOV23" s="16"/>
      <c r="QOW23" s="16"/>
      <c r="QOX23" s="16"/>
      <c r="QOY23" s="16"/>
      <c r="QOZ23" s="16"/>
      <c r="QPA23" s="16"/>
      <c r="QPB23" s="16"/>
      <c r="QPC23" s="16"/>
      <c r="QPD23" s="16"/>
      <c r="QPE23" s="16"/>
      <c r="QPF23" s="16"/>
      <c r="QPG23" s="16"/>
      <c r="QPH23" s="16"/>
      <c r="QPI23" s="16"/>
      <c r="QPJ23" s="16"/>
      <c r="QPK23" s="16"/>
      <c r="QPL23" s="16"/>
      <c r="QPM23" s="16"/>
      <c r="QPN23" s="16"/>
      <c r="QPO23" s="16"/>
      <c r="QPP23" s="16"/>
      <c r="QPQ23" s="16"/>
      <c r="QPR23" s="16"/>
      <c r="QPS23" s="16"/>
      <c r="QPT23" s="16"/>
      <c r="QPU23" s="16"/>
      <c r="QPV23" s="16"/>
      <c r="QPW23" s="16"/>
      <c r="QPX23" s="16"/>
      <c r="QPY23" s="16"/>
      <c r="QPZ23" s="16"/>
      <c r="QQA23" s="16"/>
      <c r="QQB23" s="16"/>
      <c r="QQC23" s="16"/>
      <c r="QQD23" s="16"/>
      <c r="QQE23" s="16"/>
      <c r="QQF23" s="16"/>
      <c r="QQG23" s="16"/>
      <c r="QQH23" s="16"/>
      <c r="QQI23" s="16"/>
      <c r="QQJ23" s="16"/>
      <c r="QQK23" s="16"/>
      <c r="QQL23" s="16"/>
      <c r="QQM23" s="16"/>
      <c r="QQN23" s="16"/>
      <c r="QQO23" s="16"/>
      <c r="QQP23" s="16"/>
      <c r="QQQ23" s="16"/>
      <c r="QQR23" s="16"/>
      <c r="QQS23" s="16"/>
      <c r="QQT23" s="16"/>
      <c r="QQU23" s="16"/>
      <c r="QQV23" s="16"/>
      <c r="QQW23" s="16"/>
      <c r="QQX23" s="16"/>
      <c r="QQY23" s="16"/>
      <c r="QQZ23" s="16"/>
      <c r="QRA23" s="16"/>
      <c r="QRB23" s="16"/>
      <c r="QRC23" s="16"/>
      <c r="QRD23" s="16"/>
      <c r="QRE23" s="16"/>
      <c r="QRF23" s="16"/>
      <c r="QRG23" s="16"/>
      <c r="QRH23" s="16"/>
      <c r="QRI23" s="16"/>
      <c r="QRJ23" s="16"/>
      <c r="QRK23" s="16"/>
      <c r="QRL23" s="16"/>
      <c r="QRM23" s="16"/>
      <c r="QRN23" s="16"/>
      <c r="QRO23" s="16"/>
      <c r="QRP23" s="16"/>
      <c r="QRQ23" s="16"/>
      <c r="QRR23" s="16"/>
      <c r="QRS23" s="16"/>
      <c r="QRT23" s="16"/>
      <c r="QRU23" s="16"/>
      <c r="QRV23" s="16"/>
      <c r="QRW23" s="16"/>
      <c r="QRX23" s="16"/>
      <c r="QRY23" s="16"/>
      <c r="QRZ23" s="16"/>
      <c r="QSA23" s="16"/>
      <c r="QSB23" s="16"/>
      <c r="QSC23" s="16"/>
      <c r="QSD23" s="16"/>
      <c r="QSE23" s="16"/>
      <c r="QSF23" s="16"/>
      <c r="QSG23" s="16"/>
      <c r="QSH23" s="16"/>
      <c r="QSI23" s="16"/>
      <c r="QSJ23" s="16"/>
      <c r="QSK23" s="16"/>
      <c r="QSL23" s="16"/>
      <c r="QSM23" s="16"/>
      <c r="QSN23" s="16"/>
      <c r="QSO23" s="16"/>
      <c r="QSP23" s="16"/>
      <c r="QSQ23" s="16"/>
      <c r="QSR23" s="16"/>
      <c r="QSS23" s="16"/>
      <c r="QST23" s="16"/>
      <c r="QSU23" s="16"/>
      <c r="QSV23" s="16"/>
      <c r="QSW23" s="16"/>
      <c r="QSX23" s="16"/>
      <c r="QSY23" s="16"/>
      <c r="QSZ23" s="16"/>
      <c r="QTA23" s="16"/>
      <c r="QTB23" s="16"/>
      <c r="QTC23" s="16"/>
      <c r="QTD23" s="16"/>
      <c r="QTE23" s="16"/>
      <c r="QTF23" s="16"/>
      <c r="QTG23" s="16"/>
      <c r="QTH23" s="16"/>
      <c r="QTI23" s="16"/>
      <c r="QTJ23" s="16"/>
      <c r="QTK23" s="16"/>
      <c r="QTL23" s="16"/>
      <c r="QTM23" s="16"/>
      <c r="QTN23" s="16"/>
      <c r="QTO23" s="16"/>
      <c r="QTP23" s="16"/>
      <c r="QTQ23" s="16"/>
      <c r="QTR23" s="16"/>
      <c r="QTS23" s="16"/>
      <c r="QTT23" s="16"/>
      <c r="QTU23" s="16"/>
      <c r="QTV23" s="16"/>
      <c r="QTW23" s="16"/>
      <c r="QTX23" s="16"/>
      <c r="QTY23" s="16"/>
      <c r="QTZ23" s="16"/>
      <c r="QUA23" s="16"/>
      <c r="QUB23" s="16"/>
      <c r="QUC23" s="16"/>
      <c r="QUD23" s="16"/>
      <c r="QUE23" s="16"/>
      <c r="QUF23" s="16"/>
      <c r="QUG23" s="16"/>
      <c r="QUH23" s="16"/>
      <c r="QUI23" s="16"/>
      <c r="QUJ23" s="16"/>
      <c r="QUK23" s="16"/>
      <c r="QUL23" s="16"/>
      <c r="QUM23" s="16"/>
      <c r="QUN23" s="16"/>
      <c r="QUO23" s="16"/>
      <c r="QUP23" s="16"/>
      <c r="QUQ23" s="16"/>
      <c r="QUR23" s="16"/>
      <c r="QUS23" s="16"/>
      <c r="QUT23" s="16"/>
      <c r="QUU23" s="16"/>
      <c r="QUV23" s="16"/>
      <c r="QUW23" s="16"/>
      <c r="QUX23" s="16"/>
      <c r="QUY23" s="16"/>
      <c r="QUZ23" s="16"/>
      <c r="QVA23" s="16"/>
      <c r="QVB23" s="16"/>
      <c r="QVC23" s="16"/>
      <c r="QVD23" s="16"/>
      <c r="QVE23" s="16"/>
      <c r="QVF23" s="16"/>
      <c r="QVG23" s="16"/>
      <c r="QVH23" s="16"/>
      <c r="QVI23" s="16"/>
      <c r="QVJ23" s="16"/>
      <c r="QVK23" s="16"/>
      <c r="QVL23" s="16"/>
      <c r="QVM23" s="16"/>
      <c r="QVN23" s="16"/>
      <c r="QVO23" s="16"/>
      <c r="QVP23" s="16"/>
      <c r="QVQ23" s="16"/>
      <c r="QVR23" s="16"/>
      <c r="QVS23" s="16"/>
      <c r="QVT23" s="16"/>
      <c r="QVU23" s="16"/>
      <c r="QVV23" s="16"/>
      <c r="QVW23" s="16"/>
      <c r="QVX23" s="16"/>
      <c r="QVY23" s="16"/>
      <c r="QVZ23" s="16"/>
      <c r="QWA23" s="16"/>
      <c r="QWB23" s="16"/>
      <c r="QWC23" s="16"/>
      <c r="QWD23" s="16"/>
      <c r="QWE23" s="16"/>
      <c r="QWF23" s="16"/>
      <c r="QWG23" s="16"/>
      <c r="QWH23" s="16"/>
      <c r="QWI23" s="16"/>
      <c r="QWJ23" s="16"/>
      <c r="QWK23" s="16"/>
      <c r="QWL23" s="16"/>
      <c r="QWM23" s="16"/>
      <c r="QWN23" s="16"/>
      <c r="QWO23" s="16"/>
      <c r="QWP23" s="16"/>
      <c r="QWQ23" s="16"/>
      <c r="QWR23" s="16"/>
      <c r="QWS23" s="16"/>
      <c r="QWT23" s="16"/>
      <c r="QWU23" s="16"/>
      <c r="QWV23" s="16"/>
      <c r="QWW23" s="16"/>
      <c r="QWX23" s="16"/>
      <c r="QWY23" s="16"/>
      <c r="QWZ23" s="16"/>
      <c r="QXA23" s="16"/>
      <c r="QXB23" s="16"/>
      <c r="QXC23" s="16"/>
      <c r="QXD23" s="16"/>
      <c r="QXE23" s="16"/>
      <c r="QXF23" s="16"/>
      <c r="QXG23" s="16"/>
      <c r="QXH23" s="16"/>
      <c r="QXI23" s="16"/>
      <c r="QXJ23" s="16"/>
      <c r="QXK23" s="16"/>
      <c r="QXL23" s="16"/>
      <c r="QXM23" s="16"/>
      <c r="QXN23" s="16"/>
      <c r="QXO23" s="16"/>
      <c r="QXP23" s="16"/>
      <c r="QXQ23" s="16"/>
      <c r="QXR23" s="16"/>
      <c r="QXS23" s="16"/>
      <c r="QXT23" s="16"/>
      <c r="QXU23" s="16"/>
      <c r="QXV23" s="16"/>
      <c r="QXW23" s="16"/>
      <c r="QXX23" s="16"/>
      <c r="QXY23" s="16"/>
      <c r="QXZ23" s="16"/>
      <c r="QYA23" s="16"/>
      <c r="QYB23" s="16"/>
      <c r="QYC23" s="16"/>
      <c r="QYD23" s="16"/>
      <c r="QYE23" s="16"/>
      <c r="QYF23" s="16"/>
      <c r="QYG23" s="16"/>
      <c r="QYH23" s="16"/>
      <c r="QYI23" s="16"/>
      <c r="QYJ23" s="16"/>
      <c r="QYK23" s="16"/>
      <c r="QYL23" s="16"/>
      <c r="QYM23" s="16"/>
      <c r="QYN23" s="16"/>
      <c r="QYO23" s="16"/>
      <c r="QYP23" s="16"/>
      <c r="QYQ23" s="16"/>
      <c r="QYR23" s="16"/>
      <c r="QYS23" s="16"/>
      <c r="QYT23" s="16"/>
      <c r="QYU23" s="16"/>
      <c r="QYV23" s="16"/>
      <c r="QYW23" s="16"/>
      <c r="QYX23" s="16"/>
      <c r="QYY23" s="16"/>
      <c r="QYZ23" s="16"/>
      <c r="QZA23" s="16"/>
      <c r="QZB23" s="16"/>
      <c r="QZC23" s="16"/>
      <c r="QZD23" s="16"/>
      <c r="QZE23" s="16"/>
      <c r="QZF23" s="16"/>
      <c r="QZG23" s="16"/>
      <c r="QZH23" s="16"/>
      <c r="QZI23" s="16"/>
      <c r="QZJ23" s="16"/>
      <c r="QZK23" s="16"/>
      <c r="QZL23" s="16"/>
      <c r="QZM23" s="16"/>
      <c r="QZN23" s="16"/>
      <c r="QZO23" s="16"/>
      <c r="QZP23" s="16"/>
      <c r="QZQ23" s="16"/>
      <c r="QZR23" s="16"/>
      <c r="QZS23" s="16"/>
      <c r="QZT23" s="16"/>
      <c r="QZU23" s="16"/>
      <c r="QZV23" s="16"/>
      <c r="QZW23" s="16"/>
      <c r="QZX23" s="16"/>
      <c r="QZY23" s="16"/>
      <c r="QZZ23" s="16"/>
      <c r="RAA23" s="16"/>
      <c r="RAB23" s="16"/>
      <c r="RAC23" s="16"/>
      <c r="RAD23" s="16"/>
      <c r="RAE23" s="16"/>
      <c r="RAF23" s="16"/>
      <c r="RAG23" s="16"/>
      <c r="RAH23" s="16"/>
      <c r="RAI23" s="16"/>
      <c r="RAJ23" s="16"/>
      <c r="RAK23" s="16"/>
      <c r="RAL23" s="16"/>
      <c r="RAM23" s="16"/>
      <c r="RAN23" s="16"/>
      <c r="RAO23" s="16"/>
      <c r="RAP23" s="16"/>
      <c r="RAQ23" s="16"/>
      <c r="RAR23" s="16"/>
      <c r="RAS23" s="16"/>
      <c r="RAT23" s="16"/>
      <c r="RAU23" s="16"/>
      <c r="RAV23" s="16"/>
      <c r="RAW23" s="16"/>
      <c r="RAX23" s="16"/>
      <c r="RAY23" s="16"/>
      <c r="RAZ23" s="16"/>
      <c r="RBA23" s="16"/>
      <c r="RBB23" s="16"/>
      <c r="RBC23" s="16"/>
      <c r="RBD23" s="16"/>
      <c r="RBE23" s="16"/>
      <c r="RBF23" s="16"/>
      <c r="RBG23" s="16"/>
      <c r="RBH23" s="16"/>
      <c r="RBI23" s="16"/>
      <c r="RBJ23" s="16"/>
      <c r="RBK23" s="16"/>
      <c r="RBL23" s="16"/>
      <c r="RBM23" s="16"/>
      <c r="RBN23" s="16"/>
      <c r="RBO23" s="16"/>
      <c r="RBP23" s="16"/>
      <c r="RBQ23" s="16"/>
      <c r="RBR23" s="16"/>
      <c r="RBS23" s="16"/>
      <c r="RBT23" s="16"/>
      <c r="RBU23" s="16"/>
      <c r="RBV23" s="16"/>
      <c r="RBW23" s="16"/>
      <c r="RBX23" s="16"/>
      <c r="RBY23" s="16"/>
      <c r="RBZ23" s="16"/>
      <c r="RCA23" s="16"/>
      <c r="RCB23" s="16"/>
      <c r="RCC23" s="16"/>
      <c r="RCD23" s="16"/>
      <c r="RCE23" s="16"/>
      <c r="RCF23" s="16"/>
      <c r="RCG23" s="16"/>
      <c r="RCH23" s="16"/>
      <c r="RCI23" s="16"/>
      <c r="RCJ23" s="16"/>
      <c r="RCK23" s="16"/>
      <c r="RCL23" s="16"/>
      <c r="RCM23" s="16"/>
      <c r="RCN23" s="16"/>
      <c r="RCO23" s="16"/>
      <c r="RCP23" s="16"/>
      <c r="RCQ23" s="16"/>
      <c r="RCR23" s="16"/>
      <c r="RCS23" s="16"/>
      <c r="RCT23" s="16"/>
      <c r="RCU23" s="16"/>
      <c r="RCV23" s="16"/>
      <c r="RCW23" s="16"/>
      <c r="RCX23" s="16"/>
      <c r="RCY23" s="16"/>
      <c r="RCZ23" s="16"/>
      <c r="RDA23" s="16"/>
      <c r="RDB23" s="16"/>
      <c r="RDC23" s="16"/>
      <c r="RDD23" s="16"/>
      <c r="RDE23" s="16"/>
      <c r="RDF23" s="16"/>
      <c r="RDG23" s="16"/>
      <c r="RDH23" s="16"/>
      <c r="RDI23" s="16"/>
      <c r="RDJ23" s="16"/>
      <c r="RDK23" s="16"/>
      <c r="RDL23" s="16"/>
      <c r="RDM23" s="16"/>
      <c r="RDN23" s="16"/>
      <c r="RDO23" s="16"/>
      <c r="RDP23" s="16"/>
      <c r="RDQ23" s="16"/>
      <c r="RDR23" s="16"/>
      <c r="RDS23" s="16"/>
      <c r="RDT23" s="16"/>
      <c r="RDU23" s="16"/>
      <c r="RDV23" s="16"/>
      <c r="RDW23" s="16"/>
      <c r="RDX23" s="16"/>
      <c r="RDY23" s="16"/>
      <c r="RDZ23" s="16"/>
      <c r="REA23" s="16"/>
      <c r="REB23" s="16"/>
      <c r="REC23" s="16"/>
      <c r="RED23" s="16"/>
      <c r="REE23" s="16"/>
      <c r="REF23" s="16"/>
      <c r="REG23" s="16"/>
      <c r="REH23" s="16"/>
      <c r="REI23" s="16"/>
      <c r="REJ23" s="16"/>
      <c r="REK23" s="16"/>
      <c r="REL23" s="16"/>
      <c r="REM23" s="16"/>
      <c r="REN23" s="16"/>
      <c r="REO23" s="16"/>
      <c r="REP23" s="16"/>
      <c r="REQ23" s="16"/>
      <c r="RER23" s="16"/>
      <c r="RES23" s="16"/>
      <c r="RET23" s="16"/>
      <c r="REU23" s="16"/>
      <c r="REV23" s="16"/>
      <c r="REW23" s="16"/>
      <c r="REX23" s="16"/>
      <c r="REY23" s="16"/>
      <c r="REZ23" s="16"/>
      <c r="RFA23" s="16"/>
      <c r="RFB23" s="16"/>
      <c r="RFC23" s="16"/>
      <c r="RFD23" s="16"/>
      <c r="RFE23" s="16"/>
      <c r="RFF23" s="16"/>
      <c r="RFG23" s="16"/>
      <c r="RFH23" s="16"/>
      <c r="RFI23" s="16"/>
      <c r="RFJ23" s="16"/>
      <c r="RFK23" s="16"/>
      <c r="RFL23" s="16"/>
      <c r="RFM23" s="16"/>
      <c r="RFN23" s="16"/>
      <c r="RFO23" s="16"/>
      <c r="RFP23" s="16"/>
      <c r="RFQ23" s="16"/>
      <c r="RFR23" s="16"/>
      <c r="RFS23" s="16"/>
      <c r="RFT23" s="16"/>
      <c r="RFU23" s="16"/>
      <c r="RFV23" s="16"/>
      <c r="RFW23" s="16"/>
      <c r="RFX23" s="16"/>
      <c r="RFY23" s="16"/>
      <c r="RFZ23" s="16"/>
      <c r="RGA23" s="16"/>
      <c r="RGB23" s="16"/>
      <c r="RGC23" s="16"/>
      <c r="RGD23" s="16"/>
      <c r="RGE23" s="16"/>
      <c r="RGF23" s="16"/>
      <c r="RGG23" s="16"/>
      <c r="RGH23" s="16"/>
      <c r="RGI23" s="16"/>
      <c r="RGJ23" s="16"/>
      <c r="RGK23" s="16"/>
      <c r="RGL23" s="16"/>
      <c r="RGM23" s="16"/>
      <c r="RGN23" s="16"/>
      <c r="RGO23" s="16"/>
      <c r="RGP23" s="16"/>
      <c r="RGQ23" s="16"/>
      <c r="RGR23" s="16"/>
      <c r="RGS23" s="16"/>
      <c r="RGT23" s="16"/>
      <c r="RGU23" s="16"/>
      <c r="RGV23" s="16"/>
      <c r="RGW23" s="16"/>
      <c r="RGX23" s="16"/>
      <c r="RGY23" s="16"/>
      <c r="RGZ23" s="16"/>
      <c r="RHA23" s="16"/>
      <c r="RHB23" s="16"/>
      <c r="RHC23" s="16"/>
      <c r="RHD23" s="16"/>
      <c r="RHE23" s="16"/>
      <c r="RHF23" s="16"/>
      <c r="RHG23" s="16"/>
      <c r="RHH23" s="16"/>
      <c r="RHI23" s="16"/>
      <c r="RHJ23" s="16"/>
      <c r="RHK23" s="16"/>
      <c r="RHL23" s="16"/>
      <c r="RHM23" s="16"/>
      <c r="RHN23" s="16"/>
      <c r="RHO23" s="16"/>
      <c r="RHP23" s="16"/>
      <c r="RHQ23" s="16"/>
      <c r="RHR23" s="16"/>
      <c r="RHS23" s="16"/>
      <c r="RHT23" s="16"/>
      <c r="RHU23" s="16"/>
      <c r="RHV23" s="16"/>
      <c r="RHW23" s="16"/>
      <c r="RHX23" s="16"/>
      <c r="RHY23" s="16"/>
      <c r="RHZ23" s="16"/>
      <c r="RIA23" s="16"/>
      <c r="RIB23" s="16"/>
      <c r="RIC23" s="16"/>
      <c r="RID23" s="16"/>
      <c r="RIE23" s="16"/>
      <c r="RIF23" s="16"/>
      <c r="RIG23" s="16"/>
      <c r="RIH23" s="16"/>
      <c r="RII23" s="16"/>
      <c r="RIJ23" s="16"/>
      <c r="RIK23" s="16"/>
      <c r="RIL23" s="16"/>
      <c r="RIM23" s="16"/>
      <c r="RIN23" s="16"/>
      <c r="RIO23" s="16"/>
      <c r="RIP23" s="16"/>
      <c r="RIQ23" s="16"/>
      <c r="RIR23" s="16"/>
      <c r="RIS23" s="16"/>
      <c r="RIT23" s="16"/>
      <c r="RIU23" s="16"/>
      <c r="RIV23" s="16"/>
      <c r="RIW23" s="16"/>
      <c r="RIX23" s="16"/>
      <c r="RIY23" s="16"/>
      <c r="RIZ23" s="16"/>
      <c r="RJA23" s="16"/>
      <c r="RJB23" s="16"/>
      <c r="RJC23" s="16"/>
      <c r="RJD23" s="16"/>
      <c r="RJE23" s="16"/>
      <c r="RJF23" s="16"/>
      <c r="RJG23" s="16"/>
      <c r="RJH23" s="16"/>
      <c r="RJI23" s="16"/>
      <c r="RJJ23" s="16"/>
      <c r="RJK23" s="16"/>
      <c r="RJL23" s="16"/>
      <c r="RJM23" s="16"/>
      <c r="RJN23" s="16"/>
      <c r="RJO23" s="16"/>
      <c r="RJP23" s="16"/>
      <c r="RJQ23" s="16"/>
      <c r="RJR23" s="16"/>
      <c r="RJS23" s="16"/>
      <c r="RJT23" s="16"/>
      <c r="RJU23" s="16"/>
      <c r="RJV23" s="16"/>
      <c r="RJW23" s="16"/>
      <c r="RJX23" s="16"/>
      <c r="RJY23" s="16"/>
      <c r="RJZ23" s="16"/>
      <c r="RKA23" s="16"/>
      <c r="RKB23" s="16"/>
      <c r="RKC23" s="16"/>
      <c r="RKD23" s="16"/>
      <c r="RKE23" s="16"/>
      <c r="RKF23" s="16"/>
      <c r="RKG23" s="16"/>
      <c r="RKH23" s="16"/>
      <c r="RKI23" s="16"/>
      <c r="RKJ23" s="16"/>
      <c r="RKK23" s="16"/>
      <c r="RKL23" s="16"/>
      <c r="RKM23" s="16"/>
      <c r="RKN23" s="16"/>
      <c r="RKO23" s="16"/>
      <c r="RKP23" s="16"/>
      <c r="RKQ23" s="16"/>
      <c r="RKR23" s="16"/>
      <c r="RKS23" s="16"/>
      <c r="RKT23" s="16"/>
      <c r="RKU23" s="16"/>
      <c r="RKV23" s="16"/>
      <c r="RKW23" s="16"/>
      <c r="RKX23" s="16"/>
      <c r="RKY23" s="16"/>
      <c r="RKZ23" s="16"/>
      <c r="RLA23" s="16"/>
      <c r="RLB23" s="16"/>
      <c r="RLC23" s="16"/>
      <c r="RLD23" s="16"/>
      <c r="RLE23" s="16"/>
      <c r="RLF23" s="16"/>
      <c r="RLG23" s="16"/>
      <c r="RLH23" s="16"/>
      <c r="RLI23" s="16"/>
      <c r="RLJ23" s="16"/>
      <c r="RLK23" s="16"/>
      <c r="RLL23" s="16"/>
      <c r="RLM23" s="16"/>
      <c r="RLN23" s="16"/>
      <c r="RLO23" s="16"/>
      <c r="RLP23" s="16"/>
      <c r="RLQ23" s="16"/>
      <c r="RLR23" s="16"/>
      <c r="RLS23" s="16"/>
      <c r="RLT23" s="16"/>
      <c r="RLU23" s="16"/>
      <c r="RLV23" s="16"/>
      <c r="RLW23" s="16"/>
      <c r="RLX23" s="16"/>
      <c r="RLY23" s="16"/>
      <c r="RLZ23" s="16"/>
      <c r="RMA23" s="16"/>
      <c r="RMB23" s="16"/>
      <c r="RMC23" s="16"/>
      <c r="RMD23" s="16"/>
      <c r="RME23" s="16"/>
      <c r="RMF23" s="16"/>
      <c r="RMG23" s="16"/>
      <c r="RMH23" s="16"/>
      <c r="RMI23" s="16"/>
      <c r="RMJ23" s="16"/>
      <c r="RMK23" s="16"/>
      <c r="RML23" s="16"/>
      <c r="RMM23" s="16"/>
      <c r="RMN23" s="16"/>
      <c r="RMO23" s="16"/>
      <c r="RMP23" s="16"/>
      <c r="RMQ23" s="16"/>
      <c r="RMR23" s="16"/>
      <c r="RMS23" s="16"/>
      <c r="RMT23" s="16"/>
      <c r="RMU23" s="16"/>
      <c r="RMV23" s="16"/>
      <c r="RMW23" s="16"/>
      <c r="RMX23" s="16"/>
      <c r="RMY23" s="16"/>
      <c r="RMZ23" s="16"/>
      <c r="RNA23" s="16"/>
      <c r="RNB23" s="16"/>
      <c r="RNC23" s="16"/>
      <c r="RND23" s="16"/>
      <c r="RNE23" s="16"/>
      <c r="RNF23" s="16"/>
      <c r="RNG23" s="16"/>
      <c r="RNH23" s="16"/>
      <c r="RNI23" s="16"/>
      <c r="RNJ23" s="16"/>
      <c r="RNK23" s="16"/>
      <c r="RNL23" s="16"/>
      <c r="RNM23" s="16"/>
      <c r="RNN23" s="16"/>
      <c r="RNO23" s="16"/>
      <c r="RNP23" s="16"/>
      <c r="RNQ23" s="16"/>
      <c r="RNR23" s="16"/>
      <c r="RNS23" s="16"/>
      <c r="RNT23" s="16"/>
      <c r="RNU23" s="16"/>
      <c r="RNV23" s="16"/>
      <c r="RNW23" s="16"/>
      <c r="RNX23" s="16"/>
      <c r="RNY23" s="16"/>
      <c r="RNZ23" s="16"/>
      <c r="ROA23" s="16"/>
      <c r="ROB23" s="16"/>
      <c r="ROC23" s="16"/>
      <c r="ROD23" s="16"/>
      <c r="ROE23" s="16"/>
      <c r="ROF23" s="16"/>
      <c r="ROG23" s="16"/>
      <c r="ROH23" s="16"/>
      <c r="ROI23" s="16"/>
      <c r="ROJ23" s="16"/>
      <c r="ROK23" s="16"/>
      <c r="ROL23" s="16"/>
      <c r="ROM23" s="16"/>
      <c r="RON23" s="16"/>
      <c r="ROO23" s="16"/>
      <c r="ROP23" s="16"/>
      <c r="ROQ23" s="16"/>
      <c r="ROR23" s="16"/>
      <c r="ROS23" s="16"/>
      <c r="ROT23" s="16"/>
      <c r="ROU23" s="16"/>
      <c r="ROV23" s="16"/>
      <c r="ROW23" s="16"/>
      <c r="ROX23" s="16"/>
      <c r="ROY23" s="16"/>
      <c r="ROZ23" s="16"/>
      <c r="RPA23" s="16"/>
      <c r="RPB23" s="16"/>
      <c r="RPC23" s="16"/>
      <c r="RPD23" s="16"/>
      <c r="RPE23" s="16"/>
      <c r="RPF23" s="16"/>
      <c r="RPG23" s="16"/>
      <c r="RPH23" s="16"/>
      <c r="RPI23" s="16"/>
      <c r="RPJ23" s="16"/>
      <c r="RPK23" s="16"/>
      <c r="RPL23" s="16"/>
      <c r="RPM23" s="16"/>
      <c r="RPN23" s="16"/>
      <c r="RPO23" s="16"/>
      <c r="RPP23" s="16"/>
      <c r="RPQ23" s="16"/>
      <c r="RPR23" s="16"/>
      <c r="RPS23" s="16"/>
      <c r="RPT23" s="16"/>
      <c r="RPU23" s="16"/>
      <c r="RPV23" s="16"/>
      <c r="RPW23" s="16"/>
      <c r="RPX23" s="16"/>
      <c r="RPY23" s="16"/>
      <c r="RPZ23" s="16"/>
      <c r="RQA23" s="16"/>
      <c r="RQB23" s="16"/>
      <c r="RQC23" s="16"/>
      <c r="RQD23" s="16"/>
      <c r="RQE23" s="16"/>
      <c r="RQF23" s="16"/>
      <c r="RQG23" s="16"/>
      <c r="RQH23" s="16"/>
      <c r="RQI23" s="16"/>
      <c r="RQJ23" s="16"/>
      <c r="RQK23" s="16"/>
      <c r="RQL23" s="16"/>
      <c r="RQM23" s="16"/>
      <c r="RQN23" s="16"/>
      <c r="RQO23" s="16"/>
      <c r="RQP23" s="16"/>
      <c r="RQQ23" s="16"/>
      <c r="RQR23" s="16"/>
      <c r="RQS23" s="16"/>
      <c r="RQT23" s="16"/>
      <c r="RQU23" s="16"/>
      <c r="RQV23" s="16"/>
      <c r="RQW23" s="16"/>
      <c r="RQX23" s="16"/>
      <c r="RQY23" s="16"/>
      <c r="RQZ23" s="16"/>
      <c r="RRA23" s="16"/>
      <c r="RRB23" s="16"/>
      <c r="RRC23" s="16"/>
      <c r="RRD23" s="16"/>
      <c r="RRE23" s="16"/>
      <c r="RRF23" s="16"/>
      <c r="RRG23" s="16"/>
      <c r="RRH23" s="16"/>
      <c r="RRI23" s="16"/>
      <c r="RRJ23" s="16"/>
      <c r="RRK23" s="16"/>
      <c r="RRL23" s="16"/>
      <c r="RRM23" s="16"/>
      <c r="RRN23" s="16"/>
      <c r="RRO23" s="16"/>
      <c r="RRP23" s="16"/>
      <c r="RRQ23" s="16"/>
      <c r="RRR23" s="16"/>
      <c r="RRS23" s="16"/>
      <c r="RRT23" s="16"/>
      <c r="RRU23" s="16"/>
      <c r="RRV23" s="16"/>
      <c r="RRW23" s="16"/>
      <c r="RRX23" s="16"/>
      <c r="RRY23" s="16"/>
      <c r="RRZ23" s="16"/>
      <c r="RSA23" s="16"/>
      <c r="RSB23" s="16"/>
      <c r="RSC23" s="16"/>
      <c r="RSD23" s="16"/>
      <c r="RSE23" s="16"/>
      <c r="RSF23" s="16"/>
      <c r="RSG23" s="16"/>
      <c r="RSH23" s="16"/>
      <c r="RSI23" s="16"/>
      <c r="RSJ23" s="16"/>
      <c r="RSK23" s="16"/>
      <c r="RSL23" s="16"/>
      <c r="RSM23" s="16"/>
      <c r="RSN23" s="16"/>
      <c r="RSO23" s="16"/>
      <c r="RSP23" s="16"/>
      <c r="RSQ23" s="16"/>
      <c r="RSR23" s="16"/>
      <c r="RSS23" s="16"/>
      <c r="RST23" s="16"/>
      <c r="RSU23" s="16"/>
      <c r="RSV23" s="16"/>
      <c r="RSW23" s="16"/>
      <c r="RSX23" s="16"/>
      <c r="RSY23" s="16"/>
      <c r="RSZ23" s="16"/>
      <c r="RTA23" s="16"/>
      <c r="RTB23" s="16"/>
      <c r="RTC23" s="16"/>
      <c r="RTD23" s="16"/>
      <c r="RTE23" s="16"/>
      <c r="RTF23" s="16"/>
      <c r="RTG23" s="16"/>
      <c r="RTH23" s="16"/>
      <c r="RTI23" s="16"/>
      <c r="RTJ23" s="16"/>
      <c r="RTK23" s="16"/>
      <c r="RTL23" s="16"/>
      <c r="RTM23" s="16"/>
      <c r="RTN23" s="16"/>
      <c r="RTO23" s="16"/>
      <c r="RTP23" s="16"/>
      <c r="RTQ23" s="16"/>
      <c r="RTR23" s="16"/>
      <c r="RTS23" s="16"/>
      <c r="RTT23" s="16"/>
      <c r="RTU23" s="16"/>
      <c r="RTV23" s="16"/>
      <c r="RTW23" s="16"/>
      <c r="RTX23" s="16"/>
      <c r="RTY23" s="16"/>
      <c r="RTZ23" s="16"/>
      <c r="RUA23" s="16"/>
      <c r="RUB23" s="16"/>
      <c r="RUC23" s="16"/>
      <c r="RUD23" s="16"/>
      <c r="RUE23" s="16"/>
      <c r="RUF23" s="16"/>
      <c r="RUG23" s="16"/>
      <c r="RUH23" s="16"/>
      <c r="RUI23" s="16"/>
      <c r="RUJ23" s="16"/>
      <c r="RUK23" s="16"/>
      <c r="RUL23" s="16"/>
      <c r="RUM23" s="16"/>
      <c r="RUN23" s="16"/>
      <c r="RUO23" s="16"/>
      <c r="RUP23" s="16"/>
      <c r="RUQ23" s="16"/>
      <c r="RUR23" s="16"/>
      <c r="RUS23" s="16"/>
      <c r="RUT23" s="16"/>
      <c r="RUU23" s="16"/>
      <c r="RUV23" s="16"/>
      <c r="RUW23" s="16"/>
      <c r="RUX23" s="16"/>
      <c r="RUY23" s="16"/>
      <c r="RUZ23" s="16"/>
      <c r="RVA23" s="16"/>
      <c r="RVB23" s="16"/>
      <c r="RVC23" s="16"/>
      <c r="RVD23" s="16"/>
      <c r="RVE23" s="16"/>
      <c r="RVF23" s="16"/>
      <c r="RVG23" s="16"/>
      <c r="RVH23" s="16"/>
      <c r="RVI23" s="16"/>
      <c r="RVJ23" s="16"/>
      <c r="RVK23" s="16"/>
      <c r="RVL23" s="16"/>
      <c r="RVM23" s="16"/>
      <c r="RVN23" s="16"/>
      <c r="RVO23" s="16"/>
      <c r="RVP23" s="16"/>
      <c r="RVQ23" s="16"/>
      <c r="RVR23" s="16"/>
      <c r="RVS23" s="16"/>
      <c r="RVT23" s="16"/>
      <c r="RVU23" s="16"/>
      <c r="RVV23" s="16"/>
      <c r="RVW23" s="16"/>
      <c r="RVX23" s="16"/>
      <c r="RVY23" s="16"/>
      <c r="RVZ23" s="16"/>
      <c r="RWA23" s="16"/>
      <c r="RWB23" s="16"/>
      <c r="RWC23" s="16"/>
      <c r="RWD23" s="16"/>
      <c r="RWE23" s="16"/>
      <c r="RWF23" s="16"/>
      <c r="RWG23" s="16"/>
      <c r="RWH23" s="16"/>
      <c r="RWI23" s="16"/>
      <c r="RWJ23" s="16"/>
      <c r="RWK23" s="16"/>
      <c r="RWL23" s="16"/>
      <c r="RWM23" s="16"/>
      <c r="RWN23" s="16"/>
      <c r="RWO23" s="16"/>
      <c r="RWP23" s="16"/>
      <c r="RWQ23" s="16"/>
      <c r="RWR23" s="16"/>
      <c r="RWS23" s="16"/>
      <c r="RWT23" s="16"/>
      <c r="RWU23" s="16"/>
      <c r="RWV23" s="16"/>
      <c r="RWW23" s="16"/>
      <c r="RWX23" s="16"/>
      <c r="RWY23" s="16"/>
      <c r="RWZ23" s="16"/>
      <c r="RXA23" s="16"/>
      <c r="RXB23" s="16"/>
      <c r="RXC23" s="16"/>
      <c r="RXD23" s="16"/>
      <c r="RXE23" s="16"/>
      <c r="RXF23" s="16"/>
      <c r="RXG23" s="16"/>
      <c r="RXH23" s="16"/>
      <c r="RXI23" s="16"/>
      <c r="RXJ23" s="16"/>
      <c r="RXK23" s="16"/>
      <c r="RXL23" s="16"/>
      <c r="RXM23" s="16"/>
      <c r="RXN23" s="16"/>
      <c r="RXO23" s="16"/>
      <c r="RXP23" s="16"/>
      <c r="RXQ23" s="16"/>
      <c r="RXR23" s="16"/>
      <c r="RXS23" s="16"/>
      <c r="RXT23" s="16"/>
      <c r="RXU23" s="16"/>
      <c r="RXV23" s="16"/>
      <c r="RXW23" s="16"/>
      <c r="RXX23" s="16"/>
      <c r="RXY23" s="16"/>
      <c r="RXZ23" s="16"/>
      <c r="RYA23" s="16"/>
      <c r="RYB23" s="16"/>
      <c r="RYC23" s="16"/>
      <c r="RYD23" s="16"/>
      <c r="RYE23" s="16"/>
      <c r="RYF23" s="16"/>
      <c r="RYG23" s="16"/>
      <c r="RYH23" s="16"/>
      <c r="RYI23" s="16"/>
      <c r="RYJ23" s="16"/>
      <c r="RYK23" s="16"/>
      <c r="RYL23" s="16"/>
      <c r="RYM23" s="16"/>
      <c r="RYN23" s="16"/>
      <c r="RYO23" s="16"/>
      <c r="RYP23" s="16"/>
      <c r="RYQ23" s="16"/>
      <c r="RYR23" s="16"/>
      <c r="RYS23" s="16"/>
      <c r="RYT23" s="16"/>
      <c r="RYU23" s="16"/>
      <c r="RYV23" s="16"/>
      <c r="RYW23" s="16"/>
      <c r="RYX23" s="16"/>
      <c r="RYY23" s="16"/>
      <c r="RYZ23" s="16"/>
      <c r="RZA23" s="16"/>
      <c r="RZB23" s="16"/>
      <c r="RZC23" s="16"/>
      <c r="RZD23" s="16"/>
      <c r="RZE23" s="16"/>
      <c r="RZF23" s="16"/>
      <c r="RZG23" s="16"/>
      <c r="RZH23" s="16"/>
      <c r="RZI23" s="16"/>
      <c r="RZJ23" s="16"/>
      <c r="RZK23" s="16"/>
      <c r="RZL23" s="16"/>
      <c r="RZM23" s="16"/>
      <c r="RZN23" s="16"/>
      <c r="RZO23" s="16"/>
      <c r="RZP23" s="16"/>
      <c r="RZQ23" s="16"/>
      <c r="RZR23" s="16"/>
      <c r="RZS23" s="16"/>
      <c r="RZT23" s="16"/>
      <c r="RZU23" s="16"/>
      <c r="RZV23" s="16"/>
      <c r="RZW23" s="16"/>
      <c r="RZX23" s="16"/>
      <c r="RZY23" s="16"/>
      <c r="RZZ23" s="16"/>
      <c r="SAA23" s="16"/>
      <c r="SAB23" s="16"/>
      <c r="SAC23" s="16"/>
      <c r="SAD23" s="16"/>
      <c r="SAE23" s="16"/>
      <c r="SAF23" s="16"/>
      <c r="SAG23" s="16"/>
      <c r="SAH23" s="16"/>
      <c r="SAI23" s="16"/>
      <c r="SAJ23" s="16"/>
      <c r="SAK23" s="16"/>
      <c r="SAL23" s="16"/>
      <c r="SAM23" s="16"/>
      <c r="SAN23" s="16"/>
      <c r="SAO23" s="16"/>
      <c r="SAP23" s="16"/>
      <c r="SAQ23" s="16"/>
      <c r="SAR23" s="16"/>
      <c r="SAS23" s="16"/>
      <c r="SAT23" s="16"/>
      <c r="SAU23" s="16"/>
      <c r="SAV23" s="16"/>
      <c r="SAW23" s="16"/>
      <c r="SAX23" s="16"/>
      <c r="SAY23" s="16"/>
      <c r="SAZ23" s="16"/>
      <c r="SBA23" s="16"/>
      <c r="SBB23" s="16"/>
      <c r="SBC23" s="16"/>
      <c r="SBD23" s="16"/>
      <c r="SBE23" s="16"/>
      <c r="SBF23" s="16"/>
      <c r="SBG23" s="16"/>
      <c r="SBH23" s="16"/>
      <c r="SBI23" s="16"/>
      <c r="SBJ23" s="16"/>
      <c r="SBK23" s="16"/>
      <c r="SBL23" s="16"/>
      <c r="SBM23" s="16"/>
      <c r="SBN23" s="16"/>
      <c r="SBO23" s="16"/>
      <c r="SBP23" s="16"/>
      <c r="SBQ23" s="16"/>
      <c r="SBR23" s="16"/>
      <c r="SBS23" s="16"/>
      <c r="SBT23" s="16"/>
      <c r="SBU23" s="16"/>
      <c r="SBV23" s="16"/>
      <c r="SBW23" s="16"/>
      <c r="SBX23" s="16"/>
      <c r="SBY23" s="16"/>
      <c r="SBZ23" s="16"/>
      <c r="SCA23" s="16"/>
      <c r="SCB23" s="16"/>
      <c r="SCC23" s="16"/>
      <c r="SCD23" s="16"/>
      <c r="SCE23" s="16"/>
      <c r="SCF23" s="16"/>
      <c r="SCG23" s="16"/>
      <c r="SCH23" s="16"/>
      <c r="SCI23" s="16"/>
      <c r="SCJ23" s="16"/>
      <c r="SCK23" s="16"/>
      <c r="SCL23" s="16"/>
      <c r="SCM23" s="16"/>
      <c r="SCN23" s="16"/>
      <c r="SCO23" s="16"/>
      <c r="SCP23" s="16"/>
      <c r="SCQ23" s="16"/>
      <c r="SCR23" s="16"/>
      <c r="SCS23" s="16"/>
      <c r="SCT23" s="16"/>
      <c r="SCU23" s="16"/>
      <c r="SCV23" s="16"/>
      <c r="SCW23" s="16"/>
      <c r="SCX23" s="16"/>
      <c r="SCY23" s="16"/>
      <c r="SCZ23" s="16"/>
      <c r="SDA23" s="16"/>
      <c r="SDB23" s="16"/>
      <c r="SDC23" s="16"/>
      <c r="SDD23" s="16"/>
      <c r="SDE23" s="16"/>
      <c r="SDF23" s="16"/>
      <c r="SDG23" s="16"/>
      <c r="SDH23" s="16"/>
      <c r="SDI23" s="16"/>
      <c r="SDJ23" s="16"/>
      <c r="SDK23" s="16"/>
      <c r="SDL23" s="16"/>
      <c r="SDM23" s="16"/>
      <c r="SDN23" s="16"/>
      <c r="SDO23" s="16"/>
      <c r="SDP23" s="16"/>
      <c r="SDQ23" s="16"/>
      <c r="SDR23" s="16"/>
      <c r="SDS23" s="16"/>
      <c r="SDT23" s="16"/>
      <c r="SDU23" s="16"/>
      <c r="SDV23" s="16"/>
      <c r="SDW23" s="16"/>
      <c r="SDX23" s="16"/>
      <c r="SDY23" s="16"/>
      <c r="SDZ23" s="16"/>
      <c r="SEA23" s="16"/>
      <c r="SEB23" s="16"/>
      <c r="SEC23" s="16"/>
      <c r="SED23" s="16"/>
      <c r="SEE23" s="16"/>
      <c r="SEF23" s="16"/>
      <c r="SEG23" s="16"/>
      <c r="SEH23" s="16"/>
      <c r="SEI23" s="16"/>
      <c r="SEJ23" s="16"/>
      <c r="SEK23" s="16"/>
      <c r="SEL23" s="16"/>
      <c r="SEM23" s="16"/>
      <c r="SEN23" s="16"/>
      <c r="SEO23" s="16"/>
      <c r="SEP23" s="16"/>
      <c r="SEQ23" s="16"/>
      <c r="SER23" s="16"/>
      <c r="SES23" s="16"/>
      <c r="SET23" s="16"/>
      <c r="SEU23" s="16"/>
      <c r="SEV23" s="16"/>
      <c r="SEW23" s="16"/>
      <c r="SEX23" s="16"/>
      <c r="SEY23" s="16"/>
      <c r="SEZ23" s="16"/>
      <c r="SFA23" s="16"/>
      <c r="SFB23" s="16"/>
      <c r="SFC23" s="16"/>
      <c r="SFD23" s="16"/>
      <c r="SFE23" s="16"/>
      <c r="SFF23" s="16"/>
      <c r="SFG23" s="16"/>
      <c r="SFH23" s="16"/>
      <c r="SFI23" s="16"/>
      <c r="SFJ23" s="16"/>
      <c r="SFK23" s="16"/>
      <c r="SFL23" s="16"/>
      <c r="SFM23" s="16"/>
      <c r="SFN23" s="16"/>
      <c r="SFO23" s="16"/>
      <c r="SFP23" s="16"/>
      <c r="SFQ23" s="16"/>
      <c r="SFR23" s="16"/>
      <c r="SFS23" s="16"/>
      <c r="SFT23" s="16"/>
      <c r="SFU23" s="16"/>
      <c r="SFV23" s="16"/>
      <c r="SFW23" s="16"/>
      <c r="SFX23" s="16"/>
      <c r="SFY23" s="16"/>
      <c r="SFZ23" s="16"/>
      <c r="SGA23" s="16"/>
      <c r="SGB23" s="16"/>
      <c r="SGC23" s="16"/>
      <c r="SGD23" s="16"/>
      <c r="SGE23" s="16"/>
      <c r="SGF23" s="16"/>
      <c r="SGG23" s="16"/>
      <c r="SGH23" s="16"/>
      <c r="SGI23" s="16"/>
      <c r="SGJ23" s="16"/>
      <c r="SGK23" s="16"/>
      <c r="SGL23" s="16"/>
      <c r="SGM23" s="16"/>
      <c r="SGN23" s="16"/>
      <c r="SGO23" s="16"/>
      <c r="SGP23" s="16"/>
      <c r="SGQ23" s="16"/>
      <c r="SGR23" s="16"/>
      <c r="SGS23" s="16"/>
      <c r="SGT23" s="16"/>
      <c r="SGU23" s="16"/>
      <c r="SGV23" s="16"/>
      <c r="SGW23" s="16"/>
      <c r="SGX23" s="16"/>
      <c r="SGY23" s="16"/>
      <c r="SGZ23" s="16"/>
      <c r="SHA23" s="16"/>
      <c r="SHB23" s="16"/>
      <c r="SHC23" s="16"/>
      <c r="SHD23" s="16"/>
      <c r="SHE23" s="16"/>
      <c r="SHF23" s="16"/>
      <c r="SHG23" s="16"/>
      <c r="SHH23" s="16"/>
      <c r="SHI23" s="16"/>
      <c r="SHJ23" s="16"/>
      <c r="SHK23" s="16"/>
      <c r="SHL23" s="16"/>
      <c r="SHM23" s="16"/>
      <c r="SHN23" s="16"/>
      <c r="SHO23" s="16"/>
      <c r="SHP23" s="16"/>
      <c r="SHQ23" s="16"/>
      <c r="SHR23" s="16"/>
      <c r="SHS23" s="16"/>
      <c r="SHT23" s="16"/>
      <c r="SHU23" s="16"/>
      <c r="SHV23" s="16"/>
      <c r="SHW23" s="16"/>
      <c r="SHX23" s="16"/>
      <c r="SHY23" s="16"/>
      <c r="SHZ23" s="16"/>
      <c r="SIA23" s="16"/>
      <c r="SIB23" s="16"/>
      <c r="SIC23" s="16"/>
      <c r="SID23" s="16"/>
      <c r="SIE23" s="16"/>
      <c r="SIF23" s="16"/>
      <c r="SIG23" s="16"/>
      <c r="SIH23" s="16"/>
      <c r="SII23" s="16"/>
      <c r="SIJ23" s="16"/>
      <c r="SIK23" s="16"/>
      <c r="SIL23" s="16"/>
      <c r="SIM23" s="16"/>
      <c r="SIN23" s="16"/>
      <c r="SIO23" s="16"/>
      <c r="SIP23" s="16"/>
      <c r="SIQ23" s="16"/>
      <c r="SIR23" s="16"/>
      <c r="SIS23" s="16"/>
      <c r="SIT23" s="16"/>
      <c r="SIU23" s="16"/>
      <c r="SIV23" s="16"/>
      <c r="SIW23" s="16"/>
      <c r="SIX23" s="16"/>
      <c r="SIY23" s="16"/>
      <c r="SIZ23" s="16"/>
      <c r="SJA23" s="16"/>
      <c r="SJB23" s="16"/>
      <c r="SJC23" s="16"/>
      <c r="SJD23" s="16"/>
      <c r="SJE23" s="16"/>
      <c r="SJF23" s="16"/>
      <c r="SJG23" s="16"/>
      <c r="SJH23" s="16"/>
      <c r="SJI23" s="16"/>
      <c r="SJJ23" s="16"/>
      <c r="SJK23" s="16"/>
      <c r="SJL23" s="16"/>
      <c r="SJM23" s="16"/>
      <c r="SJN23" s="16"/>
      <c r="SJO23" s="16"/>
      <c r="SJP23" s="16"/>
      <c r="SJQ23" s="16"/>
      <c r="SJR23" s="16"/>
      <c r="SJS23" s="16"/>
      <c r="SJT23" s="16"/>
      <c r="SJU23" s="16"/>
      <c r="SJV23" s="16"/>
      <c r="SJW23" s="16"/>
      <c r="SJX23" s="16"/>
      <c r="SJY23" s="16"/>
      <c r="SJZ23" s="16"/>
      <c r="SKA23" s="16"/>
      <c r="SKB23" s="16"/>
      <c r="SKC23" s="16"/>
      <c r="SKD23" s="16"/>
      <c r="SKE23" s="16"/>
      <c r="SKF23" s="16"/>
      <c r="SKG23" s="16"/>
      <c r="SKH23" s="16"/>
      <c r="SKI23" s="16"/>
      <c r="SKJ23" s="16"/>
      <c r="SKK23" s="16"/>
      <c r="SKL23" s="16"/>
      <c r="SKM23" s="16"/>
      <c r="SKN23" s="16"/>
      <c r="SKO23" s="16"/>
      <c r="SKP23" s="16"/>
      <c r="SKQ23" s="16"/>
      <c r="SKR23" s="16"/>
      <c r="SKS23" s="16"/>
      <c r="SKT23" s="16"/>
      <c r="SKU23" s="16"/>
      <c r="SKV23" s="16"/>
      <c r="SKW23" s="16"/>
      <c r="SKX23" s="16"/>
      <c r="SKY23" s="16"/>
      <c r="SKZ23" s="16"/>
      <c r="SLA23" s="16"/>
      <c r="SLB23" s="16"/>
      <c r="SLC23" s="16"/>
      <c r="SLD23" s="16"/>
      <c r="SLE23" s="16"/>
      <c r="SLF23" s="16"/>
      <c r="SLG23" s="16"/>
      <c r="SLH23" s="16"/>
      <c r="SLI23" s="16"/>
      <c r="SLJ23" s="16"/>
      <c r="SLK23" s="16"/>
      <c r="SLL23" s="16"/>
      <c r="SLM23" s="16"/>
      <c r="SLN23" s="16"/>
      <c r="SLO23" s="16"/>
      <c r="SLP23" s="16"/>
      <c r="SLQ23" s="16"/>
      <c r="SLR23" s="16"/>
      <c r="SLS23" s="16"/>
      <c r="SLT23" s="16"/>
      <c r="SLU23" s="16"/>
      <c r="SLV23" s="16"/>
      <c r="SLW23" s="16"/>
      <c r="SLX23" s="16"/>
      <c r="SLY23" s="16"/>
      <c r="SLZ23" s="16"/>
      <c r="SMA23" s="16"/>
      <c r="SMB23" s="16"/>
      <c r="SMC23" s="16"/>
      <c r="SMD23" s="16"/>
      <c r="SME23" s="16"/>
      <c r="SMF23" s="16"/>
      <c r="SMG23" s="16"/>
      <c r="SMH23" s="16"/>
      <c r="SMI23" s="16"/>
      <c r="SMJ23" s="16"/>
      <c r="SMK23" s="16"/>
      <c r="SML23" s="16"/>
      <c r="SMM23" s="16"/>
      <c r="SMN23" s="16"/>
      <c r="SMO23" s="16"/>
      <c r="SMP23" s="16"/>
      <c r="SMQ23" s="16"/>
      <c r="SMR23" s="16"/>
      <c r="SMS23" s="16"/>
      <c r="SMT23" s="16"/>
      <c r="SMU23" s="16"/>
      <c r="SMV23" s="16"/>
      <c r="SMW23" s="16"/>
      <c r="SMX23" s="16"/>
      <c r="SMY23" s="16"/>
      <c r="SMZ23" s="16"/>
      <c r="SNA23" s="16"/>
      <c r="SNB23" s="16"/>
      <c r="SNC23" s="16"/>
      <c r="SND23" s="16"/>
      <c r="SNE23" s="16"/>
      <c r="SNF23" s="16"/>
      <c r="SNG23" s="16"/>
      <c r="SNH23" s="16"/>
      <c r="SNI23" s="16"/>
      <c r="SNJ23" s="16"/>
      <c r="SNK23" s="16"/>
      <c r="SNL23" s="16"/>
      <c r="SNM23" s="16"/>
      <c r="SNN23" s="16"/>
      <c r="SNO23" s="16"/>
      <c r="SNP23" s="16"/>
      <c r="SNQ23" s="16"/>
      <c r="SNR23" s="16"/>
      <c r="SNS23" s="16"/>
      <c r="SNT23" s="16"/>
      <c r="SNU23" s="16"/>
      <c r="SNV23" s="16"/>
      <c r="SNW23" s="16"/>
      <c r="SNX23" s="16"/>
      <c r="SNY23" s="16"/>
      <c r="SNZ23" s="16"/>
      <c r="SOA23" s="16"/>
      <c r="SOB23" s="16"/>
      <c r="SOC23" s="16"/>
      <c r="SOD23" s="16"/>
      <c r="SOE23" s="16"/>
      <c r="SOF23" s="16"/>
      <c r="SOG23" s="16"/>
      <c r="SOH23" s="16"/>
      <c r="SOI23" s="16"/>
      <c r="SOJ23" s="16"/>
      <c r="SOK23" s="16"/>
      <c r="SOL23" s="16"/>
      <c r="SOM23" s="16"/>
      <c r="SON23" s="16"/>
      <c r="SOO23" s="16"/>
      <c r="SOP23" s="16"/>
      <c r="SOQ23" s="16"/>
      <c r="SOR23" s="16"/>
      <c r="SOS23" s="16"/>
      <c r="SOT23" s="16"/>
      <c r="SOU23" s="16"/>
      <c r="SOV23" s="16"/>
      <c r="SOW23" s="16"/>
      <c r="SOX23" s="16"/>
      <c r="SOY23" s="16"/>
      <c r="SOZ23" s="16"/>
      <c r="SPA23" s="16"/>
      <c r="SPB23" s="16"/>
      <c r="SPC23" s="16"/>
      <c r="SPD23" s="16"/>
      <c r="SPE23" s="16"/>
      <c r="SPF23" s="16"/>
      <c r="SPG23" s="16"/>
      <c r="SPH23" s="16"/>
      <c r="SPI23" s="16"/>
      <c r="SPJ23" s="16"/>
      <c r="SPK23" s="16"/>
      <c r="SPL23" s="16"/>
      <c r="SPM23" s="16"/>
      <c r="SPN23" s="16"/>
      <c r="SPO23" s="16"/>
      <c r="SPP23" s="16"/>
      <c r="SPQ23" s="16"/>
      <c r="SPR23" s="16"/>
      <c r="SPS23" s="16"/>
      <c r="SPT23" s="16"/>
      <c r="SPU23" s="16"/>
      <c r="SPV23" s="16"/>
      <c r="SPW23" s="16"/>
      <c r="SPX23" s="16"/>
      <c r="SPY23" s="16"/>
      <c r="SPZ23" s="16"/>
      <c r="SQA23" s="16"/>
      <c r="SQB23" s="16"/>
      <c r="SQC23" s="16"/>
      <c r="SQD23" s="16"/>
      <c r="SQE23" s="16"/>
      <c r="SQF23" s="16"/>
      <c r="SQG23" s="16"/>
      <c r="SQH23" s="16"/>
      <c r="SQI23" s="16"/>
      <c r="SQJ23" s="16"/>
      <c r="SQK23" s="16"/>
      <c r="SQL23" s="16"/>
      <c r="SQM23" s="16"/>
      <c r="SQN23" s="16"/>
      <c r="SQO23" s="16"/>
      <c r="SQP23" s="16"/>
      <c r="SQQ23" s="16"/>
      <c r="SQR23" s="16"/>
      <c r="SQS23" s="16"/>
      <c r="SQT23" s="16"/>
      <c r="SQU23" s="16"/>
      <c r="SQV23" s="16"/>
      <c r="SQW23" s="16"/>
      <c r="SQX23" s="16"/>
      <c r="SQY23" s="16"/>
      <c r="SQZ23" s="16"/>
      <c r="SRA23" s="16"/>
      <c r="SRB23" s="16"/>
      <c r="SRC23" s="16"/>
      <c r="SRD23" s="16"/>
      <c r="SRE23" s="16"/>
      <c r="SRF23" s="16"/>
      <c r="SRG23" s="16"/>
      <c r="SRH23" s="16"/>
      <c r="SRI23" s="16"/>
      <c r="SRJ23" s="16"/>
      <c r="SRK23" s="16"/>
      <c r="SRL23" s="16"/>
      <c r="SRM23" s="16"/>
      <c r="SRN23" s="16"/>
      <c r="SRO23" s="16"/>
      <c r="SRP23" s="16"/>
      <c r="SRQ23" s="16"/>
      <c r="SRR23" s="16"/>
      <c r="SRS23" s="16"/>
      <c r="SRT23" s="16"/>
      <c r="SRU23" s="16"/>
      <c r="SRV23" s="16"/>
      <c r="SRW23" s="16"/>
      <c r="SRX23" s="16"/>
      <c r="SRY23" s="16"/>
      <c r="SRZ23" s="16"/>
      <c r="SSA23" s="16"/>
      <c r="SSB23" s="16"/>
      <c r="SSC23" s="16"/>
      <c r="SSD23" s="16"/>
      <c r="SSE23" s="16"/>
      <c r="SSF23" s="16"/>
      <c r="SSG23" s="16"/>
      <c r="SSH23" s="16"/>
      <c r="SSI23" s="16"/>
      <c r="SSJ23" s="16"/>
      <c r="SSK23" s="16"/>
      <c r="SSL23" s="16"/>
      <c r="SSM23" s="16"/>
      <c r="SSN23" s="16"/>
      <c r="SSO23" s="16"/>
      <c r="SSP23" s="16"/>
      <c r="SSQ23" s="16"/>
      <c r="SSR23" s="16"/>
      <c r="SSS23" s="16"/>
      <c r="SST23" s="16"/>
      <c r="SSU23" s="16"/>
      <c r="SSV23" s="16"/>
      <c r="SSW23" s="16"/>
      <c r="SSX23" s="16"/>
      <c r="SSY23" s="16"/>
      <c r="SSZ23" s="16"/>
      <c r="STA23" s="16"/>
      <c r="STB23" s="16"/>
      <c r="STC23" s="16"/>
      <c r="STD23" s="16"/>
      <c r="STE23" s="16"/>
      <c r="STF23" s="16"/>
      <c r="STG23" s="16"/>
      <c r="STH23" s="16"/>
      <c r="STI23" s="16"/>
      <c r="STJ23" s="16"/>
      <c r="STK23" s="16"/>
      <c r="STL23" s="16"/>
      <c r="STM23" s="16"/>
      <c r="STN23" s="16"/>
      <c r="STO23" s="16"/>
      <c r="STP23" s="16"/>
      <c r="STQ23" s="16"/>
      <c r="STR23" s="16"/>
      <c r="STS23" s="16"/>
      <c r="STT23" s="16"/>
      <c r="STU23" s="16"/>
      <c r="STV23" s="16"/>
      <c r="STW23" s="16"/>
      <c r="STX23" s="16"/>
      <c r="STY23" s="16"/>
      <c r="STZ23" s="16"/>
      <c r="SUA23" s="16"/>
      <c r="SUB23" s="16"/>
      <c r="SUC23" s="16"/>
      <c r="SUD23" s="16"/>
      <c r="SUE23" s="16"/>
      <c r="SUF23" s="16"/>
      <c r="SUG23" s="16"/>
      <c r="SUH23" s="16"/>
      <c r="SUI23" s="16"/>
      <c r="SUJ23" s="16"/>
      <c r="SUK23" s="16"/>
      <c r="SUL23" s="16"/>
      <c r="SUM23" s="16"/>
      <c r="SUN23" s="16"/>
      <c r="SUO23" s="16"/>
      <c r="SUP23" s="16"/>
      <c r="SUQ23" s="16"/>
      <c r="SUR23" s="16"/>
      <c r="SUS23" s="16"/>
      <c r="SUT23" s="16"/>
      <c r="SUU23" s="16"/>
      <c r="SUV23" s="16"/>
      <c r="SUW23" s="16"/>
      <c r="SUX23" s="16"/>
      <c r="SUY23" s="16"/>
      <c r="SUZ23" s="16"/>
      <c r="SVA23" s="16"/>
      <c r="SVB23" s="16"/>
      <c r="SVC23" s="16"/>
      <c r="SVD23" s="16"/>
      <c r="SVE23" s="16"/>
      <c r="SVF23" s="16"/>
      <c r="SVG23" s="16"/>
      <c r="SVH23" s="16"/>
      <c r="SVI23" s="16"/>
      <c r="SVJ23" s="16"/>
      <c r="SVK23" s="16"/>
      <c r="SVL23" s="16"/>
      <c r="SVM23" s="16"/>
      <c r="SVN23" s="16"/>
      <c r="SVO23" s="16"/>
      <c r="SVP23" s="16"/>
      <c r="SVQ23" s="16"/>
      <c r="SVR23" s="16"/>
      <c r="SVS23" s="16"/>
      <c r="SVT23" s="16"/>
      <c r="SVU23" s="16"/>
      <c r="SVV23" s="16"/>
      <c r="SVW23" s="16"/>
      <c r="SVX23" s="16"/>
      <c r="SVY23" s="16"/>
      <c r="SVZ23" s="16"/>
      <c r="SWA23" s="16"/>
      <c r="SWB23" s="16"/>
      <c r="SWC23" s="16"/>
      <c r="SWD23" s="16"/>
      <c r="SWE23" s="16"/>
      <c r="SWF23" s="16"/>
      <c r="SWG23" s="16"/>
      <c r="SWH23" s="16"/>
      <c r="SWI23" s="16"/>
      <c r="SWJ23" s="16"/>
      <c r="SWK23" s="16"/>
      <c r="SWL23" s="16"/>
      <c r="SWM23" s="16"/>
      <c r="SWN23" s="16"/>
      <c r="SWO23" s="16"/>
      <c r="SWP23" s="16"/>
      <c r="SWQ23" s="16"/>
      <c r="SWR23" s="16"/>
      <c r="SWS23" s="16"/>
      <c r="SWT23" s="16"/>
      <c r="SWU23" s="16"/>
      <c r="SWV23" s="16"/>
      <c r="SWW23" s="16"/>
      <c r="SWX23" s="16"/>
      <c r="SWY23" s="16"/>
      <c r="SWZ23" s="16"/>
      <c r="SXA23" s="16"/>
      <c r="SXB23" s="16"/>
      <c r="SXC23" s="16"/>
      <c r="SXD23" s="16"/>
      <c r="SXE23" s="16"/>
      <c r="SXF23" s="16"/>
      <c r="SXG23" s="16"/>
      <c r="SXH23" s="16"/>
      <c r="SXI23" s="16"/>
      <c r="SXJ23" s="16"/>
      <c r="SXK23" s="16"/>
      <c r="SXL23" s="16"/>
      <c r="SXM23" s="16"/>
      <c r="SXN23" s="16"/>
      <c r="SXO23" s="16"/>
      <c r="SXP23" s="16"/>
      <c r="SXQ23" s="16"/>
      <c r="SXR23" s="16"/>
      <c r="SXS23" s="16"/>
      <c r="SXT23" s="16"/>
      <c r="SXU23" s="16"/>
      <c r="SXV23" s="16"/>
      <c r="SXW23" s="16"/>
      <c r="SXX23" s="16"/>
      <c r="SXY23" s="16"/>
      <c r="SXZ23" s="16"/>
      <c r="SYA23" s="16"/>
      <c r="SYB23" s="16"/>
      <c r="SYC23" s="16"/>
      <c r="SYD23" s="16"/>
      <c r="SYE23" s="16"/>
      <c r="SYF23" s="16"/>
      <c r="SYG23" s="16"/>
      <c r="SYH23" s="16"/>
      <c r="SYI23" s="16"/>
      <c r="SYJ23" s="16"/>
      <c r="SYK23" s="16"/>
      <c r="SYL23" s="16"/>
      <c r="SYM23" s="16"/>
      <c r="SYN23" s="16"/>
      <c r="SYO23" s="16"/>
      <c r="SYP23" s="16"/>
      <c r="SYQ23" s="16"/>
      <c r="SYR23" s="16"/>
      <c r="SYS23" s="16"/>
      <c r="SYT23" s="16"/>
      <c r="SYU23" s="16"/>
      <c r="SYV23" s="16"/>
      <c r="SYW23" s="16"/>
      <c r="SYX23" s="16"/>
      <c r="SYY23" s="16"/>
      <c r="SYZ23" s="16"/>
      <c r="SZA23" s="16"/>
      <c r="SZB23" s="16"/>
      <c r="SZC23" s="16"/>
      <c r="SZD23" s="16"/>
      <c r="SZE23" s="16"/>
      <c r="SZF23" s="16"/>
      <c r="SZG23" s="16"/>
      <c r="SZH23" s="16"/>
      <c r="SZI23" s="16"/>
      <c r="SZJ23" s="16"/>
      <c r="SZK23" s="16"/>
      <c r="SZL23" s="16"/>
      <c r="SZM23" s="16"/>
      <c r="SZN23" s="16"/>
      <c r="SZO23" s="16"/>
      <c r="SZP23" s="16"/>
      <c r="SZQ23" s="16"/>
      <c r="SZR23" s="16"/>
      <c r="SZS23" s="16"/>
      <c r="SZT23" s="16"/>
      <c r="SZU23" s="16"/>
      <c r="SZV23" s="16"/>
      <c r="SZW23" s="16"/>
      <c r="SZX23" s="16"/>
      <c r="SZY23" s="16"/>
      <c r="SZZ23" s="16"/>
      <c r="TAA23" s="16"/>
      <c r="TAB23" s="16"/>
      <c r="TAC23" s="16"/>
      <c r="TAD23" s="16"/>
      <c r="TAE23" s="16"/>
      <c r="TAF23" s="16"/>
      <c r="TAG23" s="16"/>
      <c r="TAH23" s="16"/>
      <c r="TAI23" s="16"/>
      <c r="TAJ23" s="16"/>
      <c r="TAK23" s="16"/>
      <c r="TAL23" s="16"/>
      <c r="TAM23" s="16"/>
      <c r="TAN23" s="16"/>
      <c r="TAO23" s="16"/>
      <c r="TAP23" s="16"/>
      <c r="TAQ23" s="16"/>
      <c r="TAR23" s="16"/>
      <c r="TAS23" s="16"/>
      <c r="TAT23" s="16"/>
      <c r="TAU23" s="16"/>
      <c r="TAV23" s="16"/>
      <c r="TAW23" s="16"/>
      <c r="TAX23" s="16"/>
      <c r="TAY23" s="16"/>
      <c r="TAZ23" s="16"/>
      <c r="TBA23" s="16"/>
      <c r="TBB23" s="16"/>
      <c r="TBC23" s="16"/>
      <c r="TBD23" s="16"/>
      <c r="TBE23" s="16"/>
      <c r="TBF23" s="16"/>
      <c r="TBG23" s="16"/>
      <c r="TBH23" s="16"/>
      <c r="TBI23" s="16"/>
      <c r="TBJ23" s="16"/>
      <c r="TBK23" s="16"/>
      <c r="TBL23" s="16"/>
      <c r="TBM23" s="16"/>
      <c r="TBN23" s="16"/>
      <c r="TBO23" s="16"/>
      <c r="TBP23" s="16"/>
      <c r="TBQ23" s="16"/>
      <c r="TBR23" s="16"/>
      <c r="TBS23" s="16"/>
      <c r="TBT23" s="16"/>
      <c r="TBU23" s="16"/>
      <c r="TBV23" s="16"/>
      <c r="TBW23" s="16"/>
      <c r="TBX23" s="16"/>
      <c r="TBY23" s="16"/>
      <c r="TBZ23" s="16"/>
      <c r="TCA23" s="16"/>
      <c r="TCB23" s="16"/>
      <c r="TCC23" s="16"/>
      <c r="TCD23" s="16"/>
      <c r="TCE23" s="16"/>
      <c r="TCF23" s="16"/>
      <c r="TCG23" s="16"/>
      <c r="TCH23" s="16"/>
      <c r="TCI23" s="16"/>
      <c r="TCJ23" s="16"/>
      <c r="TCK23" s="16"/>
      <c r="TCL23" s="16"/>
      <c r="TCM23" s="16"/>
      <c r="TCN23" s="16"/>
      <c r="TCO23" s="16"/>
      <c r="TCP23" s="16"/>
      <c r="TCQ23" s="16"/>
      <c r="TCR23" s="16"/>
      <c r="TCS23" s="16"/>
      <c r="TCT23" s="16"/>
      <c r="TCU23" s="16"/>
      <c r="TCV23" s="16"/>
      <c r="TCW23" s="16"/>
      <c r="TCX23" s="16"/>
      <c r="TCY23" s="16"/>
      <c r="TCZ23" s="16"/>
      <c r="TDA23" s="16"/>
      <c r="TDB23" s="16"/>
      <c r="TDC23" s="16"/>
      <c r="TDD23" s="16"/>
      <c r="TDE23" s="16"/>
      <c r="TDF23" s="16"/>
      <c r="TDG23" s="16"/>
      <c r="TDH23" s="16"/>
      <c r="TDI23" s="16"/>
      <c r="TDJ23" s="16"/>
      <c r="TDK23" s="16"/>
      <c r="TDL23" s="16"/>
      <c r="TDM23" s="16"/>
      <c r="TDN23" s="16"/>
      <c r="TDO23" s="16"/>
      <c r="TDP23" s="16"/>
      <c r="TDQ23" s="16"/>
      <c r="TDR23" s="16"/>
      <c r="TDS23" s="16"/>
      <c r="TDT23" s="16"/>
      <c r="TDU23" s="16"/>
      <c r="TDV23" s="16"/>
      <c r="TDW23" s="16"/>
      <c r="TDX23" s="16"/>
      <c r="TDY23" s="16"/>
      <c r="TDZ23" s="16"/>
      <c r="TEA23" s="16"/>
      <c r="TEB23" s="16"/>
      <c r="TEC23" s="16"/>
      <c r="TED23" s="16"/>
      <c r="TEE23" s="16"/>
      <c r="TEF23" s="16"/>
      <c r="TEG23" s="16"/>
      <c r="TEH23" s="16"/>
      <c r="TEI23" s="16"/>
      <c r="TEJ23" s="16"/>
      <c r="TEK23" s="16"/>
      <c r="TEL23" s="16"/>
      <c r="TEM23" s="16"/>
      <c r="TEN23" s="16"/>
      <c r="TEO23" s="16"/>
      <c r="TEP23" s="16"/>
      <c r="TEQ23" s="16"/>
      <c r="TER23" s="16"/>
      <c r="TES23" s="16"/>
      <c r="TET23" s="16"/>
      <c r="TEU23" s="16"/>
      <c r="TEV23" s="16"/>
      <c r="TEW23" s="16"/>
      <c r="TEX23" s="16"/>
      <c r="TEY23" s="16"/>
      <c r="TEZ23" s="16"/>
      <c r="TFA23" s="16"/>
      <c r="TFB23" s="16"/>
      <c r="TFC23" s="16"/>
      <c r="TFD23" s="16"/>
      <c r="TFE23" s="16"/>
      <c r="TFF23" s="16"/>
      <c r="TFG23" s="16"/>
      <c r="TFH23" s="16"/>
      <c r="TFI23" s="16"/>
      <c r="TFJ23" s="16"/>
      <c r="TFK23" s="16"/>
      <c r="TFL23" s="16"/>
      <c r="TFM23" s="16"/>
      <c r="TFN23" s="16"/>
      <c r="TFO23" s="16"/>
      <c r="TFP23" s="16"/>
      <c r="TFQ23" s="16"/>
      <c r="TFR23" s="16"/>
      <c r="TFS23" s="16"/>
      <c r="TFT23" s="16"/>
      <c r="TFU23" s="16"/>
      <c r="TFV23" s="16"/>
      <c r="TFW23" s="16"/>
      <c r="TFX23" s="16"/>
      <c r="TFY23" s="16"/>
      <c r="TFZ23" s="16"/>
      <c r="TGA23" s="16"/>
      <c r="TGB23" s="16"/>
      <c r="TGC23" s="16"/>
      <c r="TGD23" s="16"/>
      <c r="TGE23" s="16"/>
      <c r="TGF23" s="16"/>
      <c r="TGG23" s="16"/>
      <c r="TGH23" s="16"/>
      <c r="TGI23" s="16"/>
      <c r="TGJ23" s="16"/>
      <c r="TGK23" s="16"/>
      <c r="TGL23" s="16"/>
      <c r="TGM23" s="16"/>
      <c r="TGN23" s="16"/>
      <c r="TGO23" s="16"/>
      <c r="TGP23" s="16"/>
      <c r="TGQ23" s="16"/>
      <c r="TGR23" s="16"/>
      <c r="TGS23" s="16"/>
      <c r="TGT23" s="16"/>
      <c r="TGU23" s="16"/>
      <c r="TGV23" s="16"/>
      <c r="TGW23" s="16"/>
      <c r="TGX23" s="16"/>
      <c r="TGY23" s="16"/>
      <c r="TGZ23" s="16"/>
      <c r="THA23" s="16"/>
      <c r="THB23" s="16"/>
      <c r="THC23" s="16"/>
      <c r="THD23" s="16"/>
      <c r="THE23" s="16"/>
      <c r="THF23" s="16"/>
      <c r="THG23" s="16"/>
      <c r="THH23" s="16"/>
      <c r="THI23" s="16"/>
      <c r="THJ23" s="16"/>
      <c r="THK23" s="16"/>
      <c r="THL23" s="16"/>
      <c r="THM23" s="16"/>
      <c r="THN23" s="16"/>
      <c r="THO23" s="16"/>
      <c r="THP23" s="16"/>
      <c r="THQ23" s="16"/>
      <c r="THR23" s="16"/>
      <c r="THS23" s="16"/>
      <c r="THT23" s="16"/>
      <c r="THU23" s="16"/>
      <c r="THV23" s="16"/>
      <c r="THW23" s="16"/>
      <c r="THX23" s="16"/>
      <c r="THY23" s="16"/>
      <c r="THZ23" s="16"/>
      <c r="TIA23" s="16"/>
      <c r="TIB23" s="16"/>
      <c r="TIC23" s="16"/>
      <c r="TID23" s="16"/>
      <c r="TIE23" s="16"/>
      <c r="TIF23" s="16"/>
      <c r="TIG23" s="16"/>
      <c r="TIH23" s="16"/>
      <c r="TII23" s="16"/>
      <c r="TIJ23" s="16"/>
      <c r="TIK23" s="16"/>
      <c r="TIL23" s="16"/>
      <c r="TIM23" s="16"/>
      <c r="TIN23" s="16"/>
      <c r="TIO23" s="16"/>
      <c r="TIP23" s="16"/>
      <c r="TIQ23" s="16"/>
      <c r="TIR23" s="16"/>
      <c r="TIS23" s="16"/>
      <c r="TIT23" s="16"/>
      <c r="TIU23" s="16"/>
      <c r="TIV23" s="16"/>
      <c r="TIW23" s="16"/>
      <c r="TIX23" s="16"/>
      <c r="TIY23" s="16"/>
      <c r="TIZ23" s="16"/>
      <c r="TJA23" s="16"/>
      <c r="TJB23" s="16"/>
      <c r="TJC23" s="16"/>
      <c r="TJD23" s="16"/>
      <c r="TJE23" s="16"/>
      <c r="TJF23" s="16"/>
      <c r="TJG23" s="16"/>
      <c r="TJH23" s="16"/>
      <c r="TJI23" s="16"/>
      <c r="TJJ23" s="16"/>
      <c r="TJK23" s="16"/>
      <c r="TJL23" s="16"/>
      <c r="TJM23" s="16"/>
      <c r="TJN23" s="16"/>
      <c r="TJO23" s="16"/>
      <c r="TJP23" s="16"/>
      <c r="TJQ23" s="16"/>
      <c r="TJR23" s="16"/>
      <c r="TJS23" s="16"/>
      <c r="TJT23" s="16"/>
      <c r="TJU23" s="16"/>
      <c r="TJV23" s="16"/>
      <c r="TJW23" s="16"/>
      <c r="TJX23" s="16"/>
      <c r="TJY23" s="16"/>
      <c r="TJZ23" s="16"/>
      <c r="TKA23" s="16"/>
      <c r="TKB23" s="16"/>
      <c r="TKC23" s="16"/>
      <c r="TKD23" s="16"/>
      <c r="TKE23" s="16"/>
      <c r="TKF23" s="16"/>
      <c r="TKG23" s="16"/>
      <c r="TKH23" s="16"/>
      <c r="TKI23" s="16"/>
      <c r="TKJ23" s="16"/>
      <c r="TKK23" s="16"/>
      <c r="TKL23" s="16"/>
      <c r="TKM23" s="16"/>
      <c r="TKN23" s="16"/>
      <c r="TKO23" s="16"/>
      <c r="TKP23" s="16"/>
      <c r="TKQ23" s="16"/>
      <c r="TKR23" s="16"/>
      <c r="TKS23" s="16"/>
      <c r="TKT23" s="16"/>
      <c r="TKU23" s="16"/>
      <c r="TKV23" s="16"/>
      <c r="TKW23" s="16"/>
      <c r="TKX23" s="16"/>
      <c r="TKY23" s="16"/>
      <c r="TKZ23" s="16"/>
      <c r="TLA23" s="16"/>
      <c r="TLB23" s="16"/>
      <c r="TLC23" s="16"/>
      <c r="TLD23" s="16"/>
      <c r="TLE23" s="16"/>
      <c r="TLF23" s="16"/>
      <c r="TLG23" s="16"/>
      <c r="TLH23" s="16"/>
      <c r="TLI23" s="16"/>
      <c r="TLJ23" s="16"/>
      <c r="TLK23" s="16"/>
      <c r="TLL23" s="16"/>
      <c r="TLM23" s="16"/>
      <c r="TLN23" s="16"/>
      <c r="TLO23" s="16"/>
      <c r="TLP23" s="16"/>
      <c r="TLQ23" s="16"/>
      <c r="TLR23" s="16"/>
      <c r="TLS23" s="16"/>
      <c r="TLT23" s="16"/>
      <c r="TLU23" s="16"/>
      <c r="TLV23" s="16"/>
      <c r="TLW23" s="16"/>
      <c r="TLX23" s="16"/>
      <c r="TLY23" s="16"/>
      <c r="TLZ23" s="16"/>
      <c r="TMA23" s="16"/>
      <c r="TMB23" s="16"/>
      <c r="TMC23" s="16"/>
      <c r="TMD23" s="16"/>
      <c r="TME23" s="16"/>
      <c r="TMF23" s="16"/>
      <c r="TMG23" s="16"/>
      <c r="TMH23" s="16"/>
      <c r="TMI23" s="16"/>
      <c r="TMJ23" s="16"/>
      <c r="TMK23" s="16"/>
      <c r="TML23" s="16"/>
      <c r="TMM23" s="16"/>
      <c r="TMN23" s="16"/>
      <c r="TMO23" s="16"/>
      <c r="TMP23" s="16"/>
      <c r="TMQ23" s="16"/>
      <c r="TMR23" s="16"/>
      <c r="TMS23" s="16"/>
      <c r="TMT23" s="16"/>
      <c r="TMU23" s="16"/>
      <c r="TMV23" s="16"/>
      <c r="TMW23" s="16"/>
      <c r="TMX23" s="16"/>
      <c r="TMY23" s="16"/>
      <c r="TMZ23" s="16"/>
      <c r="TNA23" s="16"/>
      <c r="TNB23" s="16"/>
      <c r="TNC23" s="16"/>
      <c r="TND23" s="16"/>
      <c r="TNE23" s="16"/>
      <c r="TNF23" s="16"/>
      <c r="TNG23" s="16"/>
      <c r="TNH23" s="16"/>
      <c r="TNI23" s="16"/>
      <c r="TNJ23" s="16"/>
      <c r="TNK23" s="16"/>
      <c r="TNL23" s="16"/>
      <c r="TNM23" s="16"/>
      <c r="TNN23" s="16"/>
      <c r="TNO23" s="16"/>
      <c r="TNP23" s="16"/>
      <c r="TNQ23" s="16"/>
      <c r="TNR23" s="16"/>
      <c r="TNS23" s="16"/>
      <c r="TNT23" s="16"/>
      <c r="TNU23" s="16"/>
      <c r="TNV23" s="16"/>
      <c r="TNW23" s="16"/>
      <c r="TNX23" s="16"/>
      <c r="TNY23" s="16"/>
      <c r="TNZ23" s="16"/>
      <c r="TOA23" s="16"/>
      <c r="TOB23" s="16"/>
      <c r="TOC23" s="16"/>
      <c r="TOD23" s="16"/>
      <c r="TOE23" s="16"/>
      <c r="TOF23" s="16"/>
      <c r="TOG23" s="16"/>
      <c r="TOH23" s="16"/>
      <c r="TOI23" s="16"/>
      <c r="TOJ23" s="16"/>
      <c r="TOK23" s="16"/>
      <c r="TOL23" s="16"/>
      <c r="TOM23" s="16"/>
      <c r="TON23" s="16"/>
      <c r="TOO23" s="16"/>
      <c r="TOP23" s="16"/>
      <c r="TOQ23" s="16"/>
      <c r="TOR23" s="16"/>
      <c r="TOS23" s="16"/>
      <c r="TOT23" s="16"/>
      <c r="TOU23" s="16"/>
      <c r="TOV23" s="16"/>
      <c r="TOW23" s="16"/>
      <c r="TOX23" s="16"/>
      <c r="TOY23" s="16"/>
      <c r="TOZ23" s="16"/>
      <c r="TPA23" s="16"/>
      <c r="TPB23" s="16"/>
      <c r="TPC23" s="16"/>
      <c r="TPD23" s="16"/>
      <c r="TPE23" s="16"/>
      <c r="TPF23" s="16"/>
      <c r="TPG23" s="16"/>
      <c r="TPH23" s="16"/>
      <c r="TPI23" s="16"/>
      <c r="TPJ23" s="16"/>
      <c r="TPK23" s="16"/>
      <c r="TPL23" s="16"/>
      <c r="TPM23" s="16"/>
      <c r="TPN23" s="16"/>
      <c r="TPO23" s="16"/>
      <c r="TPP23" s="16"/>
      <c r="TPQ23" s="16"/>
      <c r="TPR23" s="16"/>
      <c r="TPS23" s="16"/>
      <c r="TPT23" s="16"/>
      <c r="TPU23" s="16"/>
      <c r="TPV23" s="16"/>
      <c r="TPW23" s="16"/>
      <c r="TPX23" s="16"/>
      <c r="TPY23" s="16"/>
      <c r="TPZ23" s="16"/>
      <c r="TQA23" s="16"/>
      <c r="TQB23" s="16"/>
      <c r="TQC23" s="16"/>
      <c r="TQD23" s="16"/>
      <c r="TQE23" s="16"/>
      <c r="TQF23" s="16"/>
      <c r="TQG23" s="16"/>
      <c r="TQH23" s="16"/>
      <c r="TQI23" s="16"/>
      <c r="TQJ23" s="16"/>
      <c r="TQK23" s="16"/>
      <c r="TQL23" s="16"/>
      <c r="TQM23" s="16"/>
      <c r="TQN23" s="16"/>
      <c r="TQO23" s="16"/>
      <c r="TQP23" s="16"/>
      <c r="TQQ23" s="16"/>
      <c r="TQR23" s="16"/>
      <c r="TQS23" s="16"/>
      <c r="TQT23" s="16"/>
      <c r="TQU23" s="16"/>
      <c r="TQV23" s="16"/>
      <c r="TQW23" s="16"/>
      <c r="TQX23" s="16"/>
      <c r="TQY23" s="16"/>
      <c r="TQZ23" s="16"/>
      <c r="TRA23" s="16"/>
      <c r="TRB23" s="16"/>
      <c r="TRC23" s="16"/>
      <c r="TRD23" s="16"/>
      <c r="TRE23" s="16"/>
      <c r="TRF23" s="16"/>
      <c r="TRG23" s="16"/>
      <c r="TRH23" s="16"/>
      <c r="TRI23" s="16"/>
      <c r="TRJ23" s="16"/>
      <c r="TRK23" s="16"/>
      <c r="TRL23" s="16"/>
      <c r="TRM23" s="16"/>
      <c r="TRN23" s="16"/>
      <c r="TRO23" s="16"/>
      <c r="TRP23" s="16"/>
      <c r="TRQ23" s="16"/>
      <c r="TRR23" s="16"/>
      <c r="TRS23" s="16"/>
      <c r="TRT23" s="16"/>
      <c r="TRU23" s="16"/>
      <c r="TRV23" s="16"/>
      <c r="TRW23" s="16"/>
      <c r="TRX23" s="16"/>
      <c r="TRY23" s="16"/>
      <c r="TRZ23" s="16"/>
      <c r="TSA23" s="16"/>
      <c r="TSB23" s="16"/>
      <c r="TSC23" s="16"/>
      <c r="TSD23" s="16"/>
      <c r="TSE23" s="16"/>
      <c r="TSF23" s="16"/>
      <c r="TSG23" s="16"/>
      <c r="TSH23" s="16"/>
      <c r="TSI23" s="16"/>
      <c r="TSJ23" s="16"/>
      <c r="TSK23" s="16"/>
      <c r="TSL23" s="16"/>
      <c r="TSM23" s="16"/>
      <c r="TSN23" s="16"/>
      <c r="TSO23" s="16"/>
      <c r="TSP23" s="16"/>
      <c r="TSQ23" s="16"/>
      <c r="TSR23" s="16"/>
      <c r="TSS23" s="16"/>
      <c r="TST23" s="16"/>
      <c r="TSU23" s="16"/>
      <c r="TSV23" s="16"/>
      <c r="TSW23" s="16"/>
      <c r="TSX23" s="16"/>
      <c r="TSY23" s="16"/>
      <c r="TSZ23" s="16"/>
      <c r="TTA23" s="16"/>
      <c r="TTB23" s="16"/>
      <c r="TTC23" s="16"/>
      <c r="TTD23" s="16"/>
      <c r="TTE23" s="16"/>
      <c r="TTF23" s="16"/>
      <c r="TTG23" s="16"/>
      <c r="TTH23" s="16"/>
      <c r="TTI23" s="16"/>
      <c r="TTJ23" s="16"/>
      <c r="TTK23" s="16"/>
      <c r="TTL23" s="16"/>
      <c r="TTM23" s="16"/>
      <c r="TTN23" s="16"/>
      <c r="TTO23" s="16"/>
      <c r="TTP23" s="16"/>
      <c r="TTQ23" s="16"/>
      <c r="TTR23" s="16"/>
      <c r="TTS23" s="16"/>
      <c r="TTT23" s="16"/>
      <c r="TTU23" s="16"/>
      <c r="TTV23" s="16"/>
      <c r="TTW23" s="16"/>
      <c r="TTX23" s="16"/>
      <c r="TTY23" s="16"/>
      <c r="TTZ23" s="16"/>
      <c r="TUA23" s="16"/>
      <c r="TUB23" s="16"/>
      <c r="TUC23" s="16"/>
      <c r="TUD23" s="16"/>
      <c r="TUE23" s="16"/>
      <c r="TUF23" s="16"/>
      <c r="TUG23" s="16"/>
      <c r="TUH23" s="16"/>
      <c r="TUI23" s="16"/>
      <c r="TUJ23" s="16"/>
      <c r="TUK23" s="16"/>
      <c r="TUL23" s="16"/>
      <c r="TUM23" s="16"/>
      <c r="TUN23" s="16"/>
      <c r="TUO23" s="16"/>
      <c r="TUP23" s="16"/>
      <c r="TUQ23" s="16"/>
      <c r="TUR23" s="16"/>
      <c r="TUS23" s="16"/>
      <c r="TUT23" s="16"/>
      <c r="TUU23" s="16"/>
      <c r="TUV23" s="16"/>
      <c r="TUW23" s="16"/>
      <c r="TUX23" s="16"/>
      <c r="TUY23" s="16"/>
      <c r="TUZ23" s="16"/>
      <c r="TVA23" s="16"/>
      <c r="TVB23" s="16"/>
      <c r="TVC23" s="16"/>
      <c r="TVD23" s="16"/>
      <c r="TVE23" s="16"/>
      <c r="TVF23" s="16"/>
      <c r="TVG23" s="16"/>
      <c r="TVH23" s="16"/>
      <c r="TVI23" s="16"/>
      <c r="TVJ23" s="16"/>
      <c r="TVK23" s="16"/>
      <c r="TVL23" s="16"/>
      <c r="TVM23" s="16"/>
      <c r="TVN23" s="16"/>
      <c r="TVO23" s="16"/>
      <c r="TVP23" s="16"/>
      <c r="TVQ23" s="16"/>
      <c r="TVR23" s="16"/>
      <c r="TVS23" s="16"/>
      <c r="TVT23" s="16"/>
      <c r="TVU23" s="16"/>
      <c r="TVV23" s="16"/>
      <c r="TVW23" s="16"/>
      <c r="TVX23" s="16"/>
      <c r="TVY23" s="16"/>
      <c r="TVZ23" s="16"/>
      <c r="TWA23" s="16"/>
      <c r="TWB23" s="16"/>
      <c r="TWC23" s="16"/>
      <c r="TWD23" s="16"/>
      <c r="TWE23" s="16"/>
      <c r="TWF23" s="16"/>
      <c r="TWG23" s="16"/>
      <c r="TWH23" s="16"/>
      <c r="TWI23" s="16"/>
      <c r="TWJ23" s="16"/>
      <c r="TWK23" s="16"/>
      <c r="TWL23" s="16"/>
      <c r="TWM23" s="16"/>
      <c r="TWN23" s="16"/>
      <c r="TWO23" s="16"/>
      <c r="TWP23" s="16"/>
      <c r="TWQ23" s="16"/>
      <c r="TWR23" s="16"/>
      <c r="TWS23" s="16"/>
      <c r="TWT23" s="16"/>
      <c r="TWU23" s="16"/>
      <c r="TWV23" s="16"/>
      <c r="TWW23" s="16"/>
      <c r="TWX23" s="16"/>
      <c r="TWY23" s="16"/>
      <c r="TWZ23" s="16"/>
      <c r="TXA23" s="16"/>
      <c r="TXB23" s="16"/>
      <c r="TXC23" s="16"/>
      <c r="TXD23" s="16"/>
      <c r="TXE23" s="16"/>
      <c r="TXF23" s="16"/>
      <c r="TXG23" s="16"/>
      <c r="TXH23" s="16"/>
      <c r="TXI23" s="16"/>
      <c r="TXJ23" s="16"/>
      <c r="TXK23" s="16"/>
      <c r="TXL23" s="16"/>
      <c r="TXM23" s="16"/>
      <c r="TXN23" s="16"/>
      <c r="TXO23" s="16"/>
      <c r="TXP23" s="16"/>
      <c r="TXQ23" s="16"/>
      <c r="TXR23" s="16"/>
      <c r="TXS23" s="16"/>
      <c r="TXT23" s="16"/>
      <c r="TXU23" s="16"/>
      <c r="TXV23" s="16"/>
      <c r="TXW23" s="16"/>
      <c r="TXX23" s="16"/>
      <c r="TXY23" s="16"/>
      <c r="TXZ23" s="16"/>
      <c r="TYA23" s="16"/>
      <c r="TYB23" s="16"/>
      <c r="TYC23" s="16"/>
      <c r="TYD23" s="16"/>
      <c r="TYE23" s="16"/>
      <c r="TYF23" s="16"/>
      <c r="TYG23" s="16"/>
      <c r="TYH23" s="16"/>
      <c r="TYI23" s="16"/>
      <c r="TYJ23" s="16"/>
      <c r="TYK23" s="16"/>
      <c r="TYL23" s="16"/>
      <c r="TYM23" s="16"/>
      <c r="TYN23" s="16"/>
      <c r="TYO23" s="16"/>
      <c r="TYP23" s="16"/>
      <c r="TYQ23" s="16"/>
      <c r="TYR23" s="16"/>
      <c r="TYS23" s="16"/>
      <c r="TYT23" s="16"/>
      <c r="TYU23" s="16"/>
      <c r="TYV23" s="16"/>
      <c r="TYW23" s="16"/>
      <c r="TYX23" s="16"/>
      <c r="TYY23" s="16"/>
      <c r="TYZ23" s="16"/>
      <c r="TZA23" s="16"/>
      <c r="TZB23" s="16"/>
      <c r="TZC23" s="16"/>
      <c r="TZD23" s="16"/>
      <c r="TZE23" s="16"/>
      <c r="TZF23" s="16"/>
      <c r="TZG23" s="16"/>
      <c r="TZH23" s="16"/>
      <c r="TZI23" s="16"/>
      <c r="TZJ23" s="16"/>
      <c r="TZK23" s="16"/>
      <c r="TZL23" s="16"/>
      <c r="TZM23" s="16"/>
      <c r="TZN23" s="16"/>
      <c r="TZO23" s="16"/>
      <c r="TZP23" s="16"/>
      <c r="TZQ23" s="16"/>
      <c r="TZR23" s="16"/>
      <c r="TZS23" s="16"/>
      <c r="TZT23" s="16"/>
      <c r="TZU23" s="16"/>
      <c r="TZV23" s="16"/>
      <c r="TZW23" s="16"/>
      <c r="TZX23" s="16"/>
      <c r="TZY23" s="16"/>
      <c r="TZZ23" s="16"/>
      <c r="UAA23" s="16"/>
      <c r="UAB23" s="16"/>
      <c r="UAC23" s="16"/>
      <c r="UAD23" s="16"/>
      <c r="UAE23" s="16"/>
      <c r="UAF23" s="16"/>
      <c r="UAG23" s="16"/>
      <c r="UAH23" s="16"/>
      <c r="UAI23" s="16"/>
      <c r="UAJ23" s="16"/>
      <c r="UAK23" s="16"/>
      <c r="UAL23" s="16"/>
      <c r="UAM23" s="16"/>
      <c r="UAN23" s="16"/>
      <c r="UAO23" s="16"/>
      <c r="UAP23" s="16"/>
      <c r="UAQ23" s="16"/>
      <c r="UAR23" s="16"/>
      <c r="UAS23" s="16"/>
      <c r="UAT23" s="16"/>
      <c r="UAU23" s="16"/>
      <c r="UAV23" s="16"/>
      <c r="UAW23" s="16"/>
      <c r="UAX23" s="16"/>
      <c r="UAY23" s="16"/>
      <c r="UAZ23" s="16"/>
      <c r="UBA23" s="16"/>
      <c r="UBB23" s="16"/>
      <c r="UBC23" s="16"/>
      <c r="UBD23" s="16"/>
      <c r="UBE23" s="16"/>
      <c r="UBF23" s="16"/>
      <c r="UBG23" s="16"/>
      <c r="UBH23" s="16"/>
      <c r="UBI23" s="16"/>
      <c r="UBJ23" s="16"/>
      <c r="UBK23" s="16"/>
      <c r="UBL23" s="16"/>
      <c r="UBM23" s="16"/>
      <c r="UBN23" s="16"/>
      <c r="UBO23" s="16"/>
      <c r="UBP23" s="16"/>
      <c r="UBQ23" s="16"/>
      <c r="UBR23" s="16"/>
      <c r="UBS23" s="16"/>
      <c r="UBT23" s="16"/>
      <c r="UBU23" s="16"/>
      <c r="UBV23" s="16"/>
      <c r="UBW23" s="16"/>
      <c r="UBX23" s="16"/>
      <c r="UBY23" s="16"/>
      <c r="UBZ23" s="16"/>
      <c r="UCA23" s="16"/>
      <c r="UCB23" s="16"/>
      <c r="UCC23" s="16"/>
      <c r="UCD23" s="16"/>
      <c r="UCE23" s="16"/>
      <c r="UCF23" s="16"/>
      <c r="UCG23" s="16"/>
      <c r="UCH23" s="16"/>
      <c r="UCI23" s="16"/>
      <c r="UCJ23" s="16"/>
      <c r="UCK23" s="16"/>
      <c r="UCL23" s="16"/>
      <c r="UCM23" s="16"/>
      <c r="UCN23" s="16"/>
      <c r="UCO23" s="16"/>
      <c r="UCP23" s="16"/>
      <c r="UCQ23" s="16"/>
      <c r="UCR23" s="16"/>
      <c r="UCS23" s="16"/>
      <c r="UCT23" s="16"/>
      <c r="UCU23" s="16"/>
      <c r="UCV23" s="16"/>
      <c r="UCW23" s="16"/>
      <c r="UCX23" s="16"/>
      <c r="UCY23" s="16"/>
      <c r="UCZ23" s="16"/>
      <c r="UDA23" s="16"/>
      <c r="UDB23" s="16"/>
      <c r="UDC23" s="16"/>
      <c r="UDD23" s="16"/>
      <c r="UDE23" s="16"/>
      <c r="UDF23" s="16"/>
      <c r="UDG23" s="16"/>
      <c r="UDH23" s="16"/>
      <c r="UDI23" s="16"/>
      <c r="UDJ23" s="16"/>
      <c r="UDK23" s="16"/>
      <c r="UDL23" s="16"/>
      <c r="UDM23" s="16"/>
      <c r="UDN23" s="16"/>
      <c r="UDO23" s="16"/>
      <c r="UDP23" s="16"/>
      <c r="UDQ23" s="16"/>
      <c r="UDR23" s="16"/>
      <c r="UDS23" s="16"/>
      <c r="UDT23" s="16"/>
      <c r="UDU23" s="16"/>
      <c r="UDV23" s="16"/>
      <c r="UDW23" s="16"/>
      <c r="UDX23" s="16"/>
      <c r="UDY23" s="16"/>
      <c r="UDZ23" s="16"/>
      <c r="UEA23" s="16"/>
      <c r="UEB23" s="16"/>
      <c r="UEC23" s="16"/>
      <c r="UED23" s="16"/>
      <c r="UEE23" s="16"/>
      <c r="UEF23" s="16"/>
      <c r="UEG23" s="16"/>
      <c r="UEH23" s="16"/>
      <c r="UEI23" s="16"/>
      <c r="UEJ23" s="16"/>
      <c r="UEK23" s="16"/>
      <c r="UEL23" s="16"/>
      <c r="UEM23" s="16"/>
      <c r="UEN23" s="16"/>
      <c r="UEO23" s="16"/>
      <c r="UEP23" s="16"/>
      <c r="UEQ23" s="16"/>
      <c r="UER23" s="16"/>
      <c r="UES23" s="16"/>
      <c r="UET23" s="16"/>
      <c r="UEU23" s="16"/>
      <c r="UEV23" s="16"/>
      <c r="UEW23" s="16"/>
      <c r="UEX23" s="16"/>
      <c r="UEY23" s="16"/>
      <c r="UEZ23" s="16"/>
      <c r="UFA23" s="16"/>
      <c r="UFB23" s="16"/>
      <c r="UFC23" s="16"/>
      <c r="UFD23" s="16"/>
      <c r="UFE23" s="16"/>
      <c r="UFF23" s="16"/>
      <c r="UFG23" s="16"/>
      <c r="UFH23" s="16"/>
      <c r="UFI23" s="16"/>
      <c r="UFJ23" s="16"/>
      <c r="UFK23" s="16"/>
      <c r="UFL23" s="16"/>
      <c r="UFM23" s="16"/>
      <c r="UFN23" s="16"/>
      <c r="UFO23" s="16"/>
      <c r="UFP23" s="16"/>
      <c r="UFQ23" s="16"/>
      <c r="UFR23" s="16"/>
      <c r="UFS23" s="16"/>
      <c r="UFT23" s="16"/>
      <c r="UFU23" s="16"/>
      <c r="UFV23" s="16"/>
      <c r="UFW23" s="16"/>
      <c r="UFX23" s="16"/>
      <c r="UFY23" s="16"/>
      <c r="UFZ23" s="16"/>
      <c r="UGA23" s="16"/>
      <c r="UGB23" s="16"/>
      <c r="UGC23" s="16"/>
      <c r="UGD23" s="16"/>
      <c r="UGE23" s="16"/>
      <c r="UGF23" s="16"/>
      <c r="UGG23" s="16"/>
      <c r="UGH23" s="16"/>
      <c r="UGI23" s="16"/>
      <c r="UGJ23" s="16"/>
      <c r="UGK23" s="16"/>
      <c r="UGL23" s="16"/>
      <c r="UGM23" s="16"/>
      <c r="UGN23" s="16"/>
      <c r="UGO23" s="16"/>
      <c r="UGP23" s="16"/>
      <c r="UGQ23" s="16"/>
      <c r="UGR23" s="16"/>
      <c r="UGS23" s="16"/>
      <c r="UGT23" s="16"/>
      <c r="UGU23" s="16"/>
      <c r="UGV23" s="16"/>
      <c r="UGW23" s="16"/>
      <c r="UGX23" s="16"/>
      <c r="UGY23" s="16"/>
      <c r="UGZ23" s="16"/>
      <c r="UHA23" s="16"/>
      <c r="UHB23" s="16"/>
      <c r="UHC23" s="16"/>
      <c r="UHD23" s="16"/>
      <c r="UHE23" s="16"/>
      <c r="UHF23" s="16"/>
      <c r="UHG23" s="16"/>
      <c r="UHH23" s="16"/>
      <c r="UHI23" s="16"/>
      <c r="UHJ23" s="16"/>
      <c r="UHK23" s="16"/>
      <c r="UHL23" s="16"/>
      <c r="UHM23" s="16"/>
      <c r="UHN23" s="16"/>
      <c r="UHO23" s="16"/>
      <c r="UHP23" s="16"/>
      <c r="UHQ23" s="16"/>
      <c r="UHR23" s="16"/>
      <c r="UHS23" s="16"/>
      <c r="UHT23" s="16"/>
      <c r="UHU23" s="16"/>
      <c r="UHV23" s="16"/>
      <c r="UHW23" s="16"/>
      <c r="UHX23" s="16"/>
      <c r="UHY23" s="16"/>
      <c r="UHZ23" s="16"/>
      <c r="UIA23" s="16"/>
      <c r="UIB23" s="16"/>
      <c r="UIC23" s="16"/>
      <c r="UID23" s="16"/>
      <c r="UIE23" s="16"/>
      <c r="UIF23" s="16"/>
      <c r="UIG23" s="16"/>
      <c r="UIH23" s="16"/>
      <c r="UII23" s="16"/>
      <c r="UIJ23" s="16"/>
      <c r="UIK23" s="16"/>
      <c r="UIL23" s="16"/>
      <c r="UIM23" s="16"/>
      <c r="UIN23" s="16"/>
      <c r="UIO23" s="16"/>
      <c r="UIP23" s="16"/>
      <c r="UIQ23" s="16"/>
      <c r="UIR23" s="16"/>
      <c r="UIS23" s="16"/>
      <c r="UIT23" s="16"/>
      <c r="UIU23" s="16"/>
      <c r="UIV23" s="16"/>
      <c r="UIW23" s="16"/>
      <c r="UIX23" s="16"/>
      <c r="UIY23" s="16"/>
      <c r="UIZ23" s="16"/>
      <c r="UJA23" s="16"/>
      <c r="UJB23" s="16"/>
      <c r="UJC23" s="16"/>
      <c r="UJD23" s="16"/>
      <c r="UJE23" s="16"/>
      <c r="UJF23" s="16"/>
      <c r="UJG23" s="16"/>
      <c r="UJH23" s="16"/>
      <c r="UJI23" s="16"/>
      <c r="UJJ23" s="16"/>
      <c r="UJK23" s="16"/>
      <c r="UJL23" s="16"/>
      <c r="UJM23" s="16"/>
      <c r="UJN23" s="16"/>
      <c r="UJO23" s="16"/>
      <c r="UJP23" s="16"/>
      <c r="UJQ23" s="16"/>
      <c r="UJR23" s="16"/>
      <c r="UJS23" s="16"/>
      <c r="UJT23" s="16"/>
      <c r="UJU23" s="16"/>
      <c r="UJV23" s="16"/>
      <c r="UJW23" s="16"/>
      <c r="UJX23" s="16"/>
      <c r="UJY23" s="16"/>
      <c r="UJZ23" s="16"/>
      <c r="UKA23" s="16"/>
      <c r="UKB23" s="16"/>
      <c r="UKC23" s="16"/>
      <c r="UKD23" s="16"/>
      <c r="UKE23" s="16"/>
      <c r="UKF23" s="16"/>
      <c r="UKG23" s="16"/>
      <c r="UKH23" s="16"/>
      <c r="UKI23" s="16"/>
      <c r="UKJ23" s="16"/>
      <c r="UKK23" s="16"/>
      <c r="UKL23" s="16"/>
      <c r="UKM23" s="16"/>
      <c r="UKN23" s="16"/>
      <c r="UKO23" s="16"/>
      <c r="UKP23" s="16"/>
      <c r="UKQ23" s="16"/>
      <c r="UKR23" s="16"/>
      <c r="UKS23" s="16"/>
      <c r="UKT23" s="16"/>
      <c r="UKU23" s="16"/>
      <c r="UKV23" s="16"/>
      <c r="UKW23" s="16"/>
      <c r="UKX23" s="16"/>
      <c r="UKY23" s="16"/>
      <c r="UKZ23" s="16"/>
      <c r="ULA23" s="16"/>
      <c r="ULB23" s="16"/>
      <c r="ULC23" s="16"/>
      <c r="ULD23" s="16"/>
      <c r="ULE23" s="16"/>
      <c r="ULF23" s="16"/>
      <c r="ULG23" s="16"/>
      <c r="ULH23" s="16"/>
      <c r="ULI23" s="16"/>
      <c r="ULJ23" s="16"/>
      <c r="ULK23" s="16"/>
      <c r="ULL23" s="16"/>
      <c r="ULM23" s="16"/>
      <c r="ULN23" s="16"/>
      <c r="ULO23" s="16"/>
      <c r="ULP23" s="16"/>
      <c r="ULQ23" s="16"/>
      <c r="ULR23" s="16"/>
      <c r="ULS23" s="16"/>
      <c r="ULT23" s="16"/>
      <c r="ULU23" s="16"/>
      <c r="ULV23" s="16"/>
      <c r="ULW23" s="16"/>
      <c r="ULX23" s="16"/>
      <c r="ULY23" s="16"/>
      <c r="ULZ23" s="16"/>
      <c r="UMA23" s="16"/>
      <c r="UMB23" s="16"/>
      <c r="UMC23" s="16"/>
      <c r="UMD23" s="16"/>
      <c r="UME23" s="16"/>
      <c r="UMF23" s="16"/>
      <c r="UMG23" s="16"/>
      <c r="UMH23" s="16"/>
      <c r="UMI23" s="16"/>
      <c r="UMJ23" s="16"/>
      <c r="UMK23" s="16"/>
      <c r="UML23" s="16"/>
      <c r="UMM23" s="16"/>
      <c r="UMN23" s="16"/>
      <c r="UMO23" s="16"/>
      <c r="UMP23" s="16"/>
      <c r="UMQ23" s="16"/>
      <c r="UMR23" s="16"/>
      <c r="UMS23" s="16"/>
      <c r="UMT23" s="16"/>
      <c r="UMU23" s="16"/>
      <c r="UMV23" s="16"/>
      <c r="UMW23" s="16"/>
      <c r="UMX23" s="16"/>
      <c r="UMY23" s="16"/>
      <c r="UMZ23" s="16"/>
      <c r="UNA23" s="16"/>
      <c r="UNB23" s="16"/>
      <c r="UNC23" s="16"/>
      <c r="UND23" s="16"/>
      <c r="UNE23" s="16"/>
      <c r="UNF23" s="16"/>
      <c r="UNG23" s="16"/>
      <c r="UNH23" s="16"/>
      <c r="UNI23" s="16"/>
      <c r="UNJ23" s="16"/>
      <c r="UNK23" s="16"/>
      <c r="UNL23" s="16"/>
      <c r="UNM23" s="16"/>
      <c r="UNN23" s="16"/>
      <c r="UNO23" s="16"/>
      <c r="UNP23" s="16"/>
      <c r="UNQ23" s="16"/>
      <c r="UNR23" s="16"/>
      <c r="UNS23" s="16"/>
      <c r="UNT23" s="16"/>
      <c r="UNU23" s="16"/>
      <c r="UNV23" s="16"/>
      <c r="UNW23" s="16"/>
      <c r="UNX23" s="16"/>
      <c r="UNY23" s="16"/>
      <c r="UNZ23" s="16"/>
      <c r="UOA23" s="16"/>
      <c r="UOB23" s="16"/>
      <c r="UOC23" s="16"/>
      <c r="UOD23" s="16"/>
      <c r="UOE23" s="16"/>
      <c r="UOF23" s="16"/>
      <c r="UOG23" s="16"/>
      <c r="UOH23" s="16"/>
      <c r="UOI23" s="16"/>
      <c r="UOJ23" s="16"/>
      <c r="UOK23" s="16"/>
      <c r="UOL23" s="16"/>
      <c r="UOM23" s="16"/>
      <c r="UON23" s="16"/>
      <c r="UOO23" s="16"/>
      <c r="UOP23" s="16"/>
      <c r="UOQ23" s="16"/>
      <c r="UOR23" s="16"/>
      <c r="UOS23" s="16"/>
      <c r="UOT23" s="16"/>
      <c r="UOU23" s="16"/>
      <c r="UOV23" s="16"/>
      <c r="UOW23" s="16"/>
      <c r="UOX23" s="16"/>
      <c r="UOY23" s="16"/>
      <c r="UOZ23" s="16"/>
      <c r="UPA23" s="16"/>
      <c r="UPB23" s="16"/>
      <c r="UPC23" s="16"/>
      <c r="UPD23" s="16"/>
      <c r="UPE23" s="16"/>
      <c r="UPF23" s="16"/>
      <c r="UPG23" s="16"/>
      <c r="UPH23" s="16"/>
      <c r="UPI23" s="16"/>
      <c r="UPJ23" s="16"/>
      <c r="UPK23" s="16"/>
      <c r="UPL23" s="16"/>
      <c r="UPM23" s="16"/>
      <c r="UPN23" s="16"/>
      <c r="UPO23" s="16"/>
      <c r="UPP23" s="16"/>
      <c r="UPQ23" s="16"/>
      <c r="UPR23" s="16"/>
      <c r="UPS23" s="16"/>
      <c r="UPT23" s="16"/>
      <c r="UPU23" s="16"/>
      <c r="UPV23" s="16"/>
      <c r="UPW23" s="16"/>
      <c r="UPX23" s="16"/>
      <c r="UPY23" s="16"/>
      <c r="UPZ23" s="16"/>
      <c r="UQA23" s="16"/>
      <c r="UQB23" s="16"/>
      <c r="UQC23" s="16"/>
      <c r="UQD23" s="16"/>
      <c r="UQE23" s="16"/>
      <c r="UQF23" s="16"/>
      <c r="UQG23" s="16"/>
      <c r="UQH23" s="16"/>
      <c r="UQI23" s="16"/>
      <c r="UQJ23" s="16"/>
      <c r="UQK23" s="16"/>
      <c r="UQL23" s="16"/>
      <c r="UQM23" s="16"/>
      <c r="UQN23" s="16"/>
      <c r="UQO23" s="16"/>
      <c r="UQP23" s="16"/>
      <c r="UQQ23" s="16"/>
      <c r="UQR23" s="16"/>
      <c r="UQS23" s="16"/>
      <c r="UQT23" s="16"/>
      <c r="UQU23" s="16"/>
      <c r="UQV23" s="16"/>
      <c r="UQW23" s="16"/>
      <c r="UQX23" s="16"/>
      <c r="UQY23" s="16"/>
      <c r="UQZ23" s="16"/>
      <c r="URA23" s="16"/>
      <c r="URB23" s="16"/>
      <c r="URC23" s="16"/>
      <c r="URD23" s="16"/>
      <c r="URE23" s="16"/>
      <c r="URF23" s="16"/>
      <c r="URG23" s="16"/>
      <c r="URH23" s="16"/>
      <c r="URI23" s="16"/>
      <c r="URJ23" s="16"/>
      <c r="URK23" s="16"/>
      <c r="URL23" s="16"/>
      <c r="URM23" s="16"/>
      <c r="URN23" s="16"/>
      <c r="URO23" s="16"/>
      <c r="URP23" s="16"/>
      <c r="URQ23" s="16"/>
      <c r="URR23" s="16"/>
      <c r="URS23" s="16"/>
      <c r="URT23" s="16"/>
      <c r="URU23" s="16"/>
      <c r="URV23" s="16"/>
      <c r="URW23" s="16"/>
      <c r="URX23" s="16"/>
      <c r="URY23" s="16"/>
      <c r="URZ23" s="16"/>
      <c r="USA23" s="16"/>
      <c r="USB23" s="16"/>
      <c r="USC23" s="16"/>
      <c r="USD23" s="16"/>
      <c r="USE23" s="16"/>
      <c r="USF23" s="16"/>
      <c r="USG23" s="16"/>
      <c r="USH23" s="16"/>
      <c r="USI23" s="16"/>
      <c r="USJ23" s="16"/>
      <c r="USK23" s="16"/>
      <c r="USL23" s="16"/>
      <c r="USM23" s="16"/>
      <c r="USN23" s="16"/>
      <c r="USO23" s="16"/>
      <c r="USP23" s="16"/>
      <c r="USQ23" s="16"/>
      <c r="USR23" s="16"/>
      <c r="USS23" s="16"/>
      <c r="UST23" s="16"/>
      <c r="USU23" s="16"/>
      <c r="USV23" s="16"/>
      <c r="USW23" s="16"/>
      <c r="USX23" s="16"/>
      <c r="USY23" s="16"/>
      <c r="USZ23" s="16"/>
      <c r="UTA23" s="16"/>
      <c r="UTB23" s="16"/>
      <c r="UTC23" s="16"/>
      <c r="UTD23" s="16"/>
      <c r="UTE23" s="16"/>
      <c r="UTF23" s="16"/>
      <c r="UTG23" s="16"/>
      <c r="UTH23" s="16"/>
      <c r="UTI23" s="16"/>
      <c r="UTJ23" s="16"/>
      <c r="UTK23" s="16"/>
      <c r="UTL23" s="16"/>
      <c r="UTM23" s="16"/>
      <c r="UTN23" s="16"/>
      <c r="UTO23" s="16"/>
      <c r="UTP23" s="16"/>
      <c r="UTQ23" s="16"/>
      <c r="UTR23" s="16"/>
      <c r="UTS23" s="16"/>
      <c r="UTT23" s="16"/>
      <c r="UTU23" s="16"/>
      <c r="UTV23" s="16"/>
      <c r="UTW23" s="16"/>
      <c r="UTX23" s="16"/>
      <c r="UTY23" s="16"/>
      <c r="UTZ23" s="16"/>
      <c r="UUA23" s="16"/>
      <c r="UUB23" s="16"/>
      <c r="UUC23" s="16"/>
      <c r="UUD23" s="16"/>
      <c r="UUE23" s="16"/>
      <c r="UUF23" s="16"/>
      <c r="UUG23" s="16"/>
      <c r="UUH23" s="16"/>
      <c r="UUI23" s="16"/>
      <c r="UUJ23" s="16"/>
      <c r="UUK23" s="16"/>
      <c r="UUL23" s="16"/>
      <c r="UUM23" s="16"/>
      <c r="UUN23" s="16"/>
      <c r="UUO23" s="16"/>
      <c r="UUP23" s="16"/>
      <c r="UUQ23" s="16"/>
      <c r="UUR23" s="16"/>
      <c r="UUS23" s="16"/>
      <c r="UUT23" s="16"/>
      <c r="UUU23" s="16"/>
      <c r="UUV23" s="16"/>
      <c r="UUW23" s="16"/>
      <c r="UUX23" s="16"/>
      <c r="UUY23" s="16"/>
      <c r="UUZ23" s="16"/>
      <c r="UVA23" s="16"/>
      <c r="UVB23" s="16"/>
      <c r="UVC23" s="16"/>
      <c r="UVD23" s="16"/>
      <c r="UVE23" s="16"/>
      <c r="UVF23" s="16"/>
      <c r="UVG23" s="16"/>
      <c r="UVH23" s="16"/>
      <c r="UVI23" s="16"/>
      <c r="UVJ23" s="16"/>
      <c r="UVK23" s="16"/>
      <c r="UVL23" s="16"/>
      <c r="UVM23" s="16"/>
      <c r="UVN23" s="16"/>
      <c r="UVO23" s="16"/>
      <c r="UVP23" s="16"/>
      <c r="UVQ23" s="16"/>
      <c r="UVR23" s="16"/>
      <c r="UVS23" s="16"/>
      <c r="UVT23" s="16"/>
      <c r="UVU23" s="16"/>
      <c r="UVV23" s="16"/>
      <c r="UVW23" s="16"/>
      <c r="UVX23" s="16"/>
      <c r="UVY23" s="16"/>
      <c r="UVZ23" s="16"/>
      <c r="UWA23" s="16"/>
      <c r="UWB23" s="16"/>
      <c r="UWC23" s="16"/>
      <c r="UWD23" s="16"/>
      <c r="UWE23" s="16"/>
      <c r="UWF23" s="16"/>
      <c r="UWG23" s="16"/>
      <c r="UWH23" s="16"/>
      <c r="UWI23" s="16"/>
      <c r="UWJ23" s="16"/>
      <c r="UWK23" s="16"/>
      <c r="UWL23" s="16"/>
      <c r="UWM23" s="16"/>
      <c r="UWN23" s="16"/>
      <c r="UWO23" s="16"/>
      <c r="UWP23" s="16"/>
      <c r="UWQ23" s="16"/>
      <c r="UWR23" s="16"/>
      <c r="UWS23" s="16"/>
      <c r="UWT23" s="16"/>
      <c r="UWU23" s="16"/>
      <c r="UWV23" s="16"/>
      <c r="UWW23" s="16"/>
      <c r="UWX23" s="16"/>
      <c r="UWY23" s="16"/>
      <c r="UWZ23" s="16"/>
      <c r="UXA23" s="16"/>
      <c r="UXB23" s="16"/>
      <c r="UXC23" s="16"/>
      <c r="UXD23" s="16"/>
      <c r="UXE23" s="16"/>
      <c r="UXF23" s="16"/>
      <c r="UXG23" s="16"/>
      <c r="UXH23" s="16"/>
      <c r="UXI23" s="16"/>
      <c r="UXJ23" s="16"/>
      <c r="UXK23" s="16"/>
      <c r="UXL23" s="16"/>
      <c r="UXM23" s="16"/>
      <c r="UXN23" s="16"/>
      <c r="UXO23" s="16"/>
      <c r="UXP23" s="16"/>
      <c r="UXQ23" s="16"/>
      <c r="UXR23" s="16"/>
      <c r="UXS23" s="16"/>
      <c r="UXT23" s="16"/>
      <c r="UXU23" s="16"/>
      <c r="UXV23" s="16"/>
      <c r="UXW23" s="16"/>
      <c r="UXX23" s="16"/>
      <c r="UXY23" s="16"/>
      <c r="UXZ23" s="16"/>
      <c r="UYA23" s="16"/>
      <c r="UYB23" s="16"/>
      <c r="UYC23" s="16"/>
      <c r="UYD23" s="16"/>
      <c r="UYE23" s="16"/>
      <c r="UYF23" s="16"/>
      <c r="UYG23" s="16"/>
      <c r="UYH23" s="16"/>
      <c r="UYI23" s="16"/>
      <c r="UYJ23" s="16"/>
      <c r="UYK23" s="16"/>
      <c r="UYL23" s="16"/>
      <c r="UYM23" s="16"/>
      <c r="UYN23" s="16"/>
      <c r="UYO23" s="16"/>
      <c r="UYP23" s="16"/>
      <c r="UYQ23" s="16"/>
      <c r="UYR23" s="16"/>
      <c r="UYS23" s="16"/>
      <c r="UYT23" s="16"/>
      <c r="UYU23" s="16"/>
      <c r="UYV23" s="16"/>
      <c r="UYW23" s="16"/>
      <c r="UYX23" s="16"/>
      <c r="UYY23" s="16"/>
      <c r="UYZ23" s="16"/>
      <c r="UZA23" s="16"/>
      <c r="UZB23" s="16"/>
      <c r="UZC23" s="16"/>
      <c r="UZD23" s="16"/>
      <c r="UZE23" s="16"/>
      <c r="UZF23" s="16"/>
      <c r="UZG23" s="16"/>
      <c r="UZH23" s="16"/>
      <c r="UZI23" s="16"/>
      <c r="UZJ23" s="16"/>
      <c r="UZK23" s="16"/>
      <c r="UZL23" s="16"/>
      <c r="UZM23" s="16"/>
      <c r="UZN23" s="16"/>
      <c r="UZO23" s="16"/>
      <c r="UZP23" s="16"/>
      <c r="UZQ23" s="16"/>
      <c r="UZR23" s="16"/>
      <c r="UZS23" s="16"/>
      <c r="UZT23" s="16"/>
      <c r="UZU23" s="16"/>
      <c r="UZV23" s="16"/>
      <c r="UZW23" s="16"/>
      <c r="UZX23" s="16"/>
      <c r="UZY23" s="16"/>
      <c r="UZZ23" s="16"/>
      <c r="VAA23" s="16"/>
      <c r="VAB23" s="16"/>
      <c r="VAC23" s="16"/>
      <c r="VAD23" s="16"/>
      <c r="VAE23" s="16"/>
      <c r="VAF23" s="16"/>
      <c r="VAG23" s="16"/>
      <c r="VAH23" s="16"/>
      <c r="VAI23" s="16"/>
      <c r="VAJ23" s="16"/>
      <c r="VAK23" s="16"/>
      <c r="VAL23" s="16"/>
      <c r="VAM23" s="16"/>
      <c r="VAN23" s="16"/>
      <c r="VAO23" s="16"/>
      <c r="VAP23" s="16"/>
      <c r="VAQ23" s="16"/>
      <c r="VAR23" s="16"/>
      <c r="VAS23" s="16"/>
      <c r="VAT23" s="16"/>
      <c r="VAU23" s="16"/>
      <c r="VAV23" s="16"/>
      <c r="VAW23" s="16"/>
      <c r="VAX23" s="16"/>
      <c r="VAY23" s="16"/>
      <c r="VAZ23" s="16"/>
      <c r="VBA23" s="16"/>
      <c r="VBB23" s="16"/>
      <c r="VBC23" s="16"/>
      <c r="VBD23" s="16"/>
      <c r="VBE23" s="16"/>
      <c r="VBF23" s="16"/>
      <c r="VBG23" s="16"/>
      <c r="VBH23" s="16"/>
      <c r="VBI23" s="16"/>
      <c r="VBJ23" s="16"/>
      <c r="VBK23" s="16"/>
      <c r="VBL23" s="16"/>
      <c r="VBM23" s="16"/>
      <c r="VBN23" s="16"/>
      <c r="VBO23" s="16"/>
      <c r="VBP23" s="16"/>
      <c r="VBQ23" s="16"/>
      <c r="VBR23" s="16"/>
      <c r="VBS23" s="16"/>
      <c r="VBT23" s="16"/>
      <c r="VBU23" s="16"/>
      <c r="VBV23" s="16"/>
      <c r="VBW23" s="16"/>
      <c r="VBX23" s="16"/>
      <c r="VBY23" s="16"/>
      <c r="VBZ23" s="16"/>
      <c r="VCA23" s="16"/>
      <c r="VCB23" s="16"/>
      <c r="VCC23" s="16"/>
      <c r="VCD23" s="16"/>
      <c r="VCE23" s="16"/>
      <c r="VCF23" s="16"/>
      <c r="VCG23" s="16"/>
      <c r="VCH23" s="16"/>
      <c r="VCI23" s="16"/>
      <c r="VCJ23" s="16"/>
      <c r="VCK23" s="16"/>
      <c r="VCL23" s="16"/>
      <c r="VCM23" s="16"/>
      <c r="VCN23" s="16"/>
      <c r="VCO23" s="16"/>
      <c r="VCP23" s="16"/>
      <c r="VCQ23" s="16"/>
      <c r="VCR23" s="16"/>
      <c r="VCS23" s="16"/>
      <c r="VCT23" s="16"/>
      <c r="VCU23" s="16"/>
      <c r="VCV23" s="16"/>
      <c r="VCW23" s="16"/>
      <c r="VCX23" s="16"/>
      <c r="VCY23" s="16"/>
      <c r="VCZ23" s="16"/>
      <c r="VDA23" s="16"/>
      <c r="VDB23" s="16"/>
      <c r="VDC23" s="16"/>
      <c r="VDD23" s="16"/>
      <c r="VDE23" s="16"/>
      <c r="VDF23" s="16"/>
      <c r="VDG23" s="16"/>
      <c r="VDH23" s="16"/>
      <c r="VDI23" s="16"/>
      <c r="VDJ23" s="16"/>
      <c r="VDK23" s="16"/>
      <c r="VDL23" s="16"/>
      <c r="VDM23" s="16"/>
      <c r="VDN23" s="16"/>
      <c r="VDO23" s="16"/>
      <c r="VDP23" s="16"/>
      <c r="VDQ23" s="16"/>
      <c r="VDR23" s="16"/>
      <c r="VDS23" s="16"/>
      <c r="VDT23" s="16"/>
      <c r="VDU23" s="16"/>
      <c r="VDV23" s="16"/>
      <c r="VDW23" s="16"/>
      <c r="VDX23" s="16"/>
      <c r="VDY23" s="16"/>
      <c r="VDZ23" s="16"/>
      <c r="VEA23" s="16"/>
      <c r="VEB23" s="16"/>
      <c r="VEC23" s="16"/>
      <c r="VED23" s="16"/>
      <c r="VEE23" s="16"/>
      <c r="VEF23" s="16"/>
      <c r="VEG23" s="16"/>
      <c r="VEH23" s="16"/>
      <c r="VEI23" s="16"/>
      <c r="VEJ23" s="16"/>
      <c r="VEK23" s="16"/>
      <c r="VEL23" s="16"/>
      <c r="VEM23" s="16"/>
      <c r="VEN23" s="16"/>
      <c r="VEO23" s="16"/>
      <c r="VEP23" s="16"/>
      <c r="VEQ23" s="16"/>
      <c r="VER23" s="16"/>
      <c r="VES23" s="16"/>
      <c r="VET23" s="16"/>
      <c r="VEU23" s="16"/>
      <c r="VEV23" s="16"/>
      <c r="VEW23" s="16"/>
      <c r="VEX23" s="16"/>
      <c r="VEY23" s="16"/>
      <c r="VEZ23" s="16"/>
      <c r="VFA23" s="16"/>
      <c r="VFB23" s="16"/>
      <c r="VFC23" s="16"/>
      <c r="VFD23" s="16"/>
      <c r="VFE23" s="16"/>
      <c r="VFF23" s="16"/>
      <c r="VFG23" s="16"/>
      <c r="VFH23" s="16"/>
      <c r="VFI23" s="16"/>
      <c r="VFJ23" s="16"/>
      <c r="VFK23" s="16"/>
      <c r="VFL23" s="16"/>
      <c r="VFM23" s="16"/>
      <c r="VFN23" s="16"/>
      <c r="VFO23" s="16"/>
      <c r="VFP23" s="16"/>
      <c r="VFQ23" s="16"/>
      <c r="VFR23" s="16"/>
      <c r="VFS23" s="16"/>
      <c r="VFT23" s="16"/>
      <c r="VFU23" s="16"/>
      <c r="VFV23" s="16"/>
      <c r="VFW23" s="16"/>
      <c r="VFX23" s="16"/>
      <c r="VFY23" s="16"/>
      <c r="VFZ23" s="16"/>
      <c r="VGA23" s="16"/>
      <c r="VGB23" s="16"/>
      <c r="VGC23" s="16"/>
      <c r="VGD23" s="16"/>
      <c r="VGE23" s="16"/>
      <c r="VGF23" s="16"/>
      <c r="VGG23" s="16"/>
      <c r="VGH23" s="16"/>
      <c r="VGI23" s="16"/>
      <c r="VGJ23" s="16"/>
      <c r="VGK23" s="16"/>
      <c r="VGL23" s="16"/>
      <c r="VGM23" s="16"/>
      <c r="VGN23" s="16"/>
      <c r="VGO23" s="16"/>
      <c r="VGP23" s="16"/>
      <c r="VGQ23" s="16"/>
      <c r="VGR23" s="16"/>
      <c r="VGS23" s="16"/>
      <c r="VGT23" s="16"/>
      <c r="VGU23" s="16"/>
      <c r="VGV23" s="16"/>
      <c r="VGW23" s="16"/>
      <c r="VGX23" s="16"/>
      <c r="VGY23" s="16"/>
      <c r="VGZ23" s="16"/>
      <c r="VHA23" s="16"/>
      <c r="VHB23" s="16"/>
      <c r="VHC23" s="16"/>
      <c r="VHD23" s="16"/>
      <c r="VHE23" s="16"/>
      <c r="VHF23" s="16"/>
      <c r="VHG23" s="16"/>
      <c r="VHH23" s="16"/>
      <c r="VHI23" s="16"/>
      <c r="VHJ23" s="16"/>
      <c r="VHK23" s="16"/>
      <c r="VHL23" s="16"/>
      <c r="VHM23" s="16"/>
      <c r="VHN23" s="16"/>
      <c r="VHO23" s="16"/>
      <c r="VHP23" s="16"/>
      <c r="VHQ23" s="16"/>
      <c r="VHR23" s="16"/>
      <c r="VHS23" s="16"/>
      <c r="VHT23" s="16"/>
      <c r="VHU23" s="16"/>
      <c r="VHV23" s="16"/>
      <c r="VHW23" s="16"/>
      <c r="VHX23" s="16"/>
      <c r="VHY23" s="16"/>
      <c r="VHZ23" s="16"/>
      <c r="VIA23" s="16"/>
      <c r="VIB23" s="16"/>
      <c r="VIC23" s="16"/>
      <c r="VID23" s="16"/>
      <c r="VIE23" s="16"/>
      <c r="VIF23" s="16"/>
      <c r="VIG23" s="16"/>
      <c r="VIH23" s="16"/>
      <c r="VII23" s="16"/>
      <c r="VIJ23" s="16"/>
      <c r="VIK23" s="16"/>
      <c r="VIL23" s="16"/>
      <c r="VIM23" s="16"/>
      <c r="VIN23" s="16"/>
      <c r="VIO23" s="16"/>
      <c r="VIP23" s="16"/>
      <c r="VIQ23" s="16"/>
      <c r="VIR23" s="16"/>
      <c r="VIS23" s="16"/>
      <c r="VIT23" s="16"/>
      <c r="VIU23" s="16"/>
      <c r="VIV23" s="16"/>
      <c r="VIW23" s="16"/>
      <c r="VIX23" s="16"/>
      <c r="VIY23" s="16"/>
      <c r="VIZ23" s="16"/>
      <c r="VJA23" s="16"/>
      <c r="VJB23" s="16"/>
      <c r="VJC23" s="16"/>
      <c r="VJD23" s="16"/>
      <c r="VJE23" s="16"/>
      <c r="VJF23" s="16"/>
      <c r="VJG23" s="16"/>
      <c r="VJH23" s="16"/>
      <c r="VJI23" s="16"/>
      <c r="VJJ23" s="16"/>
      <c r="VJK23" s="16"/>
      <c r="VJL23" s="16"/>
      <c r="VJM23" s="16"/>
      <c r="VJN23" s="16"/>
      <c r="VJO23" s="16"/>
      <c r="VJP23" s="16"/>
      <c r="VJQ23" s="16"/>
      <c r="VJR23" s="16"/>
      <c r="VJS23" s="16"/>
      <c r="VJT23" s="16"/>
      <c r="VJU23" s="16"/>
      <c r="VJV23" s="16"/>
      <c r="VJW23" s="16"/>
      <c r="VJX23" s="16"/>
      <c r="VJY23" s="16"/>
      <c r="VJZ23" s="16"/>
      <c r="VKA23" s="16"/>
      <c r="VKB23" s="16"/>
      <c r="VKC23" s="16"/>
      <c r="VKD23" s="16"/>
      <c r="VKE23" s="16"/>
      <c r="VKF23" s="16"/>
      <c r="VKG23" s="16"/>
      <c r="VKH23" s="16"/>
      <c r="VKI23" s="16"/>
      <c r="VKJ23" s="16"/>
      <c r="VKK23" s="16"/>
      <c r="VKL23" s="16"/>
      <c r="VKM23" s="16"/>
      <c r="VKN23" s="16"/>
      <c r="VKO23" s="16"/>
      <c r="VKP23" s="16"/>
      <c r="VKQ23" s="16"/>
      <c r="VKR23" s="16"/>
      <c r="VKS23" s="16"/>
      <c r="VKT23" s="16"/>
      <c r="VKU23" s="16"/>
      <c r="VKV23" s="16"/>
      <c r="VKW23" s="16"/>
      <c r="VKX23" s="16"/>
      <c r="VKY23" s="16"/>
      <c r="VKZ23" s="16"/>
      <c r="VLA23" s="16"/>
      <c r="VLB23" s="16"/>
      <c r="VLC23" s="16"/>
      <c r="VLD23" s="16"/>
      <c r="VLE23" s="16"/>
      <c r="VLF23" s="16"/>
      <c r="VLG23" s="16"/>
      <c r="VLH23" s="16"/>
      <c r="VLI23" s="16"/>
      <c r="VLJ23" s="16"/>
      <c r="VLK23" s="16"/>
      <c r="VLL23" s="16"/>
      <c r="VLM23" s="16"/>
      <c r="VLN23" s="16"/>
      <c r="VLO23" s="16"/>
      <c r="VLP23" s="16"/>
      <c r="VLQ23" s="16"/>
      <c r="VLR23" s="16"/>
      <c r="VLS23" s="16"/>
      <c r="VLT23" s="16"/>
      <c r="VLU23" s="16"/>
      <c r="VLV23" s="16"/>
      <c r="VLW23" s="16"/>
      <c r="VLX23" s="16"/>
      <c r="VLY23" s="16"/>
      <c r="VLZ23" s="16"/>
      <c r="VMA23" s="16"/>
      <c r="VMB23" s="16"/>
      <c r="VMC23" s="16"/>
      <c r="VMD23" s="16"/>
      <c r="VME23" s="16"/>
      <c r="VMF23" s="16"/>
      <c r="VMG23" s="16"/>
      <c r="VMH23" s="16"/>
      <c r="VMI23" s="16"/>
      <c r="VMJ23" s="16"/>
      <c r="VMK23" s="16"/>
      <c r="VML23" s="16"/>
      <c r="VMM23" s="16"/>
      <c r="VMN23" s="16"/>
      <c r="VMO23" s="16"/>
      <c r="VMP23" s="16"/>
      <c r="VMQ23" s="16"/>
      <c r="VMR23" s="16"/>
      <c r="VMS23" s="16"/>
      <c r="VMT23" s="16"/>
      <c r="VMU23" s="16"/>
      <c r="VMV23" s="16"/>
      <c r="VMW23" s="16"/>
      <c r="VMX23" s="16"/>
      <c r="VMY23" s="16"/>
      <c r="VMZ23" s="16"/>
      <c r="VNA23" s="16"/>
      <c r="VNB23" s="16"/>
      <c r="VNC23" s="16"/>
      <c r="VND23" s="16"/>
      <c r="VNE23" s="16"/>
      <c r="VNF23" s="16"/>
      <c r="VNG23" s="16"/>
      <c r="VNH23" s="16"/>
      <c r="VNI23" s="16"/>
      <c r="VNJ23" s="16"/>
      <c r="VNK23" s="16"/>
      <c r="VNL23" s="16"/>
      <c r="VNM23" s="16"/>
      <c r="VNN23" s="16"/>
      <c r="VNO23" s="16"/>
      <c r="VNP23" s="16"/>
      <c r="VNQ23" s="16"/>
      <c r="VNR23" s="16"/>
      <c r="VNS23" s="16"/>
      <c r="VNT23" s="16"/>
      <c r="VNU23" s="16"/>
      <c r="VNV23" s="16"/>
      <c r="VNW23" s="16"/>
      <c r="VNX23" s="16"/>
      <c r="VNY23" s="16"/>
      <c r="VNZ23" s="16"/>
      <c r="VOA23" s="16"/>
      <c r="VOB23" s="16"/>
      <c r="VOC23" s="16"/>
      <c r="VOD23" s="16"/>
      <c r="VOE23" s="16"/>
      <c r="VOF23" s="16"/>
      <c r="VOG23" s="16"/>
      <c r="VOH23" s="16"/>
      <c r="VOI23" s="16"/>
      <c r="VOJ23" s="16"/>
      <c r="VOK23" s="16"/>
      <c r="VOL23" s="16"/>
      <c r="VOM23" s="16"/>
      <c r="VON23" s="16"/>
      <c r="VOO23" s="16"/>
      <c r="VOP23" s="16"/>
      <c r="VOQ23" s="16"/>
      <c r="VOR23" s="16"/>
      <c r="VOS23" s="16"/>
      <c r="VOT23" s="16"/>
      <c r="VOU23" s="16"/>
      <c r="VOV23" s="16"/>
      <c r="VOW23" s="16"/>
      <c r="VOX23" s="16"/>
      <c r="VOY23" s="16"/>
      <c r="VOZ23" s="16"/>
      <c r="VPA23" s="16"/>
      <c r="VPB23" s="16"/>
      <c r="VPC23" s="16"/>
      <c r="VPD23" s="16"/>
      <c r="VPE23" s="16"/>
      <c r="VPF23" s="16"/>
      <c r="VPG23" s="16"/>
      <c r="VPH23" s="16"/>
      <c r="VPI23" s="16"/>
      <c r="VPJ23" s="16"/>
      <c r="VPK23" s="16"/>
      <c r="VPL23" s="16"/>
      <c r="VPM23" s="16"/>
      <c r="VPN23" s="16"/>
      <c r="VPO23" s="16"/>
      <c r="VPP23" s="16"/>
      <c r="VPQ23" s="16"/>
      <c r="VPR23" s="16"/>
      <c r="VPS23" s="16"/>
      <c r="VPT23" s="16"/>
      <c r="VPU23" s="16"/>
      <c r="VPV23" s="16"/>
      <c r="VPW23" s="16"/>
      <c r="VPX23" s="16"/>
      <c r="VPY23" s="16"/>
      <c r="VPZ23" s="16"/>
      <c r="VQA23" s="16"/>
      <c r="VQB23" s="16"/>
      <c r="VQC23" s="16"/>
      <c r="VQD23" s="16"/>
      <c r="VQE23" s="16"/>
      <c r="VQF23" s="16"/>
      <c r="VQG23" s="16"/>
      <c r="VQH23" s="16"/>
      <c r="VQI23" s="16"/>
      <c r="VQJ23" s="16"/>
      <c r="VQK23" s="16"/>
      <c r="VQL23" s="16"/>
      <c r="VQM23" s="16"/>
      <c r="VQN23" s="16"/>
      <c r="VQO23" s="16"/>
      <c r="VQP23" s="16"/>
      <c r="VQQ23" s="16"/>
      <c r="VQR23" s="16"/>
      <c r="VQS23" s="16"/>
      <c r="VQT23" s="16"/>
      <c r="VQU23" s="16"/>
      <c r="VQV23" s="16"/>
      <c r="VQW23" s="16"/>
      <c r="VQX23" s="16"/>
      <c r="VQY23" s="16"/>
      <c r="VQZ23" s="16"/>
      <c r="VRA23" s="16"/>
      <c r="VRB23" s="16"/>
      <c r="VRC23" s="16"/>
      <c r="VRD23" s="16"/>
      <c r="VRE23" s="16"/>
      <c r="VRF23" s="16"/>
      <c r="VRG23" s="16"/>
      <c r="VRH23" s="16"/>
      <c r="VRI23" s="16"/>
      <c r="VRJ23" s="16"/>
      <c r="VRK23" s="16"/>
      <c r="VRL23" s="16"/>
      <c r="VRM23" s="16"/>
      <c r="VRN23" s="16"/>
      <c r="VRO23" s="16"/>
      <c r="VRP23" s="16"/>
      <c r="VRQ23" s="16"/>
      <c r="VRR23" s="16"/>
      <c r="VRS23" s="16"/>
      <c r="VRT23" s="16"/>
      <c r="VRU23" s="16"/>
      <c r="VRV23" s="16"/>
      <c r="VRW23" s="16"/>
      <c r="VRX23" s="16"/>
      <c r="VRY23" s="16"/>
      <c r="VRZ23" s="16"/>
      <c r="VSA23" s="16"/>
      <c r="VSB23" s="16"/>
      <c r="VSC23" s="16"/>
      <c r="VSD23" s="16"/>
      <c r="VSE23" s="16"/>
      <c r="VSF23" s="16"/>
      <c r="VSG23" s="16"/>
      <c r="VSH23" s="16"/>
      <c r="VSI23" s="16"/>
      <c r="VSJ23" s="16"/>
      <c r="VSK23" s="16"/>
      <c r="VSL23" s="16"/>
      <c r="VSM23" s="16"/>
      <c r="VSN23" s="16"/>
      <c r="VSO23" s="16"/>
      <c r="VSP23" s="16"/>
      <c r="VSQ23" s="16"/>
      <c r="VSR23" s="16"/>
      <c r="VSS23" s="16"/>
      <c r="VST23" s="16"/>
      <c r="VSU23" s="16"/>
      <c r="VSV23" s="16"/>
      <c r="VSW23" s="16"/>
      <c r="VSX23" s="16"/>
      <c r="VSY23" s="16"/>
      <c r="VSZ23" s="16"/>
      <c r="VTA23" s="16"/>
      <c r="VTB23" s="16"/>
      <c r="VTC23" s="16"/>
      <c r="VTD23" s="16"/>
      <c r="VTE23" s="16"/>
      <c r="VTF23" s="16"/>
      <c r="VTG23" s="16"/>
      <c r="VTH23" s="16"/>
      <c r="VTI23" s="16"/>
      <c r="VTJ23" s="16"/>
      <c r="VTK23" s="16"/>
      <c r="VTL23" s="16"/>
      <c r="VTM23" s="16"/>
      <c r="VTN23" s="16"/>
      <c r="VTO23" s="16"/>
      <c r="VTP23" s="16"/>
      <c r="VTQ23" s="16"/>
      <c r="VTR23" s="16"/>
      <c r="VTS23" s="16"/>
      <c r="VTT23" s="16"/>
      <c r="VTU23" s="16"/>
      <c r="VTV23" s="16"/>
      <c r="VTW23" s="16"/>
      <c r="VTX23" s="16"/>
      <c r="VTY23" s="16"/>
      <c r="VTZ23" s="16"/>
      <c r="VUA23" s="16"/>
      <c r="VUB23" s="16"/>
      <c r="VUC23" s="16"/>
      <c r="VUD23" s="16"/>
      <c r="VUE23" s="16"/>
      <c r="VUF23" s="16"/>
      <c r="VUG23" s="16"/>
      <c r="VUH23" s="16"/>
      <c r="VUI23" s="16"/>
      <c r="VUJ23" s="16"/>
      <c r="VUK23" s="16"/>
      <c r="VUL23" s="16"/>
      <c r="VUM23" s="16"/>
      <c r="VUN23" s="16"/>
      <c r="VUO23" s="16"/>
      <c r="VUP23" s="16"/>
      <c r="VUQ23" s="16"/>
      <c r="VUR23" s="16"/>
      <c r="VUS23" s="16"/>
      <c r="VUT23" s="16"/>
      <c r="VUU23" s="16"/>
      <c r="VUV23" s="16"/>
      <c r="VUW23" s="16"/>
      <c r="VUX23" s="16"/>
      <c r="VUY23" s="16"/>
      <c r="VUZ23" s="16"/>
      <c r="VVA23" s="16"/>
      <c r="VVB23" s="16"/>
      <c r="VVC23" s="16"/>
      <c r="VVD23" s="16"/>
      <c r="VVE23" s="16"/>
      <c r="VVF23" s="16"/>
      <c r="VVG23" s="16"/>
      <c r="VVH23" s="16"/>
      <c r="VVI23" s="16"/>
      <c r="VVJ23" s="16"/>
      <c r="VVK23" s="16"/>
      <c r="VVL23" s="16"/>
      <c r="VVM23" s="16"/>
      <c r="VVN23" s="16"/>
      <c r="VVO23" s="16"/>
      <c r="VVP23" s="16"/>
      <c r="VVQ23" s="16"/>
      <c r="VVR23" s="16"/>
      <c r="VVS23" s="16"/>
      <c r="VVT23" s="16"/>
      <c r="VVU23" s="16"/>
      <c r="VVV23" s="16"/>
      <c r="VVW23" s="16"/>
      <c r="VVX23" s="16"/>
      <c r="VVY23" s="16"/>
      <c r="VVZ23" s="16"/>
      <c r="VWA23" s="16"/>
      <c r="VWB23" s="16"/>
      <c r="VWC23" s="16"/>
      <c r="VWD23" s="16"/>
      <c r="VWE23" s="16"/>
      <c r="VWF23" s="16"/>
      <c r="VWG23" s="16"/>
      <c r="VWH23" s="16"/>
      <c r="VWI23" s="16"/>
      <c r="VWJ23" s="16"/>
      <c r="VWK23" s="16"/>
      <c r="VWL23" s="16"/>
      <c r="VWM23" s="16"/>
      <c r="VWN23" s="16"/>
      <c r="VWO23" s="16"/>
      <c r="VWP23" s="16"/>
      <c r="VWQ23" s="16"/>
      <c r="VWR23" s="16"/>
      <c r="VWS23" s="16"/>
      <c r="VWT23" s="16"/>
      <c r="VWU23" s="16"/>
      <c r="VWV23" s="16"/>
      <c r="VWW23" s="16"/>
      <c r="VWX23" s="16"/>
      <c r="VWY23" s="16"/>
      <c r="VWZ23" s="16"/>
      <c r="VXA23" s="16"/>
      <c r="VXB23" s="16"/>
      <c r="VXC23" s="16"/>
      <c r="VXD23" s="16"/>
      <c r="VXE23" s="16"/>
      <c r="VXF23" s="16"/>
      <c r="VXG23" s="16"/>
      <c r="VXH23" s="16"/>
      <c r="VXI23" s="16"/>
      <c r="VXJ23" s="16"/>
      <c r="VXK23" s="16"/>
      <c r="VXL23" s="16"/>
      <c r="VXM23" s="16"/>
      <c r="VXN23" s="16"/>
      <c r="VXO23" s="16"/>
      <c r="VXP23" s="16"/>
      <c r="VXQ23" s="16"/>
      <c r="VXR23" s="16"/>
      <c r="VXS23" s="16"/>
      <c r="VXT23" s="16"/>
      <c r="VXU23" s="16"/>
      <c r="VXV23" s="16"/>
      <c r="VXW23" s="16"/>
      <c r="VXX23" s="16"/>
      <c r="VXY23" s="16"/>
      <c r="VXZ23" s="16"/>
      <c r="VYA23" s="16"/>
      <c r="VYB23" s="16"/>
      <c r="VYC23" s="16"/>
      <c r="VYD23" s="16"/>
      <c r="VYE23" s="16"/>
      <c r="VYF23" s="16"/>
      <c r="VYG23" s="16"/>
      <c r="VYH23" s="16"/>
      <c r="VYI23" s="16"/>
      <c r="VYJ23" s="16"/>
      <c r="VYK23" s="16"/>
      <c r="VYL23" s="16"/>
      <c r="VYM23" s="16"/>
      <c r="VYN23" s="16"/>
      <c r="VYO23" s="16"/>
      <c r="VYP23" s="16"/>
      <c r="VYQ23" s="16"/>
      <c r="VYR23" s="16"/>
      <c r="VYS23" s="16"/>
      <c r="VYT23" s="16"/>
      <c r="VYU23" s="16"/>
      <c r="VYV23" s="16"/>
      <c r="VYW23" s="16"/>
      <c r="VYX23" s="16"/>
      <c r="VYY23" s="16"/>
      <c r="VYZ23" s="16"/>
      <c r="VZA23" s="16"/>
      <c r="VZB23" s="16"/>
      <c r="VZC23" s="16"/>
      <c r="VZD23" s="16"/>
      <c r="VZE23" s="16"/>
      <c r="VZF23" s="16"/>
      <c r="VZG23" s="16"/>
      <c r="VZH23" s="16"/>
      <c r="VZI23" s="16"/>
      <c r="VZJ23" s="16"/>
      <c r="VZK23" s="16"/>
      <c r="VZL23" s="16"/>
      <c r="VZM23" s="16"/>
      <c r="VZN23" s="16"/>
      <c r="VZO23" s="16"/>
      <c r="VZP23" s="16"/>
      <c r="VZQ23" s="16"/>
      <c r="VZR23" s="16"/>
      <c r="VZS23" s="16"/>
      <c r="VZT23" s="16"/>
      <c r="VZU23" s="16"/>
      <c r="VZV23" s="16"/>
      <c r="VZW23" s="16"/>
      <c r="VZX23" s="16"/>
      <c r="VZY23" s="16"/>
      <c r="VZZ23" s="16"/>
      <c r="WAA23" s="16"/>
      <c r="WAB23" s="16"/>
      <c r="WAC23" s="16"/>
      <c r="WAD23" s="16"/>
      <c r="WAE23" s="16"/>
      <c r="WAF23" s="16"/>
      <c r="WAG23" s="16"/>
      <c r="WAH23" s="16"/>
      <c r="WAI23" s="16"/>
      <c r="WAJ23" s="16"/>
      <c r="WAK23" s="16"/>
      <c r="WAL23" s="16"/>
      <c r="WAM23" s="16"/>
      <c r="WAN23" s="16"/>
      <c r="WAO23" s="16"/>
      <c r="WAP23" s="16"/>
      <c r="WAQ23" s="16"/>
      <c r="WAR23" s="16"/>
      <c r="WAS23" s="16"/>
      <c r="WAT23" s="16"/>
      <c r="WAU23" s="16"/>
      <c r="WAV23" s="16"/>
      <c r="WAW23" s="16"/>
      <c r="WAX23" s="16"/>
      <c r="WAY23" s="16"/>
      <c r="WAZ23" s="16"/>
      <c r="WBA23" s="16"/>
      <c r="WBB23" s="16"/>
      <c r="WBC23" s="16"/>
      <c r="WBD23" s="16"/>
      <c r="WBE23" s="16"/>
      <c r="WBF23" s="16"/>
      <c r="WBG23" s="16"/>
      <c r="WBH23" s="16"/>
      <c r="WBI23" s="16"/>
      <c r="WBJ23" s="16"/>
      <c r="WBK23" s="16"/>
      <c r="WBL23" s="16"/>
      <c r="WBM23" s="16"/>
      <c r="WBN23" s="16"/>
      <c r="WBO23" s="16"/>
      <c r="WBP23" s="16"/>
      <c r="WBQ23" s="16"/>
      <c r="WBR23" s="16"/>
      <c r="WBS23" s="16"/>
      <c r="WBT23" s="16"/>
      <c r="WBU23" s="16"/>
      <c r="WBV23" s="16"/>
      <c r="WBW23" s="16"/>
      <c r="WBX23" s="16"/>
      <c r="WBY23" s="16"/>
      <c r="WBZ23" s="16"/>
      <c r="WCA23" s="16"/>
      <c r="WCB23" s="16"/>
      <c r="WCC23" s="16"/>
      <c r="WCD23" s="16"/>
      <c r="WCE23" s="16"/>
      <c r="WCF23" s="16"/>
      <c r="WCG23" s="16"/>
      <c r="WCH23" s="16"/>
      <c r="WCI23" s="16"/>
      <c r="WCJ23" s="16"/>
      <c r="WCK23" s="16"/>
      <c r="WCL23" s="16"/>
      <c r="WCM23" s="16"/>
      <c r="WCN23" s="16"/>
      <c r="WCO23" s="16"/>
      <c r="WCP23" s="16"/>
      <c r="WCQ23" s="16"/>
      <c r="WCR23" s="16"/>
      <c r="WCS23" s="16"/>
      <c r="WCT23" s="16"/>
      <c r="WCU23" s="16"/>
      <c r="WCV23" s="16"/>
      <c r="WCW23" s="16"/>
      <c r="WCX23" s="16"/>
      <c r="WCY23" s="16"/>
      <c r="WCZ23" s="16"/>
      <c r="WDA23" s="16"/>
      <c r="WDB23" s="16"/>
      <c r="WDC23" s="16"/>
      <c r="WDD23" s="16"/>
      <c r="WDE23" s="16"/>
      <c r="WDF23" s="16"/>
      <c r="WDG23" s="16"/>
      <c r="WDH23" s="16"/>
      <c r="WDI23" s="16"/>
      <c r="WDJ23" s="16"/>
      <c r="WDK23" s="16"/>
      <c r="WDL23" s="16"/>
      <c r="WDM23" s="16"/>
      <c r="WDN23" s="16"/>
      <c r="WDO23" s="16"/>
      <c r="WDP23" s="16"/>
      <c r="WDQ23" s="16"/>
      <c r="WDR23" s="16"/>
      <c r="WDS23" s="16"/>
      <c r="WDT23" s="16"/>
      <c r="WDU23" s="16"/>
      <c r="WDV23" s="16"/>
      <c r="WDW23" s="16"/>
      <c r="WDX23" s="16"/>
      <c r="WDY23" s="16"/>
      <c r="WDZ23" s="16"/>
      <c r="WEA23" s="16"/>
      <c r="WEB23" s="16"/>
      <c r="WEC23" s="16"/>
      <c r="WED23" s="16"/>
      <c r="WEE23" s="16"/>
      <c r="WEF23" s="16"/>
      <c r="WEG23" s="16"/>
      <c r="WEH23" s="16"/>
      <c r="WEI23" s="16"/>
      <c r="WEJ23" s="16"/>
      <c r="WEK23" s="16"/>
      <c r="WEL23" s="16"/>
      <c r="WEM23" s="16"/>
      <c r="WEN23" s="16"/>
      <c r="WEO23" s="16"/>
      <c r="WEP23" s="16"/>
      <c r="WEQ23" s="16"/>
      <c r="WER23" s="16"/>
      <c r="WES23" s="16"/>
      <c r="WET23" s="16"/>
      <c r="WEU23" s="16"/>
      <c r="WEV23" s="16"/>
      <c r="WEW23" s="16"/>
      <c r="WEX23" s="16"/>
      <c r="WEY23" s="16"/>
      <c r="WEZ23" s="16"/>
      <c r="WFA23" s="16"/>
      <c r="WFB23" s="16"/>
      <c r="WFC23" s="16"/>
      <c r="WFD23" s="16"/>
      <c r="WFE23" s="16"/>
      <c r="WFF23" s="16"/>
      <c r="WFG23" s="16"/>
      <c r="WFH23" s="16"/>
      <c r="WFI23" s="16"/>
      <c r="WFJ23" s="16"/>
      <c r="WFK23" s="16"/>
      <c r="WFL23" s="16"/>
      <c r="WFM23" s="16"/>
      <c r="WFN23" s="16"/>
      <c r="WFO23" s="16"/>
      <c r="WFP23" s="16"/>
      <c r="WFQ23" s="16"/>
      <c r="WFR23" s="16"/>
      <c r="WFS23" s="16"/>
      <c r="WFT23" s="16"/>
      <c r="WFU23" s="16"/>
      <c r="WFV23" s="16"/>
      <c r="WFW23" s="16"/>
      <c r="WFX23" s="16"/>
      <c r="WFY23" s="16"/>
      <c r="WFZ23" s="16"/>
      <c r="WGA23" s="16"/>
      <c r="WGB23" s="16"/>
      <c r="WGC23" s="16"/>
      <c r="WGD23" s="16"/>
      <c r="WGE23" s="16"/>
      <c r="WGF23" s="16"/>
      <c r="WGG23" s="16"/>
      <c r="WGH23" s="16"/>
      <c r="WGI23" s="16"/>
      <c r="WGJ23" s="16"/>
      <c r="WGK23" s="16"/>
      <c r="WGL23" s="16"/>
      <c r="WGM23" s="16"/>
      <c r="WGN23" s="16"/>
      <c r="WGO23" s="16"/>
      <c r="WGP23" s="16"/>
      <c r="WGQ23" s="16"/>
      <c r="WGR23" s="16"/>
      <c r="WGS23" s="16"/>
      <c r="WGT23" s="16"/>
      <c r="WGU23" s="16"/>
      <c r="WGV23" s="16"/>
      <c r="WGW23" s="16"/>
      <c r="WGX23" s="16"/>
      <c r="WGY23" s="16"/>
      <c r="WGZ23" s="16"/>
      <c r="WHA23" s="16"/>
      <c r="WHB23" s="16"/>
      <c r="WHC23" s="16"/>
      <c r="WHD23" s="16"/>
      <c r="WHE23" s="16"/>
      <c r="WHF23" s="16"/>
      <c r="WHG23" s="16"/>
      <c r="WHH23" s="16"/>
      <c r="WHI23" s="16"/>
      <c r="WHJ23" s="16"/>
      <c r="WHK23" s="16"/>
      <c r="WHL23" s="16"/>
      <c r="WHM23" s="16"/>
      <c r="WHN23" s="16"/>
      <c r="WHO23" s="16"/>
      <c r="WHP23" s="16"/>
      <c r="WHQ23" s="16"/>
      <c r="WHR23" s="16"/>
      <c r="WHS23" s="16"/>
      <c r="WHT23" s="16"/>
      <c r="WHU23" s="16"/>
      <c r="WHV23" s="16"/>
      <c r="WHW23" s="16"/>
      <c r="WHX23" s="16"/>
      <c r="WHY23" s="16"/>
      <c r="WHZ23" s="16"/>
      <c r="WIA23" s="16"/>
      <c r="WIB23" s="16"/>
      <c r="WIC23" s="16"/>
      <c r="WID23" s="16"/>
      <c r="WIE23" s="16"/>
      <c r="WIF23" s="16"/>
      <c r="WIG23" s="16"/>
      <c r="WIH23" s="16"/>
      <c r="WII23" s="16"/>
      <c r="WIJ23" s="16"/>
      <c r="WIK23" s="16"/>
      <c r="WIL23" s="16"/>
      <c r="WIM23" s="16"/>
      <c r="WIN23" s="16"/>
      <c r="WIO23" s="16"/>
      <c r="WIP23" s="16"/>
      <c r="WIQ23" s="16"/>
      <c r="WIR23" s="16"/>
      <c r="WIS23" s="16"/>
      <c r="WIT23" s="16"/>
      <c r="WIU23" s="16"/>
      <c r="WIV23" s="16"/>
      <c r="WIW23" s="16"/>
      <c r="WIX23" s="16"/>
      <c r="WIY23" s="16"/>
      <c r="WIZ23" s="16"/>
      <c r="WJA23" s="16"/>
      <c r="WJB23" s="16"/>
      <c r="WJC23" s="16"/>
      <c r="WJD23" s="16"/>
      <c r="WJE23" s="16"/>
      <c r="WJF23" s="16"/>
      <c r="WJG23" s="16"/>
      <c r="WJH23" s="16"/>
      <c r="WJI23" s="16"/>
      <c r="WJJ23" s="16"/>
      <c r="WJK23" s="16"/>
      <c r="WJL23" s="16"/>
      <c r="WJM23" s="16"/>
      <c r="WJN23" s="16"/>
      <c r="WJO23" s="16"/>
      <c r="WJP23" s="16"/>
      <c r="WJQ23" s="16"/>
      <c r="WJR23" s="16"/>
      <c r="WJS23" s="16"/>
      <c r="WJT23" s="16"/>
      <c r="WJU23" s="16"/>
      <c r="WJV23" s="16"/>
      <c r="WJW23" s="16"/>
      <c r="WJX23" s="16"/>
      <c r="WJY23" s="16"/>
      <c r="WJZ23" s="16"/>
      <c r="WKA23" s="16"/>
      <c r="WKB23" s="16"/>
      <c r="WKC23" s="16"/>
      <c r="WKD23" s="16"/>
      <c r="WKE23" s="16"/>
      <c r="WKF23" s="16"/>
      <c r="WKG23" s="16"/>
      <c r="WKH23" s="16"/>
      <c r="WKI23" s="16"/>
      <c r="WKJ23" s="16"/>
      <c r="WKK23" s="16"/>
      <c r="WKL23" s="16"/>
      <c r="WKM23" s="16"/>
      <c r="WKN23" s="16"/>
      <c r="WKO23" s="16"/>
      <c r="WKP23" s="16"/>
      <c r="WKQ23" s="16"/>
      <c r="WKR23" s="16"/>
      <c r="WKS23" s="16"/>
      <c r="WKT23" s="16"/>
      <c r="WKU23" s="16"/>
      <c r="WKV23" s="16"/>
      <c r="WKW23" s="16"/>
      <c r="WKX23" s="16"/>
      <c r="WKY23" s="16"/>
      <c r="WKZ23" s="16"/>
      <c r="WLA23" s="16"/>
      <c r="WLB23" s="16"/>
      <c r="WLC23" s="16"/>
      <c r="WLD23" s="16"/>
      <c r="WLE23" s="16"/>
      <c r="WLF23" s="16"/>
      <c r="WLG23" s="16"/>
      <c r="WLH23" s="16"/>
      <c r="WLI23" s="16"/>
      <c r="WLJ23" s="16"/>
      <c r="WLK23" s="16"/>
      <c r="WLL23" s="16"/>
      <c r="WLM23" s="16"/>
      <c r="WLN23" s="16"/>
      <c r="WLO23" s="16"/>
      <c r="WLP23" s="16"/>
      <c r="WLQ23" s="16"/>
      <c r="WLR23" s="16"/>
      <c r="WLS23" s="16"/>
      <c r="WLT23" s="16"/>
      <c r="WLU23" s="16"/>
      <c r="WLV23" s="16"/>
      <c r="WLW23" s="16"/>
      <c r="WLX23" s="16"/>
      <c r="WLY23" s="16"/>
      <c r="WLZ23" s="16"/>
      <c r="WMA23" s="16"/>
      <c r="WMB23" s="16"/>
      <c r="WMC23" s="16"/>
      <c r="WMD23" s="16"/>
      <c r="WME23" s="16"/>
      <c r="WMF23" s="16"/>
      <c r="WMG23" s="16"/>
      <c r="WMH23" s="16"/>
      <c r="WMI23" s="16"/>
      <c r="WMJ23" s="16"/>
      <c r="WMK23" s="16"/>
      <c r="WML23" s="16"/>
      <c r="WMM23" s="16"/>
      <c r="WMN23" s="16"/>
      <c r="WMO23" s="16"/>
      <c r="WMP23" s="16"/>
      <c r="WMQ23" s="16"/>
      <c r="WMR23" s="16"/>
      <c r="WMS23" s="16"/>
      <c r="WMT23" s="16"/>
      <c r="WMU23" s="16"/>
      <c r="WMV23" s="16"/>
      <c r="WMW23" s="16"/>
      <c r="WMX23" s="16"/>
      <c r="WMY23" s="16"/>
      <c r="WMZ23" s="16"/>
      <c r="WNA23" s="16"/>
      <c r="WNB23" s="16"/>
      <c r="WNC23" s="16"/>
      <c r="WND23" s="16"/>
      <c r="WNE23" s="16"/>
      <c r="WNF23" s="16"/>
      <c r="WNG23" s="16"/>
      <c r="WNH23" s="16"/>
      <c r="WNI23" s="16"/>
      <c r="WNJ23" s="16"/>
      <c r="WNK23" s="16"/>
      <c r="WNL23" s="16"/>
      <c r="WNM23" s="16"/>
      <c r="WNN23" s="16"/>
      <c r="WNO23" s="16"/>
      <c r="WNP23" s="16"/>
      <c r="WNQ23" s="16"/>
      <c r="WNR23" s="16"/>
      <c r="WNS23" s="16"/>
      <c r="WNT23" s="16"/>
      <c r="WNU23" s="16"/>
      <c r="WNV23" s="16"/>
      <c r="WNW23" s="16"/>
      <c r="WNX23" s="16"/>
      <c r="WNY23" s="16"/>
      <c r="WNZ23" s="16"/>
      <c r="WOA23" s="16"/>
      <c r="WOB23" s="16"/>
      <c r="WOC23" s="16"/>
      <c r="WOD23" s="16"/>
      <c r="WOE23" s="16"/>
      <c r="WOF23" s="16"/>
      <c r="WOG23" s="16"/>
      <c r="WOH23" s="16"/>
      <c r="WOI23" s="16"/>
      <c r="WOJ23" s="16"/>
      <c r="WOK23" s="16"/>
      <c r="WOL23" s="16"/>
      <c r="WOM23" s="16"/>
      <c r="WON23" s="16"/>
      <c r="WOO23" s="16"/>
      <c r="WOP23" s="16"/>
      <c r="WOQ23" s="16"/>
      <c r="WOR23" s="16"/>
      <c r="WOS23" s="16"/>
      <c r="WOT23" s="16"/>
      <c r="WOU23" s="16"/>
      <c r="WOV23" s="16"/>
      <c r="WOW23" s="16"/>
      <c r="WOX23" s="16"/>
      <c r="WOY23" s="16"/>
      <c r="WOZ23" s="16"/>
      <c r="WPA23" s="16"/>
      <c r="WPB23" s="16"/>
      <c r="WPC23" s="16"/>
      <c r="WPD23" s="16"/>
      <c r="WPE23" s="16"/>
      <c r="WPF23" s="16"/>
      <c r="WPG23" s="16"/>
      <c r="WPH23" s="16"/>
      <c r="WPI23" s="16"/>
      <c r="WPJ23" s="16"/>
      <c r="WPK23" s="16"/>
      <c r="WPL23" s="16"/>
      <c r="WPM23" s="16"/>
      <c r="WPN23" s="16"/>
      <c r="WPO23" s="16"/>
      <c r="WPP23" s="16"/>
      <c r="WPQ23" s="16"/>
      <c r="WPR23" s="16"/>
      <c r="WPS23" s="16"/>
      <c r="WPT23" s="16"/>
      <c r="WPU23" s="16"/>
      <c r="WPV23" s="16"/>
      <c r="WPW23" s="16"/>
      <c r="WPX23" s="16"/>
      <c r="WPY23" s="16"/>
      <c r="WPZ23" s="16"/>
      <c r="WQA23" s="16"/>
      <c r="WQB23" s="16"/>
      <c r="WQC23" s="16"/>
      <c r="WQD23" s="16"/>
      <c r="WQE23" s="16"/>
      <c r="WQF23" s="16"/>
      <c r="WQG23" s="16"/>
      <c r="WQH23" s="16"/>
      <c r="WQI23" s="16"/>
      <c r="WQJ23" s="16"/>
      <c r="WQK23" s="16"/>
      <c r="WQL23" s="16"/>
      <c r="WQM23" s="16"/>
      <c r="WQN23" s="16"/>
      <c r="WQO23" s="16"/>
      <c r="WQP23" s="16"/>
      <c r="WQQ23" s="16"/>
      <c r="WQR23" s="16"/>
      <c r="WQS23" s="16"/>
      <c r="WQT23" s="16"/>
      <c r="WQU23" s="16"/>
      <c r="WQV23" s="16"/>
      <c r="WQW23" s="16"/>
      <c r="WQX23" s="16"/>
      <c r="WQY23" s="16"/>
      <c r="WQZ23" s="16"/>
      <c r="WRA23" s="16"/>
      <c r="WRB23" s="16"/>
      <c r="WRC23" s="16"/>
      <c r="WRD23" s="16"/>
      <c r="WRE23" s="16"/>
      <c r="WRF23" s="16"/>
      <c r="WRG23" s="16"/>
      <c r="WRH23" s="16"/>
      <c r="WRI23" s="16"/>
      <c r="WRJ23" s="16"/>
      <c r="WRK23" s="16"/>
      <c r="WRL23" s="16"/>
      <c r="WRM23" s="16"/>
      <c r="WRN23" s="16"/>
      <c r="WRO23" s="16"/>
      <c r="WRP23" s="16"/>
      <c r="WRQ23" s="16"/>
      <c r="WRR23" s="16"/>
      <c r="WRS23" s="16"/>
      <c r="WRT23" s="16"/>
      <c r="WRU23" s="16"/>
      <c r="WRV23" s="16"/>
      <c r="WRW23" s="16"/>
      <c r="WRX23" s="16"/>
      <c r="WRY23" s="16"/>
      <c r="WRZ23" s="16"/>
      <c r="WSA23" s="16"/>
      <c r="WSB23" s="16"/>
      <c r="WSC23" s="16"/>
      <c r="WSD23" s="16"/>
      <c r="WSE23" s="16"/>
      <c r="WSF23" s="16"/>
      <c r="WSG23" s="16"/>
      <c r="WSH23" s="16"/>
      <c r="WSI23" s="16"/>
      <c r="WSJ23" s="16"/>
      <c r="WSK23" s="16"/>
      <c r="WSL23" s="16"/>
      <c r="WSM23" s="16"/>
      <c r="WSN23" s="16"/>
      <c r="WSO23" s="16"/>
      <c r="WSP23" s="16"/>
      <c r="WSQ23" s="16"/>
      <c r="WSR23" s="16"/>
      <c r="WSS23" s="16"/>
      <c r="WST23" s="16"/>
      <c r="WSU23" s="16"/>
      <c r="WSV23" s="16"/>
      <c r="WSW23" s="16"/>
      <c r="WSX23" s="16"/>
      <c r="WSY23" s="16"/>
      <c r="WSZ23" s="16"/>
      <c r="WTA23" s="16"/>
      <c r="WTB23" s="16"/>
      <c r="WTC23" s="16"/>
      <c r="WTD23" s="16"/>
      <c r="WTE23" s="16"/>
      <c r="WTF23" s="16"/>
      <c r="WTG23" s="16"/>
      <c r="WTH23" s="16"/>
      <c r="WTI23" s="16"/>
      <c r="WTJ23" s="16"/>
      <c r="WTK23" s="16"/>
      <c r="WTL23" s="16"/>
      <c r="WTM23" s="16"/>
      <c r="WTN23" s="16"/>
      <c r="WTO23" s="16"/>
      <c r="WTP23" s="16"/>
      <c r="WTQ23" s="16"/>
      <c r="WTR23" s="16"/>
      <c r="WTS23" s="16"/>
      <c r="WTT23" s="16"/>
      <c r="WTU23" s="16"/>
      <c r="WTV23" s="16"/>
      <c r="WTW23" s="16"/>
      <c r="WTX23" s="16"/>
      <c r="WTY23" s="16"/>
      <c r="WTZ23" s="16"/>
      <c r="WUA23" s="16"/>
      <c r="WUB23" s="16"/>
      <c r="WUC23" s="16"/>
      <c r="WUD23" s="16"/>
      <c r="WUE23" s="16"/>
      <c r="WUF23" s="16"/>
      <c r="WUG23" s="16"/>
      <c r="WUH23" s="16"/>
      <c r="WUI23" s="16"/>
      <c r="WUJ23" s="16"/>
      <c r="WUK23" s="16"/>
      <c r="WUL23" s="16"/>
      <c r="WUM23" s="16"/>
      <c r="WUN23" s="16"/>
      <c r="WUO23" s="16"/>
      <c r="WUP23" s="16"/>
      <c r="WUQ23" s="16"/>
      <c r="WUR23" s="16"/>
      <c r="WUS23" s="16"/>
      <c r="WUT23" s="16"/>
      <c r="WUU23" s="16"/>
      <c r="WUV23" s="16"/>
      <c r="WUW23" s="16"/>
      <c r="WUX23" s="16"/>
      <c r="WUY23" s="16"/>
      <c r="WUZ23" s="16"/>
      <c r="WVA23" s="16"/>
      <c r="WVB23" s="16"/>
      <c r="WVC23" s="16"/>
      <c r="WVD23" s="16"/>
      <c r="WVE23" s="16"/>
      <c r="WVF23" s="16"/>
      <c r="WVG23" s="16"/>
      <c r="WVH23" s="16"/>
      <c r="WVI23" s="16"/>
      <c r="WVJ23" s="16"/>
      <c r="WVK23" s="16"/>
      <c r="WVL23" s="16"/>
      <c r="WVM23" s="16"/>
      <c r="WVN23" s="16"/>
      <c r="WVO23" s="16"/>
      <c r="WVP23" s="16"/>
      <c r="WVQ23" s="16"/>
      <c r="WVR23" s="16"/>
      <c r="WVS23" s="16"/>
      <c r="WVT23" s="16"/>
      <c r="WVU23" s="16"/>
      <c r="WVV23" s="16"/>
      <c r="WVW23" s="16"/>
      <c r="WVX23" s="16"/>
      <c r="WVY23" s="16"/>
      <c r="WVZ23" s="16"/>
      <c r="WWA23" s="16"/>
      <c r="WWB23" s="16"/>
      <c r="WWC23" s="16"/>
      <c r="WWD23" s="16"/>
      <c r="WWE23" s="16"/>
      <c r="WWF23" s="16"/>
      <c r="WWG23" s="16"/>
      <c r="WWH23" s="16"/>
      <c r="WWI23" s="16"/>
      <c r="WWJ23" s="16"/>
      <c r="WWK23" s="16"/>
      <c r="WWL23" s="16"/>
      <c r="WWM23" s="16"/>
      <c r="WWN23" s="16"/>
      <c r="WWO23" s="16"/>
      <c r="WWP23" s="16"/>
      <c r="WWQ23" s="16"/>
      <c r="WWR23" s="16"/>
      <c r="WWS23" s="16"/>
      <c r="WWT23" s="16"/>
      <c r="WWU23" s="16"/>
      <c r="WWV23" s="16"/>
      <c r="WWW23" s="16"/>
      <c r="WWX23" s="16"/>
      <c r="WWY23" s="16"/>
      <c r="WWZ23" s="16"/>
      <c r="WXA23" s="16"/>
      <c r="WXB23" s="16"/>
      <c r="WXC23" s="16"/>
      <c r="WXD23" s="16"/>
      <c r="WXE23" s="16"/>
      <c r="WXF23" s="16"/>
      <c r="WXG23" s="16"/>
      <c r="WXH23" s="16"/>
      <c r="WXI23" s="16"/>
      <c r="WXJ23" s="16"/>
      <c r="WXK23" s="16"/>
      <c r="WXL23" s="16"/>
      <c r="WXM23" s="16"/>
      <c r="WXN23" s="16"/>
      <c r="WXO23" s="16"/>
      <c r="WXP23" s="16"/>
      <c r="WXQ23" s="16"/>
      <c r="WXR23" s="16"/>
      <c r="WXS23" s="16"/>
      <c r="WXT23" s="16"/>
      <c r="WXU23" s="16"/>
      <c r="WXV23" s="16"/>
      <c r="WXW23" s="16"/>
      <c r="WXX23" s="16"/>
      <c r="WXY23" s="16"/>
      <c r="WXZ23" s="16"/>
      <c r="WYA23" s="16"/>
      <c r="WYB23" s="16"/>
      <c r="WYC23" s="16"/>
      <c r="WYD23" s="16"/>
      <c r="WYE23" s="16"/>
      <c r="WYF23" s="16"/>
      <c r="WYG23" s="16"/>
      <c r="WYH23" s="16"/>
      <c r="WYI23" s="16"/>
      <c r="WYJ23" s="16"/>
      <c r="WYK23" s="16"/>
      <c r="WYL23" s="16"/>
      <c r="WYM23" s="16"/>
      <c r="WYN23" s="16"/>
      <c r="WYO23" s="16"/>
      <c r="WYP23" s="16"/>
      <c r="WYQ23" s="16"/>
      <c r="WYR23" s="16"/>
      <c r="WYS23" s="16"/>
      <c r="WYT23" s="16"/>
      <c r="WYU23" s="16"/>
      <c r="WYV23" s="16"/>
      <c r="WYW23" s="16"/>
      <c r="WYX23" s="16"/>
      <c r="WYY23" s="16"/>
      <c r="WYZ23" s="16"/>
      <c r="WZA23" s="16"/>
      <c r="WZB23" s="16"/>
      <c r="WZC23" s="16"/>
      <c r="WZD23" s="16"/>
      <c r="WZE23" s="16"/>
      <c r="WZF23" s="16"/>
      <c r="WZG23" s="16"/>
      <c r="WZH23" s="16"/>
      <c r="WZI23" s="16"/>
      <c r="WZJ23" s="16"/>
      <c r="WZK23" s="16"/>
      <c r="WZL23" s="16"/>
      <c r="WZM23" s="16"/>
      <c r="WZN23" s="16"/>
      <c r="WZO23" s="16"/>
      <c r="WZP23" s="16"/>
      <c r="WZQ23" s="16"/>
      <c r="WZR23" s="16"/>
      <c r="WZS23" s="16"/>
      <c r="WZT23" s="16"/>
      <c r="WZU23" s="16"/>
      <c r="WZV23" s="16"/>
      <c r="WZW23" s="16"/>
      <c r="WZX23" s="16"/>
      <c r="WZY23" s="16"/>
      <c r="WZZ23" s="16"/>
      <c r="XAA23" s="16"/>
      <c r="XAB23" s="16"/>
      <c r="XAC23" s="16"/>
      <c r="XAD23" s="16"/>
      <c r="XAE23" s="16"/>
      <c r="XAF23" s="16"/>
      <c r="XAG23" s="16"/>
      <c r="XAH23" s="16"/>
      <c r="XAI23" s="16"/>
      <c r="XAJ23" s="16"/>
      <c r="XAK23" s="16"/>
      <c r="XAL23" s="16"/>
      <c r="XAM23" s="16"/>
      <c r="XAN23" s="16"/>
      <c r="XAO23" s="16"/>
      <c r="XAP23" s="16"/>
      <c r="XAQ23" s="16"/>
      <c r="XAR23" s="16"/>
      <c r="XAS23" s="16"/>
      <c r="XAT23" s="16"/>
      <c r="XAU23" s="16"/>
      <c r="XAV23" s="16"/>
      <c r="XAW23" s="16"/>
      <c r="XAX23" s="16"/>
      <c r="XAY23" s="16"/>
      <c r="XAZ23" s="16"/>
      <c r="XBA23" s="16"/>
      <c r="XBB23" s="16"/>
      <c r="XBC23" s="16"/>
      <c r="XBD23" s="16"/>
      <c r="XBE23" s="16"/>
      <c r="XBF23" s="16"/>
      <c r="XBG23" s="16"/>
      <c r="XBH23" s="16"/>
      <c r="XBI23" s="16"/>
      <c r="XBJ23" s="16"/>
      <c r="XBK23" s="16"/>
      <c r="XBL23" s="16"/>
      <c r="XBM23" s="16"/>
      <c r="XBN23" s="16"/>
      <c r="XBO23" s="16"/>
      <c r="XBP23" s="16"/>
      <c r="XBQ23" s="16"/>
      <c r="XBR23" s="16"/>
      <c r="XBS23" s="16"/>
      <c r="XBT23" s="16"/>
      <c r="XBU23" s="16"/>
      <c r="XBV23" s="16"/>
      <c r="XBW23" s="16"/>
      <c r="XBX23" s="16"/>
      <c r="XBY23" s="16"/>
      <c r="XBZ23" s="16"/>
      <c r="XCA23" s="16"/>
      <c r="XCB23" s="16"/>
      <c r="XCC23" s="16"/>
      <c r="XCD23" s="16"/>
      <c r="XCE23" s="16"/>
      <c r="XCF23" s="16"/>
      <c r="XCG23" s="16"/>
      <c r="XCH23" s="16"/>
      <c r="XCI23" s="16"/>
      <c r="XCJ23" s="16"/>
      <c r="XCK23" s="16"/>
      <c r="XCL23" s="16"/>
      <c r="XCM23" s="16"/>
      <c r="XCN23" s="16"/>
      <c r="XCO23" s="16"/>
      <c r="XCP23" s="16"/>
      <c r="XCQ23" s="16"/>
      <c r="XCR23" s="16"/>
      <c r="XCS23" s="16"/>
      <c r="XCT23" s="16"/>
      <c r="XCU23" s="16"/>
      <c r="XCV23" s="16"/>
      <c r="XCW23" s="16"/>
      <c r="XCX23" s="16"/>
      <c r="XCY23" s="16"/>
      <c r="XCZ23" s="16"/>
      <c r="XDA23" s="16"/>
      <c r="XDB23" s="16"/>
      <c r="XDC23" s="16"/>
      <c r="XDD23" s="16"/>
      <c r="XDE23" s="16"/>
      <c r="XDF23" s="16"/>
      <c r="XDG23" s="16"/>
      <c r="XDH23" s="16"/>
      <c r="XDI23" s="16"/>
      <c r="XDJ23" s="16"/>
      <c r="XDK23" s="16"/>
      <c r="XDL23" s="16"/>
      <c r="XDM23" s="16"/>
      <c r="XDN23" s="16"/>
      <c r="XDO23" s="16"/>
      <c r="XDP23" s="16"/>
      <c r="XDQ23" s="16"/>
      <c r="XDR23" s="16"/>
      <c r="XDS23" s="16"/>
      <c r="XDT23" s="16"/>
      <c r="XDU23" s="16"/>
      <c r="XDV23" s="16"/>
      <c r="XDW23" s="16"/>
      <c r="XDX23" s="16"/>
      <c r="XDY23" s="16"/>
      <c r="XDZ23" s="16"/>
      <c r="XEA23" s="16"/>
      <c r="XEB23" s="16"/>
      <c r="XEC23" s="16"/>
      <c r="XED23" s="16"/>
      <c r="XEE23" s="16"/>
      <c r="XEF23" s="16"/>
      <c r="XEG23" s="16"/>
      <c r="XEH23" s="16"/>
      <c r="XEI23" s="16"/>
      <c r="XEJ23" s="16"/>
      <c r="XEK23" s="16"/>
      <c r="XEL23" s="16"/>
      <c r="XEM23" s="16"/>
      <c r="XEN23" s="16"/>
      <c r="XEO23" s="16"/>
      <c r="XEP23" s="16"/>
      <c r="XEQ23" s="16"/>
      <c r="XER23" s="16"/>
      <c r="XES23" s="16"/>
      <c r="XET23" s="16"/>
      <c r="XEU23" s="16"/>
      <c r="XEV23" s="16"/>
      <c r="XEW23" s="16"/>
      <c r="XEX23" s="16"/>
      <c r="XEY23" s="16"/>
      <c r="XEZ23" s="16"/>
      <c r="XFA23" s="16"/>
      <c r="XFB23" s="16"/>
      <c r="XFC23" s="16"/>
      <c r="XFD23" s="16"/>
    </row>
    <row r="24" spans="1:16384" ht="15.75">
      <c r="A24" s="16"/>
    </row>
    <row r="25" spans="1:16384" ht="15.75">
      <c r="A25" s="14"/>
    </row>
    <row r="26" spans="1:16384" ht="15.75">
      <c r="A26" s="18"/>
    </row>
    <row r="27" spans="1:16384" ht="15.75">
      <c r="A27" s="17"/>
    </row>
    <row r="28" spans="1:16384" ht="15.75">
      <c r="A28" s="17"/>
    </row>
    <row r="29" spans="1:16384" ht="15.75">
      <c r="A29" s="17"/>
    </row>
    <row r="30" spans="1:16384" ht="15.75">
      <c r="A30" s="17"/>
    </row>
    <row r="32" spans="1:16384" s="19" customFormat="1" ht="18" customHeight="1">
      <c r="A32" s="14"/>
      <c r="B32" s="14"/>
      <c r="C32" s="14"/>
      <c r="D32" s="14"/>
      <c r="E32" s="14"/>
      <c r="F32" s="14"/>
      <c r="G32" s="14"/>
      <c r="H32" s="14"/>
      <c r="I32" s="14"/>
      <c r="J32" s="14"/>
    </row>
    <row r="33" spans="1:17" ht="13.5" customHeight="1">
      <c r="A33" s="20"/>
      <c r="B33" s="14"/>
      <c r="C33" s="14"/>
      <c r="D33" s="14"/>
      <c r="E33" s="14"/>
      <c r="F33" s="14"/>
      <c r="G33" s="14"/>
      <c r="H33" s="14"/>
      <c r="I33" s="14"/>
      <c r="J33" s="14"/>
    </row>
    <row r="34" spans="1:17" ht="15.75">
      <c r="A34" s="14"/>
    </row>
    <row r="35" spans="1:17" ht="15.75">
      <c r="B35" s="14"/>
      <c r="C35" s="14"/>
      <c r="D35" s="14"/>
      <c r="E35" s="14"/>
      <c r="F35" s="14"/>
      <c r="G35" s="14"/>
      <c r="H35" s="14"/>
      <c r="I35" s="14"/>
      <c r="J35" s="14"/>
      <c r="K35" s="14"/>
      <c r="L35" s="14"/>
      <c r="M35" s="14"/>
      <c r="N35" s="14"/>
      <c r="O35" s="14"/>
      <c r="P35" s="14"/>
      <c r="Q35" s="14"/>
    </row>
    <row r="36" spans="1:17" ht="15.75">
      <c r="A36" s="20"/>
      <c r="B36" s="14"/>
      <c r="C36" s="14"/>
      <c r="D36" s="14"/>
      <c r="E36" s="14"/>
      <c r="F36" s="14"/>
      <c r="G36" s="14"/>
      <c r="H36" s="14"/>
      <c r="I36" s="14"/>
      <c r="J36" s="14"/>
      <c r="K36" s="21"/>
      <c r="L36" s="21"/>
    </row>
    <row r="37" spans="1:17" ht="15.75">
      <c r="A37" s="20"/>
      <c r="B37" s="14"/>
      <c r="C37" s="14"/>
      <c r="D37" s="14"/>
      <c r="E37" s="14"/>
      <c r="F37" s="14"/>
      <c r="G37" s="14"/>
      <c r="H37" s="14"/>
      <c r="I37" s="14"/>
      <c r="J37" s="14"/>
      <c r="K37" s="21"/>
      <c r="L37" s="21"/>
    </row>
    <row r="38" spans="1:17" ht="15.75">
      <c r="A38" s="20"/>
      <c r="B38" s="14"/>
      <c r="C38" s="14"/>
      <c r="D38" s="14"/>
      <c r="E38" s="14"/>
      <c r="F38" s="14"/>
      <c r="G38" s="14"/>
      <c r="H38" s="14"/>
      <c r="I38" s="14"/>
      <c r="J38" s="14"/>
      <c r="K38" s="21"/>
      <c r="L38" s="21"/>
    </row>
    <row r="39" spans="1:17" ht="15.75">
      <c r="A39" s="20"/>
      <c r="B39" s="14"/>
      <c r="C39" s="14"/>
      <c r="D39" s="14"/>
      <c r="E39" s="14"/>
      <c r="F39" s="14"/>
      <c r="G39" s="14"/>
      <c r="H39" s="14"/>
      <c r="I39" s="14"/>
      <c r="J39" s="14"/>
      <c r="K39" s="21"/>
      <c r="L39" s="21"/>
    </row>
    <row r="40" spans="1:17" ht="15.75">
      <c r="A40" s="20"/>
      <c r="B40" s="14"/>
      <c r="C40" s="14"/>
      <c r="D40" s="14"/>
      <c r="E40" s="14"/>
      <c r="F40" s="14"/>
      <c r="G40" s="14"/>
      <c r="H40" s="14"/>
      <c r="I40" s="14"/>
      <c r="J40" s="14"/>
      <c r="K40" s="21"/>
      <c r="L40" s="21"/>
    </row>
    <row r="41" spans="1:17" ht="15.75">
      <c r="A41" s="20"/>
      <c r="B41" s="14"/>
      <c r="C41" s="14"/>
      <c r="D41" s="14"/>
      <c r="E41" s="14"/>
      <c r="F41" s="14"/>
      <c r="G41" s="14"/>
      <c r="H41" s="14"/>
      <c r="I41" s="14"/>
      <c r="J41" s="14"/>
      <c r="K41" s="21"/>
      <c r="L41" s="21"/>
    </row>
    <row r="42" spans="1:17" ht="15.75">
      <c r="A42" s="20"/>
      <c r="B42" s="14"/>
      <c r="C42" s="14"/>
      <c r="D42" s="14"/>
      <c r="E42" s="14"/>
      <c r="F42" s="14"/>
      <c r="G42" s="14"/>
      <c r="H42" s="14"/>
      <c r="I42" s="14"/>
      <c r="J42" s="14"/>
      <c r="K42" s="21"/>
      <c r="L42" s="21"/>
    </row>
    <row r="43" spans="1:17">
      <c r="A43" s="22"/>
    </row>
    <row r="44" spans="1:17" ht="15.75">
      <c r="A44" s="18"/>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tabSelected="1" topLeftCell="A4" workbookViewId="0">
      <selection activeCell="G42" sqref="G42"/>
    </sheetView>
  </sheetViews>
  <sheetFormatPr defaultRowHeight="15"/>
  <cols>
    <col min="1" max="1" width="14.5703125" customWidth="1"/>
    <col min="2" max="2" width="14.140625" customWidth="1"/>
    <col min="3" max="3" width="13.28515625" customWidth="1"/>
    <col min="4" max="4" width="12.42578125" customWidth="1"/>
    <col min="5" max="5" width="11.28515625" customWidth="1"/>
    <col min="6" max="6" width="17.42578125" customWidth="1"/>
  </cols>
  <sheetData>
    <row r="1" spans="1:36" s="32" customFormat="1" ht="34.5" customHeight="1">
      <c r="A1" s="133" t="s">
        <v>334</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row>
    <row r="2" spans="1:36" ht="18.75">
      <c r="A2" s="28" t="s">
        <v>110</v>
      </c>
      <c r="B2" s="28" t="s">
        <v>111</v>
      </c>
      <c r="C2" s="28" t="s">
        <v>112</v>
      </c>
      <c r="D2" s="29" t="s">
        <v>113</v>
      </c>
      <c r="E2" s="29" t="s">
        <v>114</v>
      </c>
      <c r="F2" s="28" t="s">
        <v>115</v>
      </c>
      <c r="G2" s="30"/>
    </row>
    <row r="3" spans="1:36" ht="18.75">
      <c r="A3" s="24">
        <v>1</v>
      </c>
      <c r="B3" s="24" t="s">
        <v>116</v>
      </c>
      <c r="C3" s="24" t="s">
        <v>117</v>
      </c>
      <c r="D3" s="24">
        <v>0.90110000000000001</v>
      </c>
      <c r="E3" s="24">
        <v>0.84799999999999998</v>
      </c>
      <c r="F3" s="25" t="s">
        <v>152</v>
      </c>
    </row>
    <row r="4" spans="1:36" ht="18.75">
      <c r="A4" s="135"/>
      <c r="B4" s="135"/>
      <c r="C4" s="24" t="s">
        <v>116</v>
      </c>
      <c r="D4" s="24">
        <v>0.6744</v>
      </c>
      <c r="E4" s="24">
        <v>0.54</v>
      </c>
      <c r="F4" s="25" t="s">
        <v>152</v>
      </c>
    </row>
    <row r="5" spans="1:36" ht="15.75">
      <c r="A5" s="135"/>
      <c r="B5" s="135"/>
      <c r="C5" s="24" t="s">
        <v>118</v>
      </c>
      <c r="D5" s="24">
        <v>0.44690000000000002</v>
      </c>
      <c r="E5" s="24">
        <v>0.22800000000000001</v>
      </c>
      <c r="F5" s="25" t="s">
        <v>152</v>
      </c>
    </row>
    <row r="6" spans="1:36" ht="15.75">
      <c r="A6" s="135"/>
      <c r="B6" s="135"/>
      <c r="C6" s="24" t="s">
        <v>119</v>
      </c>
      <c r="D6" s="24">
        <v>0.2195</v>
      </c>
      <c r="E6" s="24">
        <v>3.0000000000000001E-3</v>
      </c>
      <c r="F6" s="25" t="s">
        <v>152</v>
      </c>
    </row>
    <row r="7" spans="1:36" ht="15.75">
      <c r="A7" s="24">
        <v>2</v>
      </c>
      <c r="B7" s="24" t="s">
        <v>120</v>
      </c>
      <c r="C7" s="24" t="s">
        <v>120</v>
      </c>
      <c r="D7" s="24">
        <v>0.53129999999999999</v>
      </c>
      <c r="E7" s="24">
        <v>0.4</v>
      </c>
      <c r="F7" s="25" t="s">
        <v>152</v>
      </c>
    </row>
    <row r="8" spans="1:36" ht="15.75">
      <c r="A8" s="24"/>
      <c r="B8" s="24"/>
      <c r="C8" s="24" t="s">
        <v>121</v>
      </c>
      <c r="D8" s="24">
        <v>0.36520000000000002</v>
      </c>
      <c r="E8" s="24">
        <v>0.12</v>
      </c>
      <c r="F8" s="25" t="s">
        <v>152</v>
      </c>
    </row>
    <row r="9" spans="1:36" ht="18.75">
      <c r="A9" s="24">
        <v>3</v>
      </c>
      <c r="B9" s="24" t="s">
        <v>122</v>
      </c>
      <c r="C9" s="24" t="s">
        <v>123</v>
      </c>
      <c r="D9" s="24">
        <v>1.2663</v>
      </c>
      <c r="E9" s="24">
        <v>0.96799999999999997</v>
      </c>
      <c r="F9" s="25" t="s">
        <v>152</v>
      </c>
    </row>
    <row r="10" spans="1:36" ht="18.75">
      <c r="A10" s="24"/>
      <c r="B10" s="24"/>
      <c r="C10" s="24" t="s">
        <v>122</v>
      </c>
      <c r="D10" s="24">
        <v>1.0396000000000001</v>
      </c>
      <c r="E10" s="24">
        <v>0.66</v>
      </c>
      <c r="F10" s="25" t="s">
        <v>152</v>
      </c>
    </row>
    <row r="11" spans="1:36" ht="15.75">
      <c r="A11" s="24">
        <v>4</v>
      </c>
      <c r="B11" s="24" t="s">
        <v>124</v>
      </c>
      <c r="C11" s="24" t="s">
        <v>124</v>
      </c>
      <c r="D11" s="24">
        <v>1</v>
      </c>
      <c r="E11" s="24">
        <v>1.2</v>
      </c>
      <c r="F11" s="25" t="s">
        <v>152</v>
      </c>
    </row>
    <row r="12" spans="1:36" ht="18.75">
      <c r="A12" s="24">
        <v>5</v>
      </c>
      <c r="B12" s="24" t="s">
        <v>125</v>
      </c>
      <c r="C12" s="24" t="s">
        <v>125</v>
      </c>
      <c r="D12" s="24">
        <v>1.145</v>
      </c>
      <c r="E12" s="24">
        <v>1.0880000000000001</v>
      </c>
      <c r="F12" s="25" t="s">
        <v>152</v>
      </c>
    </row>
    <row r="13" spans="1:36" ht="18.75">
      <c r="A13" s="136"/>
      <c r="B13" s="136"/>
      <c r="C13" s="24" t="s">
        <v>126</v>
      </c>
      <c r="D13" s="24">
        <v>0.91830000000000001</v>
      </c>
      <c r="E13" s="24">
        <v>0.78</v>
      </c>
      <c r="F13" s="25" t="s">
        <v>152</v>
      </c>
    </row>
    <row r="14" spans="1:36" ht="15.75">
      <c r="A14" s="136"/>
      <c r="B14" s="136"/>
      <c r="C14" s="24" t="s">
        <v>127</v>
      </c>
      <c r="D14" s="24">
        <v>0.69079999999999997</v>
      </c>
      <c r="E14" s="24">
        <v>0.46800000000000003</v>
      </c>
      <c r="F14" s="25" t="s">
        <v>152</v>
      </c>
    </row>
    <row r="15" spans="1:36" ht="18.75">
      <c r="A15" s="24">
        <v>6</v>
      </c>
      <c r="B15" s="24" t="s">
        <v>128</v>
      </c>
      <c r="C15" s="24" t="s">
        <v>128</v>
      </c>
      <c r="D15" s="24">
        <v>1.3453999999999999</v>
      </c>
      <c r="E15" s="24">
        <v>1.1759999999999999</v>
      </c>
      <c r="F15" s="25" t="s">
        <v>152</v>
      </c>
    </row>
    <row r="16" spans="1:36" ht="15.75">
      <c r="A16" s="24"/>
      <c r="B16" s="24"/>
      <c r="C16" s="24" t="s">
        <v>129</v>
      </c>
      <c r="D16" s="24">
        <v>1.1167</v>
      </c>
      <c r="E16" s="24">
        <v>0.86699999999999999</v>
      </c>
      <c r="F16" s="25" t="s">
        <v>152</v>
      </c>
    </row>
    <row r="17" spans="1:6" ht="18.75">
      <c r="A17" s="24">
        <v>7</v>
      </c>
      <c r="B17" s="24" t="s">
        <v>130</v>
      </c>
      <c r="C17" s="24" t="s">
        <v>131</v>
      </c>
      <c r="D17" s="24">
        <v>1.8701000000000001</v>
      </c>
      <c r="E17" s="24">
        <v>1.724</v>
      </c>
      <c r="F17" s="25" t="s">
        <v>152</v>
      </c>
    </row>
    <row r="18" spans="1:6" ht="18.75">
      <c r="A18" s="24"/>
      <c r="B18" s="24"/>
      <c r="C18" s="24" t="s">
        <v>130</v>
      </c>
      <c r="D18" s="24">
        <v>1.6434</v>
      </c>
      <c r="E18" s="24">
        <v>1.4159999999999999</v>
      </c>
      <c r="F18" s="25" t="s">
        <v>152</v>
      </c>
    </row>
    <row r="19" spans="1:6" ht="15.75">
      <c r="A19" s="24">
        <v>8</v>
      </c>
      <c r="B19" s="24" t="s">
        <v>132</v>
      </c>
      <c r="C19" s="24" t="s">
        <v>132</v>
      </c>
      <c r="D19" s="24">
        <v>0.76600000000000001</v>
      </c>
      <c r="E19" s="24">
        <v>0.72</v>
      </c>
      <c r="F19" s="25" t="s">
        <v>153</v>
      </c>
    </row>
    <row r="20" spans="1:6" ht="18.75">
      <c r="A20" s="24">
        <v>9</v>
      </c>
      <c r="B20" s="24" t="s">
        <v>133</v>
      </c>
      <c r="C20" s="24" t="s">
        <v>133</v>
      </c>
      <c r="D20" s="24">
        <v>1.7856000000000001</v>
      </c>
      <c r="E20" s="24">
        <v>1.494</v>
      </c>
      <c r="F20" s="25" t="s">
        <v>153</v>
      </c>
    </row>
    <row r="21" spans="1:6" ht="18.75">
      <c r="A21" s="24">
        <v>10</v>
      </c>
      <c r="B21" s="24" t="s">
        <v>134</v>
      </c>
      <c r="C21" s="24" t="s">
        <v>134</v>
      </c>
      <c r="D21" s="24">
        <v>7.0614999999999997</v>
      </c>
      <c r="E21" s="24">
        <v>6.5787000000000004</v>
      </c>
      <c r="F21" s="25" t="s">
        <v>153</v>
      </c>
    </row>
    <row r="22" spans="1:6" ht="15.75">
      <c r="A22" s="24">
        <v>11</v>
      </c>
      <c r="B22" s="24" t="s">
        <v>135</v>
      </c>
      <c r="C22" s="24" t="s">
        <v>135</v>
      </c>
      <c r="D22" s="24">
        <v>9.4116999999999997</v>
      </c>
      <c r="E22" s="24">
        <v>7.7294</v>
      </c>
      <c r="F22" s="25" t="s">
        <v>153</v>
      </c>
    </row>
    <row r="23" spans="1:6" ht="18.75">
      <c r="A23" s="24">
        <v>12</v>
      </c>
      <c r="B23" s="24" t="s">
        <v>136</v>
      </c>
      <c r="C23" s="24" t="s">
        <v>136</v>
      </c>
      <c r="D23" s="24">
        <v>5.7737999999999996</v>
      </c>
      <c r="E23" s="24">
        <v>4.9320000000000004</v>
      </c>
      <c r="F23" s="25" t="s">
        <v>153</v>
      </c>
    </row>
    <row r="24" spans="1:6" ht="15.75">
      <c r="A24" s="24">
        <v>13</v>
      </c>
      <c r="B24" s="24" t="s">
        <v>137</v>
      </c>
      <c r="C24" s="24" t="s">
        <v>137</v>
      </c>
      <c r="D24" s="24">
        <v>1.9446000000000001</v>
      </c>
      <c r="E24" s="24">
        <v>1.1752</v>
      </c>
      <c r="F24" s="25" t="s">
        <v>153</v>
      </c>
    </row>
    <row r="25" spans="1:6" ht="18.75">
      <c r="A25" s="24">
        <v>14</v>
      </c>
      <c r="B25" s="24" t="s">
        <v>138</v>
      </c>
      <c r="C25" s="24" t="s">
        <v>138</v>
      </c>
      <c r="D25" s="24">
        <v>2.4171</v>
      </c>
      <c r="E25" s="24">
        <v>2.1337000000000002</v>
      </c>
      <c r="F25" s="25" t="s">
        <v>154</v>
      </c>
    </row>
    <row r="26" spans="1:6" ht="18.75">
      <c r="A26" s="24">
        <v>15</v>
      </c>
      <c r="B26" s="24" t="s">
        <v>139</v>
      </c>
      <c r="C26" s="24" t="s">
        <v>139</v>
      </c>
      <c r="D26" s="24">
        <v>3.3325999999999998</v>
      </c>
      <c r="E26" s="24">
        <v>2.8660999999999999</v>
      </c>
      <c r="F26" s="25" t="s">
        <v>154</v>
      </c>
    </row>
    <row r="27" spans="1:6" ht="18.75">
      <c r="A27" s="24">
        <v>16</v>
      </c>
      <c r="B27" s="24" t="s">
        <v>140</v>
      </c>
      <c r="C27" s="24" t="s">
        <v>140</v>
      </c>
      <c r="D27" s="24">
        <v>4.3314000000000004</v>
      </c>
      <c r="E27" s="24">
        <v>3.6652</v>
      </c>
      <c r="F27" s="25" t="s">
        <v>154</v>
      </c>
    </row>
    <row r="28" spans="1:6" ht="18.75">
      <c r="A28" s="24">
        <v>17</v>
      </c>
      <c r="B28" s="24" t="s">
        <v>141</v>
      </c>
      <c r="C28" s="24" t="s">
        <v>141</v>
      </c>
      <c r="D28" s="24">
        <v>1.6611</v>
      </c>
      <c r="E28" s="24">
        <v>1.5288999999999999</v>
      </c>
      <c r="F28" s="25" t="s">
        <v>154</v>
      </c>
    </row>
    <row r="29" spans="1:6" ht="18.75">
      <c r="A29" s="24">
        <v>18</v>
      </c>
      <c r="B29" s="24" t="s">
        <v>142</v>
      </c>
      <c r="C29" s="24" t="s">
        <v>143</v>
      </c>
      <c r="D29" s="24">
        <v>3.4744999999999999</v>
      </c>
      <c r="E29" s="24">
        <v>2.9796</v>
      </c>
      <c r="F29" s="25" t="s">
        <v>154</v>
      </c>
    </row>
    <row r="30" spans="1:6" ht="18.75">
      <c r="A30" s="24">
        <v>19</v>
      </c>
      <c r="B30" s="24" t="s">
        <v>144</v>
      </c>
      <c r="C30" s="24" t="s">
        <v>144</v>
      </c>
      <c r="D30" s="24">
        <v>2.7126000000000001</v>
      </c>
      <c r="E30" s="24">
        <v>2.3700999999999999</v>
      </c>
      <c r="F30" s="25" t="s">
        <v>154</v>
      </c>
    </row>
    <row r="31" spans="1:6" ht="15.75">
      <c r="A31" s="24">
        <v>20</v>
      </c>
      <c r="B31" s="24" t="s">
        <v>145</v>
      </c>
      <c r="C31" s="24" t="s">
        <v>145</v>
      </c>
      <c r="D31" s="24">
        <v>5.4854000000000003</v>
      </c>
      <c r="E31" s="24">
        <v>4.5884</v>
      </c>
      <c r="F31" s="25" t="s">
        <v>154</v>
      </c>
    </row>
    <row r="32" spans="1:6" ht="15.75">
      <c r="A32" s="24">
        <v>21</v>
      </c>
      <c r="B32" s="24" t="s">
        <v>146</v>
      </c>
      <c r="C32" s="24" t="s">
        <v>146</v>
      </c>
      <c r="D32" s="24">
        <v>1.9471000000000001</v>
      </c>
      <c r="E32" s="24">
        <v>0.86599999999999999</v>
      </c>
      <c r="F32" s="25" t="s">
        <v>153</v>
      </c>
    </row>
    <row r="33" spans="1:6" ht="15.75">
      <c r="A33" s="24"/>
      <c r="B33" s="24"/>
      <c r="C33" s="24" t="s">
        <v>147</v>
      </c>
      <c r="D33" s="24">
        <v>2.8481999999999998</v>
      </c>
      <c r="E33" s="24">
        <v>1.714</v>
      </c>
      <c r="F33" s="25" t="s">
        <v>153</v>
      </c>
    </row>
    <row r="34" spans="1:6" ht="15.75">
      <c r="A34" s="24">
        <v>22</v>
      </c>
      <c r="B34" s="24" t="s">
        <v>148</v>
      </c>
      <c r="C34" s="24" t="s">
        <v>148</v>
      </c>
      <c r="D34" s="24">
        <v>2.6669999999999998</v>
      </c>
      <c r="E34" s="24">
        <v>1.5529999999999999</v>
      </c>
      <c r="F34" s="25" t="s">
        <v>153</v>
      </c>
    </row>
    <row r="35" spans="1:6" ht="15.75">
      <c r="A35" s="24"/>
      <c r="B35" s="24"/>
      <c r="C35" s="24" t="s">
        <v>149</v>
      </c>
      <c r="D35" s="24">
        <v>3.5680999999999998</v>
      </c>
      <c r="E35" s="24">
        <v>2.4009999999999998</v>
      </c>
      <c r="F35" s="25" t="s">
        <v>153</v>
      </c>
    </row>
    <row r="36" spans="1:6" ht="15.75">
      <c r="A36" s="24">
        <v>23</v>
      </c>
      <c r="B36" s="24" t="s">
        <v>150</v>
      </c>
      <c r="C36" s="24" t="s">
        <v>150</v>
      </c>
      <c r="D36" s="24">
        <v>2.4862000000000002</v>
      </c>
      <c r="E36" s="24">
        <v>2.1890000000000001</v>
      </c>
      <c r="F36" s="25" t="s">
        <v>154</v>
      </c>
    </row>
    <row r="37" spans="1:6" s="132" customFormat="1" ht="15.75">
      <c r="A37" s="130"/>
      <c r="B37" s="130"/>
      <c r="C37" s="130" t="s">
        <v>151</v>
      </c>
      <c r="D37" s="130">
        <v>3.3873000000000002</v>
      </c>
      <c r="E37" s="130">
        <v>2.9098000000000002</v>
      </c>
      <c r="F37" s="25" t="s">
        <v>154</v>
      </c>
    </row>
    <row r="38" spans="1:6" ht="15.75">
      <c r="A38" s="130">
        <v>24</v>
      </c>
      <c r="B38" s="130" t="s">
        <v>429</v>
      </c>
      <c r="C38" s="130" t="s">
        <v>429</v>
      </c>
      <c r="D38" s="130">
        <v>2.9438</v>
      </c>
      <c r="E38" s="130">
        <v>2.5550000000000002</v>
      </c>
      <c r="F38" s="25" t="s">
        <v>154</v>
      </c>
    </row>
    <row r="39" spans="1:6" ht="15.75">
      <c r="A39" s="130"/>
      <c r="B39" s="130"/>
      <c r="C39" s="130" t="s">
        <v>430</v>
      </c>
      <c r="D39" s="130">
        <v>3.8449</v>
      </c>
      <c r="E39" s="130">
        <v>3.2759</v>
      </c>
      <c r="F39" s="25" t="s">
        <v>154</v>
      </c>
    </row>
    <row r="40" spans="1:6" ht="15.75">
      <c r="A40" s="130">
        <v>25</v>
      </c>
      <c r="B40" s="130" t="s">
        <v>431</v>
      </c>
      <c r="C40" s="130" t="s">
        <v>431</v>
      </c>
      <c r="D40" s="130">
        <v>3.4815</v>
      </c>
      <c r="E40" s="130">
        <v>2.9851999999999999</v>
      </c>
      <c r="F40" s="25" t="s">
        <v>154</v>
      </c>
    </row>
    <row r="41" spans="1:6" ht="15.75">
      <c r="A41" s="130">
        <v>26</v>
      </c>
      <c r="B41" s="130" t="s">
        <v>432</v>
      </c>
      <c r="C41" s="130" t="s">
        <v>432</v>
      </c>
      <c r="D41" s="130">
        <v>7.3907999999999996</v>
      </c>
      <c r="E41" s="130">
        <v>6.1125999999999996</v>
      </c>
      <c r="F41" s="25" t="s">
        <v>154</v>
      </c>
    </row>
    <row r="42" spans="1:6" ht="15.75">
      <c r="A42" s="130">
        <v>27</v>
      </c>
      <c r="B42" s="130" t="s">
        <v>433</v>
      </c>
      <c r="C42" s="130" t="s">
        <v>434</v>
      </c>
      <c r="D42" s="130">
        <v>1.1865000000000001</v>
      </c>
      <c r="E42" s="130">
        <v>0.94</v>
      </c>
      <c r="F42" s="25" t="s">
        <v>438</v>
      </c>
    </row>
    <row r="43" spans="1:6" ht="15.75">
      <c r="A43" s="130"/>
      <c r="B43" s="130"/>
      <c r="C43" s="130" t="s">
        <v>435</v>
      </c>
      <c r="D43" s="130">
        <v>1.8609</v>
      </c>
      <c r="E43" s="130">
        <v>1.48</v>
      </c>
      <c r="F43" s="25" t="s">
        <v>154</v>
      </c>
    </row>
    <row r="44" spans="1:6" ht="15.75">
      <c r="A44" s="130"/>
      <c r="B44" s="130"/>
      <c r="C44" s="130" t="s">
        <v>436</v>
      </c>
      <c r="D44" s="130">
        <v>2.5352999999999999</v>
      </c>
      <c r="E44" s="130">
        <v>2.02</v>
      </c>
      <c r="F44" s="25" t="s">
        <v>154</v>
      </c>
    </row>
    <row r="45" spans="1:6" ht="15.75">
      <c r="A45" s="130"/>
      <c r="B45" s="130"/>
      <c r="C45" s="130" t="s">
        <v>437</v>
      </c>
      <c r="D45" s="130">
        <v>3.2097000000000002</v>
      </c>
      <c r="E45" s="130">
        <v>2.56</v>
      </c>
      <c r="F45" s="25" t="s">
        <v>154</v>
      </c>
    </row>
    <row r="46" spans="1:6">
      <c r="A46" s="134" t="s">
        <v>426</v>
      </c>
      <c r="B46" s="134"/>
      <c r="C46" s="134"/>
      <c r="D46" s="134"/>
      <c r="E46" s="134"/>
      <c r="F46" s="134"/>
    </row>
  </sheetData>
  <mergeCells count="6">
    <mergeCell ref="A1:AJ1"/>
    <mergeCell ref="A46:F46"/>
    <mergeCell ref="A4:A6"/>
    <mergeCell ref="B4:B6"/>
    <mergeCell ref="A13:A14"/>
    <mergeCell ref="B13:B14"/>
  </mergeCells>
  <phoneticPr fontId="1" type="noConversion"/>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H424"/>
  <sheetViews>
    <sheetView topLeftCell="A142" zoomScale="90" zoomScaleNormal="90" workbookViewId="0">
      <selection activeCell="A4" sqref="A4"/>
    </sheetView>
  </sheetViews>
  <sheetFormatPr defaultColWidth="9" defaultRowHeight="15.75"/>
  <cols>
    <col min="1" max="1" width="28" style="1" customWidth="1"/>
    <col min="2" max="2" width="7" style="33" customWidth="1"/>
    <col min="3" max="3" width="9.140625" style="34" bestFit="1" customWidth="1"/>
    <col min="4" max="4" width="10.85546875" style="34" customWidth="1"/>
    <col min="5" max="5" width="9.28515625" style="34" customWidth="1"/>
    <col min="6" max="6" width="9.140625" style="34" bestFit="1" customWidth="1"/>
    <col min="7" max="7" width="7.28515625" style="34" customWidth="1"/>
    <col min="8" max="8" width="8" style="34" customWidth="1"/>
    <col min="9" max="9" width="7.85546875" style="34" customWidth="1"/>
    <col min="10" max="10" width="10.28515625" style="34" customWidth="1"/>
    <col min="11" max="11" width="9.7109375" style="34" customWidth="1"/>
    <col min="12" max="12" width="9.28515625" style="34" customWidth="1"/>
    <col min="13" max="13" width="10" style="41" customWidth="1"/>
    <col min="14" max="16" width="8.28515625" style="34" customWidth="1"/>
    <col min="17" max="17" width="10.28515625" style="34" customWidth="1"/>
    <col min="18" max="18" width="7.28515625" style="34" customWidth="1"/>
    <col min="19" max="19" width="7.7109375" style="34" customWidth="1"/>
    <col min="20" max="20" width="9" style="34" customWidth="1"/>
    <col min="21" max="21" width="9.140625" style="34" bestFit="1" customWidth="1"/>
    <col min="22" max="22" width="10" style="34" customWidth="1"/>
    <col min="23" max="23" width="9.140625" style="34" bestFit="1" customWidth="1"/>
    <col min="24" max="24" width="8.85546875" style="41" customWidth="1"/>
    <col min="25" max="25" width="9.42578125" style="35" bestFit="1" customWidth="1"/>
    <col min="26" max="26" width="8.140625" style="35" customWidth="1"/>
    <col min="27" max="27" width="7.85546875" style="35" customWidth="1"/>
    <col min="28" max="28" width="9.42578125" style="35" bestFit="1" customWidth="1"/>
    <col min="29" max="30" width="8.140625" style="35" customWidth="1"/>
    <col min="31" max="34" width="9.42578125" style="35" bestFit="1" customWidth="1"/>
    <col min="35" max="35" width="9.5703125" style="35" customWidth="1"/>
    <col min="36" max="36" width="115.7109375" style="33" customWidth="1"/>
    <col min="37" max="37" width="28.28515625" style="32" customWidth="1"/>
    <col min="38" max="16384" width="9" style="32"/>
  </cols>
  <sheetData>
    <row r="1" spans="1:190" ht="34.5" customHeight="1">
      <c r="A1" s="133" t="s">
        <v>329</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row>
    <row r="2" spans="1:190" s="44" customFormat="1" ht="19.5" customHeight="1">
      <c r="A2" s="144" t="s">
        <v>108</v>
      </c>
      <c r="B2" s="146" t="s">
        <v>230</v>
      </c>
      <c r="C2" s="140" t="s">
        <v>243</v>
      </c>
      <c r="D2" s="141"/>
      <c r="E2" s="141"/>
      <c r="F2" s="141"/>
      <c r="G2" s="141"/>
      <c r="H2" s="141"/>
      <c r="I2" s="141"/>
      <c r="J2" s="141"/>
      <c r="K2" s="141"/>
      <c r="L2" s="141"/>
      <c r="M2" s="142"/>
      <c r="N2" s="140" t="s">
        <v>160</v>
      </c>
      <c r="O2" s="141"/>
      <c r="P2" s="141"/>
      <c r="Q2" s="141"/>
      <c r="R2" s="141"/>
      <c r="S2" s="141"/>
      <c r="T2" s="141"/>
      <c r="U2" s="141"/>
      <c r="V2" s="141"/>
      <c r="W2" s="141"/>
      <c r="X2" s="142"/>
      <c r="Y2" s="143" t="s">
        <v>20</v>
      </c>
      <c r="Z2" s="143"/>
      <c r="AA2" s="143"/>
      <c r="AB2" s="143"/>
      <c r="AC2" s="143"/>
      <c r="AD2" s="143"/>
      <c r="AE2" s="143"/>
      <c r="AF2" s="143"/>
      <c r="AG2" s="143"/>
      <c r="AH2" s="143"/>
      <c r="AI2" s="143"/>
      <c r="AJ2" s="138" t="s">
        <v>102</v>
      </c>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row>
    <row r="3" spans="1:190" s="51" customFormat="1" ht="15.75" customHeight="1">
      <c r="A3" s="145"/>
      <c r="B3" s="147"/>
      <c r="C3" s="45" t="s">
        <v>3</v>
      </c>
      <c r="D3" s="46" t="s">
        <v>9</v>
      </c>
      <c r="E3" s="46" t="s">
        <v>4</v>
      </c>
      <c r="F3" s="46" t="s">
        <v>10</v>
      </c>
      <c r="G3" s="46" t="s">
        <v>5</v>
      </c>
      <c r="H3" s="46" t="s">
        <v>2</v>
      </c>
      <c r="I3" s="46" t="s">
        <v>6</v>
      </c>
      <c r="J3" s="46" t="s">
        <v>11</v>
      </c>
      <c r="K3" s="46" t="s">
        <v>7</v>
      </c>
      <c r="L3" s="46" t="s">
        <v>12</v>
      </c>
      <c r="M3" s="47" t="s">
        <v>8</v>
      </c>
      <c r="N3" s="48" t="s">
        <v>3</v>
      </c>
      <c r="O3" s="46" t="s">
        <v>9</v>
      </c>
      <c r="P3" s="46" t="s">
        <v>4</v>
      </c>
      <c r="Q3" s="46" t="s">
        <v>10</v>
      </c>
      <c r="R3" s="46" t="s">
        <v>5</v>
      </c>
      <c r="S3" s="46" t="s">
        <v>2</v>
      </c>
      <c r="T3" s="46" t="s">
        <v>6</v>
      </c>
      <c r="U3" s="46" t="s">
        <v>11</v>
      </c>
      <c r="V3" s="46" t="s">
        <v>7</v>
      </c>
      <c r="W3" s="46" t="s">
        <v>12</v>
      </c>
      <c r="X3" s="47" t="s">
        <v>8</v>
      </c>
      <c r="Y3" s="52" t="s">
        <v>3</v>
      </c>
      <c r="Z3" s="49" t="s">
        <v>9</v>
      </c>
      <c r="AA3" s="49" t="s">
        <v>4</v>
      </c>
      <c r="AB3" s="49" t="s">
        <v>10</v>
      </c>
      <c r="AC3" s="49" t="s">
        <v>5</v>
      </c>
      <c r="AD3" s="49" t="s">
        <v>2</v>
      </c>
      <c r="AE3" s="49" t="s">
        <v>6</v>
      </c>
      <c r="AF3" s="49" t="s">
        <v>11</v>
      </c>
      <c r="AG3" s="49" t="s">
        <v>7</v>
      </c>
      <c r="AH3" s="50" t="s">
        <v>12</v>
      </c>
      <c r="AI3" s="53" t="s">
        <v>8</v>
      </c>
      <c r="AJ3" s="139"/>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row>
    <row r="4" spans="1:190">
      <c r="A4" s="129" t="s">
        <v>351</v>
      </c>
      <c r="B4" s="33">
        <v>318.14999999999998</v>
      </c>
      <c r="C4" s="34">
        <v>0.63900000000000001</v>
      </c>
      <c r="D4" s="34" t="s">
        <v>13</v>
      </c>
      <c r="E4" s="34" t="s">
        <v>13</v>
      </c>
      <c r="F4" s="34">
        <v>13.1</v>
      </c>
      <c r="G4" s="34" t="s">
        <v>13</v>
      </c>
      <c r="H4" s="34" t="s">
        <v>13</v>
      </c>
      <c r="I4" s="34">
        <v>11.9</v>
      </c>
      <c r="J4" s="34">
        <v>40.9</v>
      </c>
      <c r="K4" s="34">
        <v>60.4</v>
      </c>
      <c r="L4" s="34">
        <v>89.6</v>
      </c>
      <c r="M4" s="41" t="s">
        <v>13</v>
      </c>
      <c r="N4" s="34">
        <v>0.60760000000000003</v>
      </c>
      <c r="O4" s="34" t="s">
        <v>13</v>
      </c>
      <c r="P4" s="34" t="s">
        <v>13</v>
      </c>
      <c r="Q4" s="34">
        <v>13.25</v>
      </c>
      <c r="R4" s="34" t="s">
        <v>13</v>
      </c>
      <c r="S4" s="34" t="s">
        <v>13</v>
      </c>
      <c r="T4" s="34">
        <v>7.3639999999999999</v>
      </c>
      <c r="U4" s="34">
        <v>14.29</v>
      </c>
      <c r="V4" s="34">
        <v>23.79</v>
      </c>
      <c r="W4" s="34">
        <v>38.979999999999997</v>
      </c>
      <c r="X4" s="41" t="s">
        <v>13</v>
      </c>
      <c r="Y4" s="35">
        <f>(N4-C4)/C4</f>
        <v>-4.913928012519559E-2</v>
      </c>
      <c r="Z4" s="34" t="s">
        <v>13</v>
      </c>
      <c r="AA4" s="34" t="s">
        <v>13</v>
      </c>
      <c r="AB4" s="35">
        <f>(Q4-F4)/F4</f>
        <v>1.1450381679389341E-2</v>
      </c>
      <c r="AC4" s="34" t="s">
        <v>13</v>
      </c>
      <c r="AD4" s="34" t="s">
        <v>13</v>
      </c>
      <c r="AE4" s="35">
        <f>(T4-I4)/I4</f>
        <v>-0.38117647058823534</v>
      </c>
      <c r="AF4" s="35">
        <f>(U4-J4)/J4</f>
        <v>-0.65061124694376526</v>
      </c>
      <c r="AG4" s="35">
        <f>(V4-K4)/K4</f>
        <v>-0.60612582781456958</v>
      </c>
      <c r="AH4" s="35">
        <f>(W4-L4)/L4</f>
        <v>-0.56495535714285716</v>
      </c>
      <c r="AI4" s="34" t="s">
        <v>13</v>
      </c>
      <c r="AJ4" s="33" t="s">
        <v>26</v>
      </c>
    </row>
    <row r="5" spans="1:190">
      <c r="A5" s="129" t="s">
        <v>351</v>
      </c>
      <c r="B5" s="33">
        <v>328.15</v>
      </c>
      <c r="C5" s="34">
        <v>0.627</v>
      </c>
      <c r="D5" s="34" t="s">
        <v>14</v>
      </c>
      <c r="E5" s="34" t="s">
        <v>14</v>
      </c>
      <c r="F5" s="34">
        <v>12.7</v>
      </c>
      <c r="G5" s="34" t="s">
        <v>14</v>
      </c>
      <c r="H5" s="34" t="s">
        <v>14</v>
      </c>
      <c r="I5" s="34">
        <v>11.5</v>
      </c>
      <c r="J5" s="34">
        <v>36.700000000000003</v>
      </c>
      <c r="K5" s="34">
        <v>55.7</v>
      </c>
      <c r="L5" s="34">
        <v>83</v>
      </c>
      <c r="M5" s="41" t="s">
        <v>14</v>
      </c>
      <c r="N5" s="34">
        <v>0.63390000000000002</v>
      </c>
      <c r="O5" s="34" t="s">
        <v>13</v>
      </c>
      <c r="P5" s="34" t="s">
        <v>13</v>
      </c>
      <c r="Q5" s="34">
        <v>12.8</v>
      </c>
      <c r="R5" s="34" t="s">
        <v>13</v>
      </c>
      <c r="S5" s="34" t="s">
        <v>13</v>
      </c>
      <c r="T5" s="34">
        <v>7.17</v>
      </c>
      <c r="U5" s="34">
        <v>14.05</v>
      </c>
      <c r="V5" s="34">
        <v>23.29</v>
      </c>
      <c r="W5" s="34">
        <v>37.99</v>
      </c>
      <c r="X5" s="41" t="s">
        <v>13</v>
      </c>
      <c r="Y5" s="35">
        <f t="shared" ref="Y5:Y66" si="0">(N5-C5)/C5</f>
        <v>1.1004784688995243E-2</v>
      </c>
      <c r="Z5" s="34" t="s">
        <v>13</v>
      </c>
      <c r="AA5" s="34" t="s">
        <v>13</v>
      </c>
      <c r="AB5" s="35">
        <f t="shared" ref="AB5:AB63" si="1">(Q5-F5)/F5</f>
        <v>7.8740157480316087E-3</v>
      </c>
      <c r="AC5" s="34" t="s">
        <v>13</v>
      </c>
      <c r="AD5" s="34" t="s">
        <v>13</v>
      </c>
      <c r="AE5" s="35">
        <f t="shared" ref="AE5:AE22" si="2">(T5-I5)/I5</f>
        <v>-0.3765217391304348</v>
      </c>
      <c r="AF5" s="35">
        <f t="shared" ref="AF5:AF68" si="3">(U5-J5)/J5</f>
        <v>-0.61716621253406001</v>
      </c>
      <c r="AG5" s="35">
        <f t="shared" ref="AG5:AG68" si="4">(V5-K5)/K5</f>
        <v>-0.5818671454219031</v>
      </c>
      <c r="AH5" s="35">
        <f t="shared" ref="AH5:AH68" si="5">(W5-L5)/L5</f>
        <v>-0.54228915662650601</v>
      </c>
      <c r="AI5" s="34" t="s">
        <v>13</v>
      </c>
      <c r="AJ5" s="33" t="s">
        <v>26</v>
      </c>
    </row>
    <row r="6" spans="1:190">
      <c r="A6" s="129" t="s">
        <v>351</v>
      </c>
      <c r="B6" s="33">
        <v>338.15</v>
      </c>
      <c r="C6" s="34">
        <v>0.61599999999999999</v>
      </c>
      <c r="D6" s="34" t="s">
        <v>15</v>
      </c>
      <c r="E6" s="34" t="s">
        <v>14</v>
      </c>
      <c r="F6" s="34">
        <v>12.3</v>
      </c>
      <c r="G6" s="34" t="s">
        <v>14</v>
      </c>
      <c r="H6" s="34" t="s">
        <v>14</v>
      </c>
      <c r="I6" s="34">
        <v>11</v>
      </c>
      <c r="J6" s="34">
        <v>34.5</v>
      </c>
      <c r="K6" s="34">
        <v>51.9</v>
      </c>
      <c r="L6" s="34">
        <v>77</v>
      </c>
      <c r="M6" s="41" t="s">
        <v>14</v>
      </c>
      <c r="N6" s="34">
        <v>0.65849999999999997</v>
      </c>
      <c r="O6" s="34" t="s">
        <v>13</v>
      </c>
      <c r="P6" s="34" t="s">
        <v>13</v>
      </c>
      <c r="Q6" s="34">
        <v>12.39</v>
      </c>
      <c r="R6" s="34" t="s">
        <v>13</v>
      </c>
      <c r="S6" s="34" t="s">
        <v>13</v>
      </c>
      <c r="T6" s="34">
        <v>6.9870000000000001</v>
      </c>
      <c r="U6" s="34">
        <v>13.82</v>
      </c>
      <c r="V6" s="34">
        <v>22.8</v>
      </c>
      <c r="W6" s="34">
        <v>37.03</v>
      </c>
      <c r="X6" s="41" t="s">
        <v>13</v>
      </c>
      <c r="Y6" s="35">
        <f t="shared" si="0"/>
        <v>6.8993506493506468E-2</v>
      </c>
      <c r="Z6" s="34" t="s">
        <v>13</v>
      </c>
      <c r="AA6" s="34" t="s">
        <v>13</v>
      </c>
      <c r="AB6" s="35">
        <f t="shared" si="1"/>
        <v>7.3170731707316956E-3</v>
      </c>
      <c r="AC6" s="34" t="s">
        <v>13</v>
      </c>
      <c r="AD6" s="34" t="s">
        <v>13</v>
      </c>
      <c r="AE6" s="35">
        <f t="shared" si="2"/>
        <v>-0.36481818181818182</v>
      </c>
      <c r="AF6" s="35">
        <f t="shared" si="3"/>
        <v>-0.59942028985507245</v>
      </c>
      <c r="AG6" s="35">
        <f t="shared" si="4"/>
        <v>-0.56069364161849711</v>
      </c>
      <c r="AH6" s="35">
        <f t="shared" si="5"/>
        <v>-0.51909090909090905</v>
      </c>
      <c r="AI6" s="34" t="s">
        <v>13</v>
      </c>
      <c r="AJ6" s="33" t="s">
        <v>26</v>
      </c>
    </row>
    <row r="7" spans="1:190">
      <c r="A7" s="129" t="s">
        <v>351</v>
      </c>
      <c r="B7" s="33">
        <v>348.15</v>
      </c>
      <c r="C7" s="34">
        <v>0.60599999999999998</v>
      </c>
      <c r="D7" s="34" t="s">
        <v>14</v>
      </c>
      <c r="E7" s="34" t="s">
        <v>14</v>
      </c>
      <c r="F7" s="34">
        <v>12</v>
      </c>
      <c r="G7" s="34" t="s">
        <v>14</v>
      </c>
      <c r="H7" s="34" t="s">
        <v>14</v>
      </c>
      <c r="I7" s="34">
        <v>10.7</v>
      </c>
      <c r="J7" s="34">
        <v>32.1</v>
      </c>
      <c r="K7" s="34">
        <v>48.1</v>
      </c>
      <c r="L7" s="34">
        <v>71.3</v>
      </c>
      <c r="M7" s="41" t="s">
        <v>14</v>
      </c>
      <c r="N7" s="34">
        <v>0.68159999999999998</v>
      </c>
      <c r="O7" s="34" t="s">
        <v>13</v>
      </c>
      <c r="P7" s="34" t="s">
        <v>13</v>
      </c>
      <c r="Q7" s="34">
        <v>12</v>
      </c>
      <c r="R7" s="34" t="s">
        <v>13</v>
      </c>
      <c r="S7" s="34" t="s">
        <v>13</v>
      </c>
      <c r="T7" s="34">
        <v>6.8129999999999997</v>
      </c>
      <c r="U7" s="34">
        <v>13.59</v>
      </c>
      <c r="V7" s="34">
        <v>22.33</v>
      </c>
      <c r="W7" s="34">
        <v>36.11</v>
      </c>
      <c r="X7" s="41" t="s">
        <v>13</v>
      </c>
      <c r="Y7" s="35">
        <f t="shared" si="0"/>
        <v>0.12475247524752475</v>
      </c>
      <c r="Z7" s="34" t="s">
        <v>13</v>
      </c>
      <c r="AA7" s="34" t="s">
        <v>13</v>
      </c>
      <c r="AB7" s="35">
        <f t="shared" si="1"/>
        <v>0</v>
      </c>
      <c r="AC7" s="34" t="s">
        <v>13</v>
      </c>
      <c r="AD7" s="34" t="s">
        <v>13</v>
      </c>
      <c r="AE7" s="35">
        <f t="shared" si="2"/>
        <v>-0.36327102803738315</v>
      </c>
      <c r="AF7" s="35">
        <f t="shared" si="3"/>
        <v>-0.57663551401869162</v>
      </c>
      <c r="AG7" s="35">
        <f t="shared" si="4"/>
        <v>-0.53575883575883576</v>
      </c>
      <c r="AH7" s="35">
        <f t="shared" si="5"/>
        <v>-0.49354838709677418</v>
      </c>
      <c r="AI7" s="34" t="s">
        <v>13</v>
      </c>
      <c r="AJ7" s="33" t="s">
        <v>26</v>
      </c>
    </row>
    <row r="8" spans="1:190">
      <c r="A8" s="129" t="s">
        <v>351</v>
      </c>
      <c r="B8" s="33">
        <v>358.15</v>
      </c>
      <c r="C8" s="34">
        <v>0.59899999999999998</v>
      </c>
      <c r="D8" s="34" t="s">
        <v>14</v>
      </c>
      <c r="E8" s="34" t="s">
        <v>14</v>
      </c>
      <c r="F8" s="34">
        <v>11.7</v>
      </c>
      <c r="G8" s="34" t="s">
        <v>14</v>
      </c>
      <c r="H8" s="34" t="s">
        <v>14</v>
      </c>
      <c r="I8" s="34">
        <v>10.4</v>
      </c>
      <c r="J8" s="34">
        <v>30.2</v>
      </c>
      <c r="K8" s="34">
        <v>45.9</v>
      </c>
      <c r="L8" s="34">
        <v>67.2</v>
      </c>
      <c r="M8" s="41" t="s">
        <v>14</v>
      </c>
      <c r="N8" s="34">
        <v>0.70320000000000005</v>
      </c>
      <c r="O8" s="34" t="s">
        <v>13</v>
      </c>
      <c r="P8" s="34" t="s">
        <v>13</v>
      </c>
      <c r="Q8" s="34">
        <v>11.64</v>
      </c>
      <c r="R8" s="34" t="s">
        <v>13</v>
      </c>
      <c r="S8" s="34" t="s">
        <v>13</v>
      </c>
      <c r="T8" s="34">
        <v>6.6479999999999997</v>
      </c>
      <c r="U8" s="34">
        <v>13.37</v>
      </c>
      <c r="V8" s="34">
        <v>21.87</v>
      </c>
      <c r="W8" s="34">
        <v>35.22</v>
      </c>
      <c r="X8" s="41" t="s">
        <v>13</v>
      </c>
      <c r="Y8" s="35">
        <f t="shared" si="0"/>
        <v>0.17395659432387325</v>
      </c>
      <c r="Z8" s="34" t="s">
        <v>13</v>
      </c>
      <c r="AA8" s="34" t="s">
        <v>13</v>
      </c>
      <c r="AB8" s="35">
        <f t="shared" si="1"/>
        <v>-5.1282051282050189E-3</v>
      </c>
      <c r="AC8" s="34" t="s">
        <v>13</v>
      </c>
      <c r="AD8" s="34" t="s">
        <v>13</v>
      </c>
      <c r="AE8" s="35">
        <f t="shared" si="2"/>
        <v>-0.36076923076923084</v>
      </c>
      <c r="AF8" s="35">
        <f t="shared" si="3"/>
        <v>-0.55728476821192052</v>
      </c>
      <c r="AG8" s="35">
        <f t="shared" si="4"/>
        <v>-0.5235294117647058</v>
      </c>
      <c r="AH8" s="35">
        <f t="shared" si="5"/>
        <v>-0.47589285714285717</v>
      </c>
      <c r="AI8" s="34" t="s">
        <v>13</v>
      </c>
      <c r="AJ8" s="33" t="s">
        <v>26</v>
      </c>
    </row>
    <row r="9" spans="1:190">
      <c r="A9" s="129" t="s">
        <v>352</v>
      </c>
      <c r="B9" s="33">
        <v>298.14999999999998</v>
      </c>
      <c r="C9" s="34">
        <v>0.69799999999999995</v>
      </c>
      <c r="D9" s="34" t="s">
        <v>14</v>
      </c>
      <c r="E9" s="34" t="s">
        <v>14</v>
      </c>
      <c r="F9" s="34">
        <v>10.8</v>
      </c>
      <c r="G9" s="34" t="s">
        <v>14</v>
      </c>
      <c r="H9" s="34" t="s">
        <v>14</v>
      </c>
      <c r="I9" s="34">
        <v>10.3</v>
      </c>
      <c r="J9" s="34">
        <v>36.799999999999997</v>
      </c>
      <c r="K9" s="34">
        <v>54.6</v>
      </c>
      <c r="L9" s="34">
        <v>90.1</v>
      </c>
      <c r="M9" s="41" t="s">
        <v>14</v>
      </c>
      <c r="N9" s="34">
        <v>0.3856</v>
      </c>
      <c r="O9" s="34" t="s">
        <v>13</v>
      </c>
      <c r="P9" s="34" t="s">
        <v>13</v>
      </c>
      <c r="Q9" s="34">
        <v>10.75</v>
      </c>
      <c r="R9" s="34" t="s">
        <v>13</v>
      </c>
      <c r="S9" s="34" t="s">
        <v>13</v>
      </c>
      <c r="T9" s="34">
        <v>6.5369999999999999</v>
      </c>
      <c r="U9" s="34">
        <v>25.15</v>
      </c>
      <c r="V9" s="34">
        <v>42.44</v>
      </c>
      <c r="W9" s="34">
        <v>70.52</v>
      </c>
      <c r="X9" s="41" t="s">
        <v>13</v>
      </c>
      <c r="Y9" s="35">
        <f t="shared" si="0"/>
        <v>-0.44756446991404009</v>
      </c>
      <c r="Z9" s="34" t="s">
        <v>13</v>
      </c>
      <c r="AA9" s="34" t="s">
        <v>13</v>
      </c>
      <c r="AB9" s="35">
        <f t="shared" si="1"/>
        <v>-4.6296296296296953E-3</v>
      </c>
      <c r="AC9" s="34" t="s">
        <v>13</v>
      </c>
      <c r="AD9" s="34" t="s">
        <v>13</v>
      </c>
      <c r="AE9" s="35">
        <f t="shared" si="2"/>
        <v>-0.36533980582524278</v>
      </c>
      <c r="AF9" s="35">
        <f t="shared" si="3"/>
        <v>-0.31657608695652173</v>
      </c>
      <c r="AG9" s="35">
        <f t="shared" si="4"/>
        <v>-0.22271062271062278</v>
      </c>
      <c r="AH9" s="35">
        <f>(W9-L9)/L9</f>
        <v>-0.21731409544950056</v>
      </c>
      <c r="AI9" s="34" t="s">
        <v>13</v>
      </c>
      <c r="AJ9" s="33" t="s">
        <v>27</v>
      </c>
    </row>
    <row r="10" spans="1:190">
      <c r="A10" s="129" t="s">
        <v>352</v>
      </c>
      <c r="B10" s="33">
        <v>308.14999999999998</v>
      </c>
      <c r="C10" s="34">
        <v>0.66900000000000004</v>
      </c>
      <c r="D10" s="34" t="s">
        <v>14</v>
      </c>
      <c r="E10" s="34" t="s">
        <v>14</v>
      </c>
      <c r="F10" s="34">
        <v>10.6</v>
      </c>
      <c r="G10" s="34" t="s">
        <v>14</v>
      </c>
      <c r="H10" s="34" t="s">
        <v>14</v>
      </c>
      <c r="I10" s="34">
        <v>9.9700000000000006</v>
      </c>
      <c r="J10" s="34">
        <v>34.1</v>
      </c>
      <c r="K10" s="34">
        <v>50.9</v>
      </c>
      <c r="L10" s="34">
        <v>83.2</v>
      </c>
      <c r="M10" s="41" t="s">
        <v>14</v>
      </c>
      <c r="N10" s="34">
        <v>0.41639999999999999</v>
      </c>
      <c r="O10" s="34" t="s">
        <v>13</v>
      </c>
      <c r="P10" s="34" t="s">
        <v>13</v>
      </c>
      <c r="Q10" s="34">
        <v>10.6</v>
      </c>
      <c r="R10" s="34" t="s">
        <v>13</v>
      </c>
      <c r="S10" s="34" t="s">
        <v>13</v>
      </c>
      <c r="T10" s="34">
        <v>6.4729999999999999</v>
      </c>
      <c r="U10" s="34">
        <v>24.83</v>
      </c>
      <c r="V10" s="34">
        <v>41.85</v>
      </c>
      <c r="W10" s="34">
        <v>69.430000000000007</v>
      </c>
      <c r="X10" s="41" t="s">
        <v>13</v>
      </c>
      <c r="Y10" s="35">
        <f t="shared" si="0"/>
        <v>-0.37757847533632294</v>
      </c>
      <c r="Z10" s="34" t="s">
        <v>13</v>
      </c>
      <c r="AA10" s="34" t="s">
        <v>13</v>
      </c>
      <c r="AB10" s="35">
        <f t="shared" si="1"/>
        <v>0</v>
      </c>
      <c r="AC10" s="34" t="s">
        <v>13</v>
      </c>
      <c r="AD10" s="34" t="s">
        <v>13</v>
      </c>
      <c r="AE10" s="35">
        <f t="shared" si="2"/>
        <v>-0.35075225677031097</v>
      </c>
      <c r="AF10" s="35">
        <f t="shared" si="3"/>
        <v>-0.27184750733137836</v>
      </c>
      <c r="AG10" s="35">
        <f t="shared" si="4"/>
        <v>-0.17779960707269149</v>
      </c>
      <c r="AH10" s="35">
        <f t="shared" si="5"/>
        <v>-0.16550480769230763</v>
      </c>
      <c r="AI10" s="34" t="s">
        <v>13</v>
      </c>
      <c r="AJ10" s="33" t="s">
        <v>27</v>
      </c>
    </row>
    <row r="11" spans="1:190">
      <c r="A11" s="129" t="s">
        <v>352</v>
      </c>
      <c r="B11" s="33">
        <v>318.14999999999998</v>
      </c>
      <c r="C11" s="34">
        <v>0.64800000000000002</v>
      </c>
      <c r="D11" s="34" t="s">
        <v>14</v>
      </c>
      <c r="E11" s="34" t="s">
        <v>14</v>
      </c>
      <c r="F11" s="34">
        <v>10.5</v>
      </c>
      <c r="G11" s="34" t="s">
        <v>14</v>
      </c>
      <c r="H11" s="34" t="s">
        <v>14</v>
      </c>
      <c r="I11" s="34">
        <v>9.68</v>
      </c>
      <c r="J11" s="34">
        <v>31.8</v>
      </c>
      <c r="K11" s="34">
        <v>47.3</v>
      </c>
      <c r="L11" s="34">
        <v>76.599999999999994</v>
      </c>
      <c r="M11" s="41" t="s">
        <v>14</v>
      </c>
      <c r="N11" s="34">
        <v>0.44650000000000001</v>
      </c>
      <c r="O11" s="34" t="s">
        <v>13</v>
      </c>
      <c r="P11" s="34" t="s">
        <v>13</v>
      </c>
      <c r="Q11" s="34">
        <v>10.46</v>
      </c>
      <c r="R11" s="34" t="s">
        <v>13</v>
      </c>
      <c r="S11" s="34" t="s">
        <v>13</v>
      </c>
      <c r="T11" s="34">
        <v>6.41</v>
      </c>
      <c r="U11" s="34">
        <v>24.53</v>
      </c>
      <c r="V11" s="34">
        <v>41.28</v>
      </c>
      <c r="W11" s="34">
        <v>68.37</v>
      </c>
      <c r="X11" s="41" t="s">
        <v>13</v>
      </c>
      <c r="Y11" s="35">
        <f t="shared" si="0"/>
        <v>-0.31095679012345678</v>
      </c>
      <c r="Z11" s="34" t="s">
        <v>13</v>
      </c>
      <c r="AA11" s="34" t="s">
        <v>13</v>
      </c>
      <c r="AB11" s="35">
        <f t="shared" si="1"/>
        <v>-3.8095238095237284E-3</v>
      </c>
      <c r="AC11" s="34" t="s">
        <v>13</v>
      </c>
      <c r="AD11" s="34" t="s">
        <v>13</v>
      </c>
      <c r="AE11" s="35">
        <f t="shared" si="2"/>
        <v>-0.33780991735537186</v>
      </c>
      <c r="AF11" s="35">
        <f t="shared" si="3"/>
        <v>-0.22861635220125784</v>
      </c>
      <c r="AG11" s="35">
        <f t="shared" si="4"/>
        <v>-0.1272727272727272</v>
      </c>
      <c r="AH11" s="35">
        <f>(W11-L11)/L11</f>
        <v>-0.10744125326370745</v>
      </c>
      <c r="AI11" s="34" t="s">
        <v>13</v>
      </c>
      <c r="AJ11" s="33" t="s">
        <v>27</v>
      </c>
    </row>
    <row r="12" spans="1:190">
      <c r="A12" s="129" t="s">
        <v>352</v>
      </c>
      <c r="B12" s="33">
        <v>328.15</v>
      </c>
      <c r="C12" s="34">
        <v>0.626</v>
      </c>
      <c r="D12" s="34" t="s">
        <v>14</v>
      </c>
      <c r="E12" s="34" t="s">
        <v>14</v>
      </c>
      <c r="F12" s="34">
        <v>10.3</v>
      </c>
      <c r="G12" s="34" t="s">
        <v>14</v>
      </c>
      <c r="H12" s="34" t="s">
        <v>14</v>
      </c>
      <c r="I12" s="34">
        <v>9.41</v>
      </c>
      <c r="J12" s="34">
        <v>29.9</v>
      </c>
      <c r="K12" s="34">
        <v>44.6</v>
      </c>
      <c r="L12" s="34">
        <v>71</v>
      </c>
      <c r="M12" s="41" t="s">
        <v>14</v>
      </c>
      <c r="N12" s="34">
        <v>0.4758</v>
      </c>
      <c r="O12" s="34" t="s">
        <v>13</v>
      </c>
      <c r="P12" s="34" t="s">
        <v>13</v>
      </c>
      <c r="Q12" s="34">
        <v>10.33</v>
      </c>
      <c r="R12" s="34" t="s">
        <v>13</v>
      </c>
      <c r="S12" s="34" t="s">
        <v>13</v>
      </c>
      <c r="T12" s="34">
        <v>6.35</v>
      </c>
      <c r="U12" s="34">
        <v>24.23</v>
      </c>
      <c r="V12" s="34">
        <v>40.71</v>
      </c>
      <c r="W12" s="34">
        <v>67.319999999999993</v>
      </c>
      <c r="X12" s="41" t="s">
        <v>13</v>
      </c>
      <c r="Y12" s="35">
        <f t="shared" si="0"/>
        <v>-0.23993610223642173</v>
      </c>
      <c r="Z12" s="34" t="s">
        <v>13</v>
      </c>
      <c r="AA12" s="34" t="s">
        <v>13</v>
      </c>
      <c r="AB12" s="35">
        <f t="shared" si="1"/>
        <v>2.9126213592232386E-3</v>
      </c>
      <c r="AC12" s="34" t="s">
        <v>13</v>
      </c>
      <c r="AD12" s="34" t="s">
        <v>13</v>
      </c>
      <c r="AE12" s="35">
        <f t="shared" si="2"/>
        <v>-0.32518597236981939</v>
      </c>
      <c r="AF12" s="35">
        <f t="shared" si="3"/>
        <v>-0.18963210702341132</v>
      </c>
      <c r="AG12" s="35">
        <f t="shared" si="4"/>
        <v>-8.7219730941704043E-2</v>
      </c>
      <c r="AH12" s="35">
        <f t="shared" si="5"/>
        <v>-5.1830985915493052E-2</v>
      </c>
      <c r="AI12" s="34" t="s">
        <v>13</v>
      </c>
      <c r="AJ12" s="33" t="s">
        <v>27</v>
      </c>
    </row>
    <row r="13" spans="1:190">
      <c r="A13" s="129" t="s">
        <v>352</v>
      </c>
      <c r="B13" s="33">
        <v>338.15</v>
      </c>
      <c r="C13" s="34">
        <v>0.60299999999999998</v>
      </c>
      <c r="D13" s="34" t="s">
        <v>14</v>
      </c>
      <c r="E13" s="34" t="s">
        <v>14</v>
      </c>
      <c r="F13" s="34">
        <v>10.199999999999999</v>
      </c>
      <c r="G13" s="34" t="s">
        <v>14</v>
      </c>
      <c r="H13" s="34" t="s">
        <v>14</v>
      </c>
      <c r="I13" s="34">
        <v>9.1199999999999992</v>
      </c>
      <c r="J13" s="34">
        <v>28</v>
      </c>
      <c r="K13" s="34">
        <v>41.7</v>
      </c>
      <c r="L13" s="34">
        <v>66.3</v>
      </c>
      <c r="M13" s="41" t="s">
        <v>14</v>
      </c>
      <c r="N13" s="34">
        <v>0.50429999999999997</v>
      </c>
      <c r="O13" s="34" t="s">
        <v>13</v>
      </c>
      <c r="P13" s="34" t="s">
        <v>13</v>
      </c>
      <c r="Q13" s="34">
        <v>10.199999999999999</v>
      </c>
      <c r="R13" s="34" t="s">
        <v>13</v>
      </c>
      <c r="S13" s="34" t="s">
        <v>13</v>
      </c>
      <c r="T13" s="34">
        <v>6.2919999999999998</v>
      </c>
      <c r="U13" s="34">
        <v>23.94</v>
      </c>
      <c r="V13" s="34">
        <v>40.159999999999997</v>
      </c>
      <c r="W13" s="34">
        <v>66.3</v>
      </c>
      <c r="X13" s="41" t="s">
        <v>13</v>
      </c>
      <c r="Y13" s="35">
        <f t="shared" si="0"/>
        <v>-0.16368159203980101</v>
      </c>
      <c r="Z13" s="34" t="s">
        <v>13</v>
      </c>
      <c r="AA13" s="34" t="s">
        <v>13</v>
      </c>
      <c r="AB13" s="35">
        <f t="shared" si="1"/>
        <v>0</v>
      </c>
      <c r="AC13" s="34" t="s">
        <v>13</v>
      </c>
      <c r="AD13" s="34" t="s">
        <v>13</v>
      </c>
      <c r="AE13" s="35">
        <f t="shared" si="2"/>
        <v>-0.31008771929824558</v>
      </c>
      <c r="AF13" s="35">
        <f t="shared" si="3"/>
        <v>-0.14499999999999996</v>
      </c>
      <c r="AG13" s="35">
        <f t="shared" si="4"/>
        <v>-3.6930455635491757E-2</v>
      </c>
      <c r="AH13" s="35">
        <f t="shared" si="5"/>
        <v>0</v>
      </c>
      <c r="AI13" s="34" t="s">
        <v>13</v>
      </c>
      <c r="AJ13" s="33" t="s">
        <v>27</v>
      </c>
    </row>
    <row r="14" spans="1:190">
      <c r="A14" s="129" t="s">
        <v>352</v>
      </c>
      <c r="B14" s="33">
        <v>348.15</v>
      </c>
      <c r="C14" s="34">
        <v>0.58699999999999997</v>
      </c>
      <c r="D14" s="34" t="s">
        <v>14</v>
      </c>
      <c r="E14" s="34" t="s">
        <v>14</v>
      </c>
      <c r="F14" s="34">
        <v>10</v>
      </c>
      <c r="G14" s="34" t="s">
        <v>14</v>
      </c>
      <c r="H14" s="34" t="s">
        <v>14</v>
      </c>
      <c r="I14" s="34">
        <v>9.0299999999999994</v>
      </c>
      <c r="J14" s="34">
        <v>26.5</v>
      </c>
      <c r="K14" s="34">
        <v>39.6</v>
      </c>
      <c r="L14" s="34">
        <v>62.1</v>
      </c>
      <c r="M14" s="41" t="s">
        <v>14</v>
      </c>
      <c r="N14" s="34">
        <v>0.53200000000000003</v>
      </c>
      <c r="O14" s="34" t="s">
        <v>13</v>
      </c>
      <c r="P14" s="34" t="s">
        <v>13</v>
      </c>
      <c r="Q14" s="34">
        <v>10.08</v>
      </c>
      <c r="R14" s="34" t="s">
        <v>13</v>
      </c>
      <c r="S14" s="34" t="s">
        <v>13</v>
      </c>
      <c r="T14" s="34">
        <v>6.2359999999999998</v>
      </c>
      <c r="U14" s="34">
        <v>23.66</v>
      </c>
      <c r="V14" s="34">
        <v>39.619999999999997</v>
      </c>
      <c r="W14" s="34">
        <v>65.3</v>
      </c>
      <c r="X14" s="41" t="s">
        <v>13</v>
      </c>
      <c r="Y14" s="35">
        <f t="shared" si="0"/>
        <v>-9.369676320272563E-2</v>
      </c>
      <c r="Z14" s="34" t="s">
        <v>13</v>
      </c>
      <c r="AA14" s="34" t="s">
        <v>13</v>
      </c>
      <c r="AB14" s="35">
        <f t="shared" si="1"/>
        <v>8.0000000000000071E-3</v>
      </c>
      <c r="AC14" s="34" t="s">
        <v>13</v>
      </c>
      <c r="AD14" s="34" t="s">
        <v>13</v>
      </c>
      <c r="AE14" s="35">
        <f t="shared" si="2"/>
        <v>-0.30941306755260239</v>
      </c>
      <c r="AF14" s="35">
        <f t="shared" si="3"/>
        <v>-0.10716981132075472</v>
      </c>
      <c r="AG14" s="35">
        <f t="shared" si="4"/>
        <v>5.0505050505040454E-4</v>
      </c>
      <c r="AH14" s="35">
        <f t="shared" si="5"/>
        <v>5.1529790660225373E-2</v>
      </c>
      <c r="AI14" s="34" t="s">
        <v>13</v>
      </c>
      <c r="AJ14" s="33" t="s">
        <v>27</v>
      </c>
    </row>
    <row r="15" spans="1:190">
      <c r="A15" s="129" t="s">
        <v>352</v>
      </c>
      <c r="B15" s="33">
        <v>358.15</v>
      </c>
      <c r="C15" s="34">
        <v>0.57299999999999995</v>
      </c>
      <c r="D15" s="34" t="s">
        <v>14</v>
      </c>
      <c r="E15" s="34" t="s">
        <v>14</v>
      </c>
      <c r="F15" s="34">
        <v>9.8699999999999992</v>
      </c>
      <c r="G15" s="34" t="s">
        <v>14</v>
      </c>
      <c r="H15" s="34" t="s">
        <v>14</v>
      </c>
      <c r="I15" s="34">
        <v>8.8000000000000007</v>
      </c>
      <c r="J15" s="34">
        <v>25.2</v>
      </c>
      <c r="K15" s="34">
        <v>37.700000000000003</v>
      </c>
      <c r="L15" s="34">
        <v>58.6</v>
      </c>
      <c r="M15" s="41" t="s">
        <v>14</v>
      </c>
      <c r="N15" s="34">
        <v>0.55879999999999996</v>
      </c>
      <c r="O15" s="34" t="s">
        <v>13</v>
      </c>
      <c r="P15" s="34" t="s">
        <v>13</v>
      </c>
      <c r="Q15" s="34">
        <v>9.9619999999999997</v>
      </c>
      <c r="R15" s="34" t="s">
        <v>13</v>
      </c>
      <c r="S15" s="34" t="s">
        <v>13</v>
      </c>
      <c r="T15" s="34">
        <v>6.181</v>
      </c>
      <c r="U15" s="34">
        <v>23.38</v>
      </c>
      <c r="V15" s="34">
        <v>39.090000000000003</v>
      </c>
      <c r="W15" s="34">
        <v>64.319999999999993</v>
      </c>
      <c r="X15" s="41" t="s">
        <v>13</v>
      </c>
      <c r="Y15" s="35">
        <f t="shared" si="0"/>
        <v>-2.4781849912739951E-2</v>
      </c>
      <c r="Z15" s="34" t="s">
        <v>13</v>
      </c>
      <c r="AA15" s="34" t="s">
        <v>13</v>
      </c>
      <c r="AB15" s="35">
        <f t="shared" si="1"/>
        <v>9.321175278622142E-3</v>
      </c>
      <c r="AC15" s="34" t="s">
        <v>13</v>
      </c>
      <c r="AD15" s="34" t="s">
        <v>13</v>
      </c>
      <c r="AE15" s="35">
        <f t="shared" si="2"/>
        <v>-0.29761363636363641</v>
      </c>
      <c r="AF15" s="35">
        <f t="shared" si="3"/>
        <v>-7.2222222222222229E-2</v>
      </c>
      <c r="AG15" s="35">
        <f t="shared" si="4"/>
        <v>3.6870026525198954E-2</v>
      </c>
      <c r="AH15" s="35">
        <f t="shared" si="5"/>
        <v>9.7610921501706346E-2</v>
      </c>
      <c r="AI15" s="34" t="s">
        <v>13</v>
      </c>
      <c r="AJ15" s="33" t="s">
        <v>27</v>
      </c>
    </row>
    <row r="16" spans="1:190">
      <c r="A16" s="129" t="s">
        <v>352</v>
      </c>
      <c r="B16" s="33">
        <v>368.15</v>
      </c>
      <c r="C16" s="34">
        <v>0.55800000000000005</v>
      </c>
      <c r="D16" s="34" t="s">
        <v>14</v>
      </c>
      <c r="E16" s="34" t="s">
        <v>14</v>
      </c>
      <c r="F16" s="34" t="s">
        <v>14</v>
      </c>
      <c r="G16" s="34" t="s">
        <v>14</v>
      </c>
      <c r="H16" s="34" t="s">
        <v>14</v>
      </c>
      <c r="I16" s="34" t="s">
        <v>14</v>
      </c>
      <c r="J16" s="34" t="s">
        <v>14</v>
      </c>
      <c r="K16" s="34" t="s">
        <v>14</v>
      </c>
      <c r="L16" s="34" t="s">
        <v>14</v>
      </c>
      <c r="M16" s="41" t="s">
        <v>14</v>
      </c>
      <c r="N16" s="34">
        <v>0.5847</v>
      </c>
      <c r="O16" s="34" t="s">
        <v>13</v>
      </c>
      <c r="P16" s="34" t="s">
        <v>13</v>
      </c>
      <c r="Q16" s="34" t="s">
        <v>13</v>
      </c>
      <c r="R16" s="34" t="s">
        <v>13</v>
      </c>
      <c r="S16" s="34" t="s">
        <v>13</v>
      </c>
      <c r="T16" s="34" t="s">
        <v>13</v>
      </c>
      <c r="U16" s="34" t="s">
        <v>13</v>
      </c>
      <c r="V16" s="34" t="s">
        <v>13</v>
      </c>
      <c r="W16" s="34" t="s">
        <v>13</v>
      </c>
      <c r="X16" s="41" t="s">
        <v>13</v>
      </c>
      <c r="Y16" s="35">
        <f t="shared" si="0"/>
        <v>4.7849462365591296E-2</v>
      </c>
      <c r="Z16" s="34" t="s">
        <v>13</v>
      </c>
      <c r="AA16" s="34" t="s">
        <v>13</v>
      </c>
      <c r="AB16" s="34" t="s">
        <v>13</v>
      </c>
      <c r="AC16" s="34" t="s">
        <v>13</v>
      </c>
      <c r="AD16" s="34" t="s">
        <v>13</v>
      </c>
      <c r="AE16" s="34" t="s">
        <v>13</v>
      </c>
      <c r="AF16" s="34" t="s">
        <v>13</v>
      </c>
      <c r="AG16" s="34" t="s">
        <v>13</v>
      </c>
      <c r="AH16" s="34" t="s">
        <v>13</v>
      </c>
      <c r="AI16" s="34" t="s">
        <v>13</v>
      </c>
      <c r="AJ16" s="33" t="s">
        <v>27</v>
      </c>
    </row>
    <row r="17" spans="1:36">
      <c r="A17" s="129" t="s">
        <v>353</v>
      </c>
      <c r="B17" s="33">
        <v>298.14999999999998</v>
      </c>
      <c r="C17" s="34">
        <v>0.60099999999999998</v>
      </c>
      <c r="D17" s="34" t="s">
        <v>14</v>
      </c>
      <c r="E17" s="34" t="s">
        <v>14</v>
      </c>
      <c r="F17" s="34">
        <v>11.27</v>
      </c>
      <c r="G17" s="34" t="s">
        <v>14</v>
      </c>
      <c r="H17" s="34" t="s">
        <v>14</v>
      </c>
      <c r="I17" s="34">
        <v>11.04</v>
      </c>
      <c r="J17" s="34">
        <v>40.58</v>
      </c>
      <c r="K17" s="34">
        <v>62.49</v>
      </c>
      <c r="L17" s="34">
        <v>96.61</v>
      </c>
      <c r="M17" s="41" t="s">
        <v>14</v>
      </c>
      <c r="N17" s="34">
        <v>0.44750000000000001</v>
      </c>
      <c r="O17" s="34" t="s">
        <v>13</v>
      </c>
      <c r="P17" s="34" t="s">
        <v>13</v>
      </c>
      <c r="Q17" s="34">
        <v>11.27</v>
      </c>
      <c r="R17" s="34" t="s">
        <v>13</v>
      </c>
      <c r="S17" s="34" t="s">
        <v>13</v>
      </c>
      <c r="T17" s="34">
        <v>6.7309999999999999</v>
      </c>
      <c r="U17" s="34">
        <v>17.09</v>
      </c>
      <c r="V17" s="34">
        <v>28.93</v>
      </c>
      <c r="W17" s="34">
        <v>48.2</v>
      </c>
      <c r="X17" s="41" t="s">
        <v>13</v>
      </c>
      <c r="Y17" s="35">
        <f t="shared" si="0"/>
        <v>-0.25540765391014969</v>
      </c>
      <c r="Z17" s="34" t="s">
        <v>13</v>
      </c>
      <c r="AA17" s="34" t="s">
        <v>13</v>
      </c>
      <c r="AB17" s="35">
        <f t="shared" si="1"/>
        <v>0</v>
      </c>
      <c r="AC17" s="34" t="s">
        <v>13</v>
      </c>
      <c r="AD17" s="34" t="s">
        <v>13</v>
      </c>
      <c r="AE17" s="35">
        <f t="shared" si="2"/>
        <v>-0.39030797101449272</v>
      </c>
      <c r="AF17" s="35">
        <f t="shared" si="3"/>
        <v>-0.57885657959586001</v>
      </c>
      <c r="AG17" s="35">
        <f t="shared" si="4"/>
        <v>-0.53704592734837575</v>
      </c>
      <c r="AH17" s="35">
        <f t="shared" si="5"/>
        <v>-0.50108684401200698</v>
      </c>
      <c r="AI17" s="34" t="s">
        <v>13</v>
      </c>
      <c r="AJ17" s="33" t="s">
        <v>27</v>
      </c>
    </row>
    <row r="18" spans="1:36">
      <c r="A18" s="129" t="s">
        <v>353</v>
      </c>
      <c r="B18" s="33">
        <v>308.14999999999998</v>
      </c>
      <c r="C18" s="34">
        <v>0.59199999999999997</v>
      </c>
      <c r="D18" s="34" t="s">
        <v>14</v>
      </c>
      <c r="E18" s="34" t="s">
        <v>14</v>
      </c>
      <c r="F18" s="34">
        <v>11.23</v>
      </c>
      <c r="G18" s="34" t="s">
        <v>14</v>
      </c>
      <c r="H18" s="34" t="s">
        <v>14</v>
      </c>
      <c r="I18" s="34">
        <v>10.83</v>
      </c>
      <c r="J18" s="34">
        <v>38.020000000000003</v>
      </c>
      <c r="K18" s="34">
        <v>58.44</v>
      </c>
      <c r="L18" s="34">
        <v>89.91</v>
      </c>
      <c r="M18" s="41" t="s">
        <v>14</v>
      </c>
      <c r="N18" s="34">
        <v>0.47539999999999999</v>
      </c>
      <c r="O18" s="34" t="s">
        <v>13</v>
      </c>
      <c r="P18" s="34" t="s">
        <v>13</v>
      </c>
      <c r="Q18" s="34">
        <v>11.26</v>
      </c>
      <c r="R18" s="34" t="s">
        <v>13</v>
      </c>
      <c r="S18" s="34" t="s">
        <v>13</v>
      </c>
      <c r="T18" s="34">
        <v>6.718</v>
      </c>
      <c r="U18" s="34">
        <v>16.78</v>
      </c>
      <c r="V18" s="34">
        <v>28.3</v>
      </c>
      <c r="W18" s="34">
        <v>46.99</v>
      </c>
      <c r="X18" s="41" t="s">
        <v>13</v>
      </c>
      <c r="Y18" s="35">
        <f t="shared" si="0"/>
        <v>-0.19695945945945945</v>
      </c>
      <c r="Z18" s="34" t="s">
        <v>13</v>
      </c>
      <c r="AA18" s="34" t="s">
        <v>13</v>
      </c>
      <c r="AB18" s="35">
        <f t="shared" si="1"/>
        <v>2.6714158504006552E-3</v>
      </c>
      <c r="AC18" s="34" t="s">
        <v>13</v>
      </c>
      <c r="AD18" s="34" t="s">
        <v>13</v>
      </c>
      <c r="AE18" s="35">
        <f>(T18-I18)/I18</f>
        <v>-0.37968605724838411</v>
      </c>
      <c r="AF18" s="35">
        <f t="shared" si="3"/>
        <v>-0.55865334034718572</v>
      </c>
      <c r="AG18" s="35">
        <f t="shared" si="4"/>
        <v>-0.5157426420260095</v>
      </c>
      <c r="AH18" s="35">
        <f t="shared" si="5"/>
        <v>-0.47736625514403286</v>
      </c>
      <c r="AI18" s="34" t="s">
        <v>13</v>
      </c>
      <c r="AJ18" s="33" t="s">
        <v>27</v>
      </c>
    </row>
    <row r="19" spans="1:36">
      <c r="A19" s="129" t="s">
        <v>353</v>
      </c>
      <c r="B19" s="33">
        <v>318.14999999999998</v>
      </c>
      <c r="C19" s="34">
        <v>0.58499999999999996</v>
      </c>
      <c r="D19" s="34" t="s">
        <v>14</v>
      </c>
      <c r="E19" s="34" t="s">
        <v>14</v>
      </c>
      <c r="F19" s="34">
        <v>11.17</v>
      </c>
      <c r="G19" s="34" t="s">
        <v>14</v>
      </c>
      <c r="H19" s="34" t="s">
        <v>14</v>
      </c>
      <c r="I19" s="34">
        <v>10.6</v>
      </c>
      <c r="J19" s="34">
        <v>35.86</v>
      </c>
      <c r="K19" s="34">
        <v>55.32</v>
      </c>
      <c r="L19" s="34">
        <v>84.41</v>
      </c>
      <c r="M19" s="41" t="s">
        <v>14</v>
      </c>
      <c r="N19" s="34">
        <v>0.50209999999999999</v>
      </c>
      <c r="O19" s="34" t="s">
        <v>13</v>
      </c>
      <c r="P19" s="34" t="s">
        <v>13</v>
      </c>
      <c r="Q19" s="34">
        <v>11.24</v>
      </c>
      <c r="R19" s="34" t="s">
        <v>13</v>
      </c>
      <c r="S19" s="34" t="s">
        <v>13</v>
      </c>
      <c r="T19" s="34">
        <v>6.6970000000000001</v>
      </c>
      <c r="U19" s="34">
        <v>16.47</v>
      </c>
      <c r="V19" s="34">
        <v>27.68</v>
      </c>
      <c r="W19" s="34">
        <v>45.81</v>
      </c>
      <c r="X19" s="41" t="s">
        <v>13</v>
      </c>
      <c r="Y19" s="35">
        <f t="shared" si="0"/>
        <v>-0.14170940170940166</v>
      </c>
      <c r="Z19" s="34" t="s">
        <v>13</v>
      </c>
      <c r="AA19" s="34" t="s">
        <v>13</v>
      </c>
      <c r="AB19" s="35">
        <f t="shared" si="1"/>
        <v>6.266786034019721E-3</v>
      </c>
      <c r="AC19" s="34" t="s">
        <v>13</v>
      </c>
      <c r="AD19" s="34" t="s">
        <v>13</v>
      </c>
      <c r="AE19" s="35">
        <f t="shared" si="2"/>
        <v>-0.3682075471698113</v>
      </c>
      <c r="AF19" s="35">
        <f t="shared" si="3"/>
        <v>-0.5407138873396542</v>
      </c>
      <c r="AG19" s="35">
        <f t="shared" si="4"/>
        <v>-0.49963846710050613</v>
      </c>
      <c r="AH19" s="35">
        <f t="shared" si="5"/>
        <v>-0.45729179007226628</v>
      </c>
      <c r="AI19" s="34" t="s">
        <v>13</v>
      </c>
      <c r="AJ19" s="33" t="s">
        <v>27</v>
      </c>
    </row>
    <row r="20" spans="1:36">
      <c r="A20" s="129" t="s">
        <v>353</v>
      </c>
      <c r="B20" s="33">
        <v>328.15</v>
      </c>
      <c r="C20" s="34">
        <v>0.57699999999999996</v>
      </c>
      <c r="D20" s="34" t="s">
        <v>14</v>
      </c>
      <c r="E20" s="34" t="s">
        <v>14</v>
      </c>
      <c r="F20" s="34">
        <v>11.14</v>
      </c>
      <c r="G20" s="34" t="s">
        <v>14</v>
      </c>
      <c r="H20" s="34" t="s">
        <v>14</v>
      </c>
      <c r="I20" s="34">
        <v>10.33</v>
      </c>
      <c r="J20" s="34">
        <v>33.67</v>
      </c>
      <c r="K20" s="34">
        <v>51.72</v>
      </c>
      <c r="L20" s="34">
        <v>78.45</v>
      </c>
      <c r="M20" s="41" t="s">
        <v>14</v>
      </c>
      <c r="N20" s="34">
        <v>0.52759999999999996</v>
      </c>
      <c r="O20" s="34" t="s">
        <v>13</v>
      </c>
      <c r="P20" s="34" t="s">
        <v>13</v>
      </c>
      <c r="Q20" s="34">
        <v>11.19</v>
      </c>
      <c r="R20" s="34" t="s">
        <v>13</v>
      </c>
      <c r="S20" s="34" t="s">
        <v>13</v>
      </c>
      <c r="T20" s="34">
        <v>6.6680000000000001</v>
      </c>
      <c r="U20" s="34">
        <v>16.16</v>
      </c>
      <c r="V20" s="34">
        <v>27.08</v>
      </c>
      <c r="W20" s="34">
        <v>44.65</v>
      </c>
      <c r="X20" s="41" t="s">
        <v>13</v>
      </c>
      <c r="Y20" s="35">
        <f t="shared" si="0"/>
        <v>-8.5615251299826695E-2</v>
      </c>
      <c r="Z20" s="34" t="s">
        <v>13</v>
      </c>
      <c r="AA20" s="34" t="s">
        <v>13</v>
      </c>
      <c r="AB20" s="35">
        <f t="shared" si="1"/>
        <v>4.4883303411130098E-3</v>
      </c>
      <c r="AC20" s="34" t="s">
        <v>13</v>
      </c>
      <c r="AD20" s="34" t="s">
        <v>13</v>
      </c>
      <c r="AE20" s="35">
        <f t="shared" si="2"/>
        <v>-0.35450145208131656</v>
      </c>
      <c r="AF20" s="35">
        <f t="shared" si="3"/>
        <v>-0.52004752004752008</v>
      </c>
      <c r="AG20" s="35">
        <f t="shared" si="4"/>
        <v>-0.47641144624903325</v>
      </c>
      <c r="AH20" s="35">
        <f t="shared" si="5"/>
        <v>-0.43084767367750165</v>
      </c>
      <c r="AI20" s="34" t="s">
        <v>13</v>
      </c>
      <c r="AJ20" s="33" t="s">
        <v>27</v>
      </c>
    </row>
    <row r="21" spans="1:36">
      <c r="A21" s="129" t="s">
        <v>353</v>
      </c>
      <c r="B21" s="33">
        <v>338.15</v>
      </c>
      <c r="C21" s="34">
        <v>0.57099999999999995</v>
      </c>
      <c r="D21" s="34" t="s">
        <v>14</v>
      </c>
      <c r="E21" s="34" t="s">
        <v>14</v>
      </c>
      <c r="F21" s="34">
        <v>11.09</v>
      </c>
      <c r="G21" s="34" t="s">
        <v>14</v>
      </c>
      <c r="H21" s="34" t="s">
        <v>14</v>
      </c>
      <c r="I21" s="34">
        <v>10.15</v>
      </c>
      <c r="J21" s="34">
        <v>32.03</v>
      </c>
      <c r="K21" s="34">
        <v>49.45</v>
      </c>
      <c r="L21" s="34">
        <v>74.47</v>
      </c>
      <c r="M21" s="41" t="s">
        <v>14</v>
      </c>
      <c r="N21" s="34">
        <v>0.55189999999999995</v>
      </c>
      <c r="O21" s="34" t="s">
        <v>13</v>
      </c>
      <c r="P21" s="34" t="s">
        <v>13</v>
      </c>
      <c r="Q21" s="34">
        <v>11.14</v>
      </c>
      <c r="R21" s="34" t="s">
        <v>13</v>
      </c>
      <c r="S21" s="34" t="s">
        <v>13</v>
      </c>
      <c r="T21" s="34">
        <v>6.633</v>
      </c>
      <c r="U21" s="34">
        <v>15.86</v>
      </c>
      <c r="V21" s="34">
        <v>26.48</v>
      </c>
      <c r="W21" s="34">
        <v>43.51</v>
      </c>
      <c r="X21" s="41" t="s">
        <v>13</v>
      </c>
      <c r="Y21" s="35">
        <f t="shared" si="0"/>
        <v>-3.3450087565674268E-2</v>
      </c>
      <c r="Z21" s="34" t="s">
        <v>13</v>
      </c>
      <c r="AA21" s="34" t="s">
        <v>13</v>
      </c>
      <c r="AB21" s="35">
        <f t="shared" si="1"/>
        <v>4.5085662759243202E-3</v>
      </c>
      <c r="AC21" s="34" t="s">
        <v>13</v>
      </c>
      <c r="AD21" s="34" t="s">
        <v>13</v>
      </c>
      <c r="AE21" s="35">
        <f t="shared" si="2"/>
        <v>-0.34650246305418719</v>
      </c>
      <c r="AF21" s="35">
        <f t="shared" si="3"/>
        <v>-0.50483921323758985</v>
      </c>
      <c r="AG21" s="35">
        <f t="shared" si="4"/>
        <v>-0.46450960566228516</v>
      </c>
      <c r="AH21" s="35">
        <f t="shared" si="5"/>
        <v>-0.41573788102591647</v>
      </c>
      <c r="AI21" s="34" t="s">
        <v>13</v>
      </c>
      <c r="AJ21" s="33" t="s">
        <v>27</v>
      </c>
    </row>
    <row r="22" spans="1:36">
      <c r="A22" s="129" t="s">
        <v>353</v>
      </c>
      <c r="B22" s="33">
        <v>348.15</v>
      </c>
      <c r="C22" s="34">
        <v>0.56399999999999995</v>
      </c>
      <c r="D22" s="34" t="s">
        <v>14</v>
      </c>
      <c r="E22" s="34" t="s">
        <v>14</v>
      </c>
      <c r="F22" s="34">
        <v>11.07</v>
      </c>
      <c r="G22" s="34" t="s">
        <v>14</v>
      </c>
      <c r="H22" s="34" t="s">
        <v>14</v>
      </c>
      <c r="I22" s="34">
        <v>9.9499999999999993</v>
      </c>
      <c r="J22" s="34">
        <v>30.41</v>
      </c>
      <c r="K22" s="34">
        <v>46.68</v>
      </c>
      <c r="L22" s="34">
        <v>70.12</v>
      </c>
      <c r="M22" s="41" t="s">
        <v>14</v>
      </c>
      <c r="N22" s="34">
        <v>0.57489999999999997</v>
      </c>
      <c r="O22" s="34" t="s">
        <v>13</v>
      </c>
      <c r="P22" s="34" t="s">
        <v>13</v>
      </c>
      <c r="Q22" s="34">
        <v>11.07</v>
      </c>
      <c r="R22" s="34" t="s">
        <v>13</v>
      </c>
      <c r="S22" s="34" t="s">
        <v>13</v>
      </c>
      <c r="T22" s="34">
        <v>6.5919999999999996</v>
      </c>
      <c r="U22" s="34">
        <v>15.56</v>
      </c>
      <c r="V22" s="34">
        <v>25.9</v>
      </c>
      <c r="W22" s="34">
        <v>42.41</v>
      </c>
      <c r="X22" s="41" t="s">
        <v>13</v>
      </c>
      <c r="Y22" s="35">
        <f t="shared" si="0"/>
        <v>1.9326241134751811E-2</v>
      </c>
      <c r="Z22" s="34" t="s">
        <v>13</v>
      </c>
      <c r="AA22" s="34" t="s">
        <v>13</v>
      </c>
      <c r="AB22" s="35">
        <f t="shared" si="1"/>
        <v>0</v>
      </c>
      <c r="AC22" s="34" t="s">
        <v>13</v>
      </c>
      <c r="AD22" s="34" t="s">
        <v>13</v>
      </c>
      <c r="AE22" s="35">
        <f t="shared" si="2"/>
        <v>-0.33748743718592966</v>
      </c>
      <c r="AF22" s="35">
        <f t="shared" si="3"/>
        <v>-0.48832620848405128</v>
      </c>
      <c r="AG22" s="35">
        <f t="shared" si="4"/>
        <v>-0.44515852613538992</v>
      </c>
      <c r="AH22" s="35">
        <f t="shared" si="5"/>
        <v>-0.39517969195664582</v>
      </c>
      <c r="AI22" s="34" t="s">
        <v>13</v>
      </c>
      <c r="AJ22" s="33" t="s">
        <v>27</v>
      </c>
    </row>
    <row r="23" spans="1:36">
      <c r="A23" s="129" t="s">
        <v>353</v>
      </c>
      <c r="B23" s="33">
        <v>358.15</v>
      </c>
      <c r="C23" s="34">
        <v>0.55800000000000005</v>
      </c>
      <c r="D23" s="34" t="s">
        <v>14</v>
      </c>
      <c r="E23" s="34" t="s">
        <v>14</v>
      </c>
      <c r="F23" s="34">
        <v>11.04</v>
      </c>
      <c r="G23" s="34" t="s">
        <v>14</v>
      </c>
      <c r="H23" s="34" t="s">
        <v>14</v>
      </c>
      <c r="I23" s="34">
        <v>9.75</v>
      </c>
      <c r="J23" s="34">
        <v>29.05</v>
      </c>
      <c r="K23" s="34">
        <v>44.55</v>
      </c>
      <c r="L23" s="34">
        <v>66.680000000000007</v>
      </c>
      <c r="M23" s="41" t="s">
        <v>14</v>
      </c>
      <c r="N23" s="34">
        <v>0.59689999999999999</v>
      </c>
      <c r="O23" s="34" t="s">
        <v>13</v>
      </c>
      <c r="P23" s="34" t="s">
        <v>13</v>
      </c>
      <c r="Q23" s="34">
        <v>10.99</v>
      </c>
      <c r="R23" s="34" t="s">
        <v>13</v>
      </c>
      <c r="S23" s="34" t="s">
        <v>13</v>
      </c>
      <c r="T23" s="34">
        <v>6.5460000000000003</v>
      </c>
      <c r="U23" s="34">
        <v>15.27</v>
      </c>
      <c r="V23" s="34">
        <v>25.33</v>
      </c>
      <c r="W23" s="34">
        <v>41.33</v>
      </c>
      <c r="X23" s="41" t="s">
        <v>13</v>
      </c>
      <c r="Y23" s="35">
        <f t="shared" si="0"/>
        <v>6.9713261648745389E-2</v>
      </c>
      <c r="Z23" s="34" t="s">
        <v>13</v>
      </c>
      <c r="AA23" s="34" t="s">
        <v>13</v>
      </c>
      <c r="AB23" s="35">
        <f t="shared" si="1"/>
        <v>-4.5289855072462807E-3</v>
      </c>
      <c r="AC23" s="34" t="s">
        <v>13</v>
      </c>
      <c r="AD23" s="34" t="s">
        <v>13</v>
      </c>
      <c r="AE23" s="35">
        <f>(T23-I23)/I23</f>
        <v>-0.32861538461538459</v>
      </c>
      <c r="AF23" s="35">
        <f t="shared" si="3"/>
        <v>-0.47435456110154905</v>
      </c>
      <c r="AG23" s="35">
        <f t="shared" si="4"/>
        <v>-0.43142536475869808</v>
      </c>
      <c r="AH23" s="35">
        <f t="shared" si="5"/>
        <v>-0.38017396520695868</v>
      </c>
      <c r="AI23" s="34" t="s">
        <v>13</v>
      </c>
      <c r="AJ23" s="33" t="s">
        <v>27</v>
      </c>
    </row>
    <row r="24" spans="1:36">
      <c r="A24" s="129" t="s">
        <v>353</v>
      </c>
      <c r="B24" s="33">
        <v>368.15</v>
      </c>
      <c r="C24" s="34">
        <v>0.55200000000000005</v>
      </c>
      <c r="D24" s="34" t="s">
        <v>14</v>
      </c>
      <c r="E24" s="34" t="s">
        <v>14</v>
      </c>
      <c r="F24" s="34" t="s">
        <v>14</v>
      </c>
      <c r="G24" s="34" t="s">
        <v>14</v>
      </c>
      <c r="H24" s="34" t="s">
        <v>14</v>
      </c>
      <c r="I24" s="34" t="s">
        <v>14</v>
      </c>
      <c r="J24" s="34" t="s">
        <v>14</v>
      </c>
      <c r="K24" s="34" t="s">
        <v>14</v>
      </c>
      <c r="L24" s="34" t="s">
        <v>14</v>
      </c>
      <c r="M24" s="41" t="s">
        <v>14</v>
      </c>
      <c r="N24" s="34">
        <v>0.61760000000000004</v>
      </c>
      <c r="O24" s="34" t="s">
        <v>13</v>
      </c>
      <c r="P24" s="34" t="s">
        <v>13</v>
      </c>
      <c r="Q24" s="34" t="s">
        <v>13</v>
      </c>
      <c r="R24" s="34" t="s">
        <v>13</v>
      </c>
      <c r="S24" s="34" t="s">
        <v>13</v>
      </c>
      <c r="T24" s="34" t="s">
        <v>13</v>
      </c>
      <c r="U24" s="34" t="s">
        <v>13</v>
      </c>
      <c r="V24" s="34" t="s">
        <v>13</v>
      </c>
      <c r="W24" s="34" t="s">
        <v>13</v>
      </c>
      <c r="X24" s="41" t="s">
        <v>13</v>
      </c>
      <c r="Y24" s="35">
        <f t="shared" si="0"/>
        <v>0.1188405797101449</v>
      </c>
      <c r="Z24" s="34" t="s">
        <v>13</v>
      </c>
      <c r="AA24" s="34" t="s">
        <v>13</v>
      </c>
      <c r="AB24" s="34" t="s">
        <v>13</v>
      </c>
      <c r="AC24" s="34" t="s">
        <v>13</v>
      </c>
      <c r="AD24" s="34" t="s">
        <v>13</v>
      </c>
      <c r="AE24" s="34" t="s">
        <v>13</v>
      </c>
      <c r="AF24" s="34" t="s">
        <v>13</v>
      </c>
      <c r="AG24" s="34" t="s">
        <v>13</v>
      </c>
      <c r="AH24" s="34" t="s">
        <v>13</v>
      </c>
      <c r="AI24" s="34" t="s">
        <v>13</v>
      </c>
      <c r="AJ24" s="33" t="s">
        <v>27</v>
      </c>
    </row>
    <row r="25" spans="1:36">
      <c r="A25" s="129" t="s">
        <v>354</v>
      </c>
      <c r="B25" s="33">
        <v>298.14999999999998</v>
      </c>
      <c r="C25" s="34">
        <v>0.74299999999999999</v>
      </c>
      <c r="D25" s="34" t="s">
        <v>14</v>
      </c>
      <c r="E25" s="34" t="s">
        <v>14</v>
      </c>
      <c r="F25" s="34">
        <v>12.840999999999999</v>
      </c>
      <c r="G25" s="34" t="s">
        <v>14</v>
      </c>
      <c r="H25" s="34" t="s">
        <v>14</v>
      </c>
      <c r="I25" s="34" t="s">
        <v>14</v>
      </c>
      <c r="J25" s="34">
        <v>61.6</v>
      </c>
      <c r="K25" s="34">
        <v>81.099999999999994</v>
      </c>
      <c r="L25" s="34">
        <v>111</v>
      </c>
      <c r="M25" s="41" t="s">
        <v>14</v>
      </c>
      <c r="N25" s="34">
        <v>0.4965</v>
      </c>
      <c r="O25" s="34" t="s">
        <v>13</v>
      </c>
      <c r="P25" s="34" t="s">
        <v>13</v>
      </c>
      <c r="Q25" s="34">
        <v>11.88</v>
      </c>
      <c r="R25" s="34" t="s">
        <v>13</v>
      </c>
      <c r="S25" s="34" t="s">
        <v>13</v>
      </c>
      <c r="T25" s="34" t="s">
        <v>13</v>
      </c>
      <c r="U25" s="34">
        <v>20.45</v>
      </c>
      <c r="V25" s="34">
        <v>33.32</v>
      </c>
      <c r="W25" s="34">
        <v>53.44</v>
      </c>
      <c r="X25" s="41" t="s">
        <v>13</v>
      </c>
      <c r="Y25" s="35">
        <f t="shared" si="0"/>
        <v>-0.33176312247644685</v>
      </c>
      <c r="Z25" s="34" t="s">
        <v>13</v>
      </c>
      <c r="AA25" s="34" t="s">
        <v>13</v>
      </c>
      <c r="AB25" s="35">
        <f t="shared" si="1"/>
        <v>-7.4838408223658476E-2</v>
      </c>
      <c r="AC25" s="34" t="s">
        <v>13</v>
      </c>
      <c r="AD25" s="34" t="s">
        <v>13</v>
      </c>
      <c r="AE25" s="34" t="s">
        <v>13</v>
      </c>
      <c r="AF25" s="35">
        <f t="shared" si="3"/>
        <v>-0.66801948051948057</v>
      </c>
      <c r="AG25" s="35">
        <f t="shared" si="4"/>
        <v>-0.5891491985203452</v>
      </c>
      <c r="AH25" s="35">
        <f t="shared" si="5"/>
        <v>-0.51855855855855859</v>
      </c>
      <c r="AI25" s="34" t="s">
        <v>13</v>
      </c>
      <c r="AJ25" s="33" t="s">
        <v>28</v>
      </c>
    </row>
    <row r="26" spans="1:36">
      <c r="A26" s="129" t="s">
        <v>354</v>
      </c>
      <c r="B26" s="33">
        <v>308.14999999999998</v>
      </c>
      <c r="C26" s="34">
        <v>0.70899999999999996</v>
      </c>
      <c r="D26" s="34">
        <v>0.93</v>
      </c>
      <c r="E26" s="34">
        <v>1.32</v>
      </c>
      <c r="F26" s="34">
        <v>12.385</v>
      </c>
      <c r="G26" s="34" t="s">
        <v>14</v>
      </c>
      <c r="H26" s="34" t="s">
        <v>14</v>
      </c>
      <c r="I26" s="34" t="s">
        <v>14</v>
      </c>
      <c r="J26" s="34">
        <v>54.8</v>
      </c>
      <c r="K26" s="34">
        <v>73.7</v>
      </c>
      <c r="L26" s="34">
        <v>102</v>
      </c>
      <c r="M26" s="41" t="s">
        <v>14</v>
      </c>
      <c r="N26" s="34">
        <v>0.52239999999999998</v>
      </c>
      <c r="O26" s="34">
        <v>0.69379999999999997</v>
      </c>
      <c r="P26" s="34">
        <v>0.94320000000000004</v>
      </c>
      <c r="Q26" s="34">
        <v>12</v>
      </c>
      <c r="R26" s="34" t="s">
        <v>13</v>
      </c>
      <c r="S26" s="34" t="s">
        <v>13</v>
      </c>
      <c r="T26" s="34" t="s">
        <v>13</v>
      </c>
      <c r="U26" s="34">
        <v>20.34</v>
      </c>
      <c r="V26" s="34">
        <v>33.14</v>
      </c>
      <c r="W26" s="34">
        <v>53.14</v>
      </c>
      <c r="X26" s="41" t="s">
        <v>13</v>
      </c>
      <c r="Y26" s="35">
        <f t="shared" si="0"/>
        <v>-0.26318758815232723</v>
      </c>
      <c r="Z26" s="35">
        <f>(O26-D26)/D26</f>
        <v>-0.25397849462365596</v>
      </c>
      <c r="AA26" s="35">
        <f t="shared" ref="AA26:AA63" si="6">(P26-E26)/E26</f>
        <v>-0.28545454545454546</v>
      </c>
      <c r="AB26" s="35">
        <f t="shared" si="1"/>
        <v>-3.1085991118288234E-2</v>
      </c>
      <c r="AC26" s="34" t="s">
        <v>13</v>
      </c>
      <c r="AD26" s="34" t="s">
        <v>13</v>
      </c>
      <c r="AE26" s="34" t="s">
        <v>13</v>
      </c>
      <c r="AF26" s="35">
        <f t="shared" si="3"/>
        <v>-0.62883211678832107</v>
      </c>
      <c r="AG26" s="35">
        <f t="shared" si="4"/>
        <v>-0.55033921302578015</v>
      </c>
      <c r="AH26" s="35">
        <f t="shared" si="5"/>
        <v>-0.47901960784313724</v>
      </c>
      <c r="AI26" s="34" t="s">
        <v>13</v>
      </c>
      <c r="AJ26" s="33" t="s">
        <v>28</v>
      </c>
    </row>
    <row r="27" spans="1:36">
      <c r="A27" s="129" t="s">
        <v>354</v>
      </c>
      <c r="B27" s="33">
        <v>318.14999999999998</v>
      </c>
      <c r="C27" s="34">
        <v>0.69</v>
      </c>
      <c r="D27" s="34">
        <v>0.9</v>
      </c>
      <c r="E27" s="34">
        <v>1.25</v>
      </c>
      <c r="F27" s="34">
        <v>11.926</v>
      </c>
      <c r="G27" s="34" t="s">
        <v>14</v>
      </c>
      <c r="H27" s="34" t="s">
        <v>14</v>
      </c>
      <c r="I27" s="34" t="s">
        <v>14</v>
      </c>
      <c r="J27" s="34">
        <v>50.2</v>
      </c>
      <c r="K27" s="34">
        <v>68.5</v>
      </c>
      <c r="L27" s="34">
        <v>96.3</v>
      </c>
      <c r="M27" s="41" t="s">
        <v>14</v>
      </c>
      <c r="N27" s="34">
        <v>0.54749999999999999</v>
      </c>
      <c r="O27" s="34">
        <v>0.72909999999999997</v>
      </c>
      <c r="P27" s="34">
        <v>0.99329999999999996</v>
      </c>
      <c r="Q27" s="34">
        <v>12.11</v>
      </c>
      <c r="R27" s="34" t="s">
        <v>13</v>
      </c>
      <c r="S27" s="34" t="s">
        <v>13</v>
      </c>
      <c r="T27" s="34" t="s">
        <v>13</v>
      </c>
      <c r="U27" s="34">
        <v>20.23</v>
      </c>
      <c r="V27" s="34">
        <v>32.97</v>
      </c>
      <c r="W27" s="34">
        <v>52.86</v>
      </c>
      <c r="X27" s="41" t="s">
        <v>13</v>
      </c>
      <c r="Y27" s="35">
        <f t="shared" si="0"/>
        <v>-0.20652173913043473</v>
      </c>
      <c r="Z27" s="35">
        <f t="shared" ref="Z27:Z63" si="7">(O27-D27)/D27</f>
        <v>-0.18988888888888894</v>
      </c>
      <c r="AA27" s="35">
        <f>(P27-E27)/E27</f>
        <v>-0.20536000000000004</v>
      </c>
      <c r="AB27" s="35">
        <f t="shared" si="1"/>
        <v>1.5428475599530377E-2</v>
      </c>
      <c r="AC27" s="34" t="s">
        <v>13</v>
      </c>
      <c r="AD27" s="34" t="s">
        <v>13</v>
      </c>
      <c r="AE27" s="34" t="s">
        <v>13</v>
      </c>
      <c r="AF27" s="35">
        <f t="shared" si="3"/>
        <v>-0.59701195219123504</v>
      </c>
      <c r="AG27" s="35">
        <f t="shared" si="4"/>
        <v>-0.51868613138686137</v>
      </c>
      <c r="AH27" s="35">
        <f t="shared" si="5"/>
        <v>-0.45109034267912773</v>
      </c>
      <c r="AI27" s="34" t="s">
        <v>13</v>
      </c>
      <c r="AJ27" s="33" t="s">
        <v>28</v>
      </c>
    </row>
    <row r="28" spans="1:36">
      <c r="A28" s="129" t="s">
        <v>354</v>
      </c>
      <c r="B28" s="33">
        <v>328.15</v>
      </c>
      <c r="C28" s="34">
        <v>0.67100000000000004</v>
      </c>
      <c r="D28" s="34">
        <v>0.87</v>
      </c>
      <c r="E28" s="34">
        <v>1.21</v>
      </c>
      <c r="F28" s="34">
        <v>11.391</v>
      </c>
      <c r="G28" s="34" t="s">
        <v>14</v>
      </c>
      <c r="H28" s="34" t="s">
        <v>14</v>
      </c>
      <c r="I28" s="34" t="s">
        <v>14</v>
      </c>
      <c r="J28" s="34">
        <v>44.9</v>
      </c>
      <c r="K28" s="34">
        <v>62.3</v>
      </c>
      <c r="L28" s="34">
        <v>88.1</v>
      </c>
      <c r="M28" s="41" t="s">
        <v>14</v>
      </c>
      <c r="N28" s="34">
        <v>0.57179999999999997</v>
      </c>
      <c r="O28" s="34">
        <v>0.76339999999999997</v>
      </c>
      <c r="P28" s="34">
        <v>1.042</v>
      </c>
      <c r="Q28" s="34">
        <v>12.21</v>
      </c>
      <c r="R28" s="34" t="s">
        <v>13</v>
      </c>
      <c r="S28" s="34" t="s">
        <v>13</v>
      </c>
      <c r="T28" s="34" t="s">
        <v>13</v>
      </c>
      <c r="U28" s="34">
        <v>20.13</v>
      </c>
      <c r="V28" s="34">
        <v>32.799999999999997</v>
      </c>
      <c r="W28" s="34">
        <v>52.59</v>
      </c>
      <c r="X28" s="41" t="s">
        <v>13</v>
      </c>
      <c r="Y28" s="35">
        <f t="shared" si="0"/>
        <v>-0.14783904619970203</v>
      </c>
      <c r="Z28" s="35">
        <f t="shared" si="7"/>
        <v>-0.12252873563218394</v>
      </c>
      <c r="AA28" s="35">
        <f t="shared" si="6"/>
        <v>-0.13884297520661151</v>
      </c>
      <c r="AB28" s="35">
        <f t="shared" si="1"/>
        <v>7.1898867526995064E-2</v>
      </c>
      <c r="AC28" s="34" t="s">
        <v>13</v>
      </c>
      <c r="AD28" s="34" t="s">
        <v>13</v>
      </c>
      <c r="AE28" s="34" t="s">
        <v>13</v>
      </c>
      <c r="AF28" s="35">
        <f t="shared" si="3"/>
        <v>-0.55167037861915369</v>
      </c>
      <c r="AG28" s="35">
        <f t="shared" si="4"/>
        <v>-0.4735152487961477</v>
      </c>
      <c r="AH28" s="35">
        <f t="shared" si="5"/>
        <v>-0.4030646992054483</v>
      </c>
      <c r="AI28" s="34" t="s">
        <v>13</v>
      </c>
      <c r="AJ28" s="33" t="s">
        <v>28</v>
      </c>
    </row>
    <row r="29" spans="1:36">
      <c r="A29" s="129" t="s">
        <v>354</v>
      </c>
      <c r="B29" s="33">
        <v>338.15</v>
      </c>
      <c r="C29" s="34">
        <v>0.65500000000000003</v>
      </c>
      <c r="D29" s="34">
        <v>0.84</v>
      </c>
      <c r="E29" s="34">
        <v>1.1599999999999999</v>
      </c>
      <c r="F29" s="34">
        <v>11.095000000000001</v>
      </c>
      <c r="G29" s="34" t="s">
        <v>14</v>
      </c>
      <c r="H29" s="34" t="s">
        <v>14</v>
      </c>
      <c r="I29" s="34" t="s">
        <v>14</v>
      </c>
      <c r="J29" s="34">
        <v>41.4</v>
      </c>
      <c r="K29" s="34">
        <v>58</v>
      </c>
      <c r="L29" s="34">
        <v>82.5</v>
      </c>
      <c r="M29" s="41" t="s">
        <v>14</v>
      </c>
      <c r="N29" s="34">
        <v>0.59530000000000005</v>
      </c>
      <c r="O29" s="34">
        <v>0.79690000000000005</v>
      </c>
      <c r="P29" s="34">
        <v>1.0900000000000001</v>
      </c>
      <c r="Q29" s="34">
        <v>12.3</v>
      </c>
      <c r="R29" s="34" t="s">
        <v>13</v>
      </c>
      <c r="S29" s="34" t="s">
        <v>13</v>
      </c>
      <c r="T29" s="34" t="s">
        <v>13</v>
      </c>
      <c r="U29" s="34">
        <v>20.04</v>
      </c>
      <c r="V29" s="34">
        <v>32.64</v>
      </c>
      <c r="W29" s="34">
        <v>52.32</v>
      </c>
      <c r="X29" s="41" t="s">
        <v>13</v>
      </c>
      <c r="Y29" s="35">
        <f t="shared" si="0"/>
        <v>-9.1145038167938897E-2</v>
      </c>
      <c r="Z29" s="35">
        <f>(O29-D29)/D29</f>
        <v>-5.1309523809523715E-2</v>
      </c>
      <c r="AA29" s="35">
        <f t="shared" si="6"/>
        <v>-6.034482758620676E-2</v>
      </c>
      <c r="AB29" s="35">
        <f t="shared" si="1"/>
        <v>0.10860748084722849</v>
      </c>
      <c r="AC29" s="34" t="s">
        <v>13</v>
      </c>
      <c r="AD29" s="34" t="s">
        <v>13</v>
      </c>
      <c r="AE29" s="34" t="s">
        <v>13</v>
      </c>
      <c r="AF29" s="35">
        <f t="shared" si="3"/>
        <v>-0.51594202898550723</v>
      </c>
      <c r="AG29" s="35">
        <f t="shared" si="4"/>
        <v>-0.43724137931034479</v>
      </c>
      <c r="AH29" s="35">
        <f t="shared" si="5"/>
        <v>-0.36581818181818182</v>
      </c>
      <c r="AI29" s="34" t="s">
        <v>13</v>
      </c>
      <c r="AJ29" s="33" t="s">
        <v>28</v>
      </c>
    </row>
    <row r="30" spans="1:36">
      <c r="A30" s="129" t="s">
        <v>354</v>
      </c>
      <c r="B30" s="33">
        <v>348.15</v>
      </c>
      <c r="C30" s="34">
        <v>0.64300000000000002</v>
      </c>
      <c r="D30" s="34">
        <v>0.83</v>
      </c>
      <c r="E30" s="34">
        <v>1.1299999999999999</v>
      </c>
      <c r="F30" s="34">
        <v>10.747999999999999</v>
      </c>
      <c r="G30" s="34" t="s">
        <v>14</v>
      </c>
      <c r="H30" s="34" t="s">
        <v>14</v>
      </c>
      <c r="I30" s="34" t="s">
        <v>14</v>
      </c>
      <c r="J30" s="34">
        <v>38.299999999999997</v>
      </c>
      <c r="K30" s="34">
        <v>54.8</v>
      </c>
      <c r="L30" s="34">
        <v>77.599999999999994</v>
      </c>
      <c r="M30" s="41" t="s">
        <v>14</v>
      </c>
      <c r="N30" s="34">
        <v>0.61809999999999998</v>
      </c>
      <c r="O30" s="34">
        <v>0.82950000000000002</v>
      </c>
      <c r="P30" s="34">
        <v>1.1379999999999999</v>
      </c>
      <c r="Q30" s="34">
        <v>12.39</v>
      </c>
      <c r="R30" s="34" t="s">
        <v>13</v>
      </c>
      <c r="S30" s="34" t="s">
        <v>13</v>
      </c>
      <c r="T30" s="34" t="s">
        <v>13</v>
      </c>
      <c r="U30" s="34">
        <v>19.940000000000001</v>
      </c>
      <c r="V30" s="34">
        <v>32.479999999999997</v>
      </c>
      <c r="W30" s="34">
        <v>52.05</v>
      </c>
      <c r="X30" s="41" t="s">
        <v>13</v>
      </c>
      <c r="Y30" s="35">
        <f t="shared" si="0"/>
        <v>-3.8724727838258213E-2</v>
      </c>
      <c r="Z30" s="35">
        <f t="shared" si="7"/>
        <v>-6.0240963855415057E-4</v>
      </c>
      <c r="AA30" s="35">
        <f t="shared" si="6"/>
        <v>7.0796460176991219E-3</v>
      </c>
      <c r="AB30" s="35">
        <f t="shared" si="1"/>
        <v>0.15277260885746197</v>
      </c>
      <c r="AC30" s="34" t="s">
        <v>13</v>
      </c>
      <c r="AD30" s="34" t="s">
        <v>13</v>
      </c>
      <c r="AE30" s="34" t="s">
        <v>13</v>
      </c>
      <c r="AF30" s="35">
        <f t="shared" si="3"/>
        <v>-0.47937336814621401</v>
      </c>
      <c r="AG30" s="35">
        <f t="shared" si="4"/>
        <v>-0.40729927007299271</v>
      </c>
      <c r="AH30" s="35">
        <f t="shared" si="5"/>
        <v>-0.32925257731958762</v>
      </c>
      <c r="AI30" s="34" t="s">
        <v>13</v>
      </c>
      <c r="AJ30" s="33" t="s">
        <v>28</v>
      </c>
    </row>
    <row r="31" spans="1:36">
      <c r="A31" s="129" t="s">
        <v>354</v>
      </c>
      <c r="B31" s="33">
        <v>358.15</v>
      </c>
      <c r="C31" s="34">
        <v>0.63100000000000001</v>
      </c>
      <c r="D31" s="34">
        <v>0.81</v>
      </c>
      <c r="E31" s="34">
        <v>1.1000000000000001</v>
      </c>
      <c r="F31" s="34">
        <v>10.593</v>
      </c>
      <c r="G31" s="34" t="s">
        <v>14</v>
      </c>
      <c r="H31" s="34" t="s">
        <v>14</v>
      </c>
      <c r="I31" s="34" t="s">
        <v>14</v>
      </c>
      <c r="J31" s="34">
        <v>36.4</v>
      </c>
      <c r="K31" s="34">
        <v>52.4</v>
      </c>
      <c r="L31" s="34">
        <v>73.8</v>
      </c>
      <c r="M31" s="41" t="s">
        <v>14</v>
      </c>
      <c r="N31" s="34">
        <v>0.6401</v>
      </c>
      <c r="O31" s="34">
        <v>0.86119999999999997</v>
      </c>
      <c r="P31" s="34">
        <v>1.1839999999999999</v>
      </c>
      <c r="Q31" s="34">
        <v>12.47</v>
      </c>
      <c r="R31" s="34" t="s">
        <v>13</v>
      </c>
      <c r="S31" s="34" t="s">
        <v>13</v>
      </c>
      <c r="T31" s="34" t="s">
        <v>13</v>
      </c>
      <c r="U31" s="34">
        <v>19.850000000000001</v>
      </c>
      <c r="V31" s="34">
        <v>32.32</v>
      </c>
      <c r="W31" s="34">
        <v>51.8</v>
      </c>
      <c r="X31" s="41" t="s">
        <v>13</v>
      </c>
      <c r="Y31" s="35">
        <f t="shared" si="0"/>
        <v>1.44215530903328E-2</v>
      </c>
      <c r="Z31" s="35">
        <f t="shared" si="7"/>
        <v>6.3209876543209767E-2</v>
      </c>
      <c r="AA31" s="35">
        <f t="shared" si="6"/>
        <v>7.6363636363636217E-2</v>
      </c>
      <c r="AB31" s="35">
        <f t="shared" si="1"/>
        <v>0.17719248560370063</v>
      </c>
      <c r="AC31" s="34" t="s">
        <v>13</v>
      </c>
      <c r="AD31" s="34" t="s">
        <v>13</v>
      </c>
      <c r="AE31" s="34" t="s">
        <v>13</v>
      </c>
      <c r="AF31" s="35">
        <f t="shared" si="3"/>
        <v>-0.45467032967032961</v>
      </c>
      <c r="AG31" s="35">
        <f t="shared" si="4"/>
        <v>-0.38320610687022899</v>
      </c>
      <c r="AH31" s="35">
        <f t="shared" si="5"/>
        <v>-0.29810298102981031</v>
      </c>
      <c r="AI31" s="34" t="s">
        <v>13</v>
      </c>
      <c r="AJ31" s="33" t="s">
        <v>28</v>
      </c>
    </row>
    <row r="32" spans="1:36">
      <c r="A32" s="129" t="s">
        <v>354</v>
      </c>
      <c r="B32" s="33">
        <v>368.15</v>
      </c>
      <c r="C32" s="34">
        <v>0.623</v>
      </c>
      <c r="D32" s="34">
        <v>0.8</v>
      </c>
      <c r="E32" s="34">
        <v>1.08</v>
      </c>
      <c r="F32" s="34" t="s">
        <v>14</v>
      </c>
      <c r="G32" s="34" t="s">
        <v>14</v>
      </c>
      <c r="H32" s="34" t="s">
        <v>14</v>
      </c>
      <c r="I32" s="34" t="s">
        <v>14</v>
      </c>
      <c r="J32" s="34" t="s">
        <v>14</v>
      </c>
      <c r="K32" s="34" t="s">
        <v>14</v>
      </c>
      <c r="L32" s="34" t="s">
        <v>14</v>
      </c>
      <c r="M32" s="41" t="s">
        <v>14</v>
      </c>
      <c r="N32" s="34">
        <v>0.66149999999999998</v>
      </c>
      <c r="O32" s="34">
        <v>0.89219999999999999</v>
      </c>
      <c r="P32" s="34">
        <v>1.2290000000000001</v>
      </c>
      <c r="Q32" s="34" t="s">
        <v>13</v>
      </c>
      <c r="R32" s="34" t="s">
        <v>13</v>
      </c>
      <c r="S32" s="34" t="s">
        <v>13</v>
      </c>
      <c r="T32" s="34" t="s">
        <v>13</v>
      </c>
      <c r="U32" s="34" t="s">
        <v>13</v>
      </c>
      <c r="V32" s="34" t="s">
        <v>13</v>
      </c>
      <c r="W32" s="34" t="s">
        <v>13</v>
      </c>
      <c r="X32" s="41" t="s">
        <v>13</v>
      </c>
      <c r="Y32" s="35">
        <f t="shared" si="0"/>
        <v>6.1797752808988728E-2</v>
      </c>
      <c r="Z32" s="35">
        <f t="shared" si="7"/>
        <v>0.11524999999999994</v>
      </c>
      <c r="AA32" s="35">
        <f>(P32-E32)/E32</f>
        <v>0.13796296296296298</v>
      </c>
      <c r="AB32" s="34" t="s">
        <v>13</v>
      </c>
      <c r="AC32" s="34" t="s">
        <v>13</v>
      </c>
      <c r="AD32" s="34" t="s">
        <v>13</v>
      </c>
      <c r="AE32" s="34" t="s">
        <v>13</v>
      </c>
      <c r="AF32" s="34" t="s">
        <v>13</v>
      </c>
      <c r="AG32" s="34" t="s">
        <v>13</v>
      </c>
      <c r="AH32" s="34" t="s">
        <v>13</v>
      </c>
      <c r="AI32" s="34" t="s">
        <v>13</v>
      </c>
      <c r="AJ32" s="33" t="s">
        <v>28</v>
      </c>
    </row>
    <row r="33" spans="1:36">
      <c r="A33" s="129" t="s">
        <v>355</v>
      </c>
      <c r="B33" s="33">
        <v>318.14999999999998</v>
      </c>
      <c r="C33" s="34">
        <v>0.55000000000000004</v>
      </c>
      <c r="D33" s="34">
        <v>0.68799999999999994</v>
      </c>
      <c r="E33" s="34" t="s">
        <v>14</v>
      </c>
      <c r="F33" s="34">
        <v>6.04</v>
      </c>
      <c r="G33" s="34" t="s">
        <v>14</v>
      </c>
      <c r="H33" s="34" t="s">
        <v>14</v>
      </c>
      <c r="I33" s="34" t="s">
        <v>14</v>
      </c>
      <c r="J33" s="34" t="s">
        <v>14</v>
      </c>
      <c r="K33" s="34" t="s">
        <v>14</v>
      </c>
      <c r="L33" s="34" t="s">
        <v>14</v>
      </c>
      <c r="M33" s="41">
        <v>0.67</v>
      </c>
      <c r="N33" s="34">
        <v>0.4551</v>
      </c>
      <c r="O33" s="34">
        <v>0.66520000000000001</v>
      </c>
      <c r="P33" s="34" t="s">
        <v>13</v>
      </c>
      <c r="Q33" s="34">
        <v>6.32</v>
      </c>
      <c r="R33" s="34" t="s">
        <v>13</v>
      </c>
      <c r="S33" s="34" t="s">
        <v>13</v>
      </c>
      <c r="T33" s="34" t="s">
        <v>13</v>
      </c>
      <c r="U33" s="34" t="s">
        <v>13</v>
      </c>
      <c r="V33" s="34" t="s">
        <v>13</v>
      </c>
      <c r="W33" s="34" t="s">
        <v>13</v>
      </c>
      <c r="X33" s="41">
        <v>0.66579999999999995</v>
      </c>
      <c r="Y33" s="35">
        <f t="shared" si="0"/>
        <v>-0.17254545454545461</v>
      </c>
      <c r="Z33" s="35">
        <f t="shared" si="7"/>
        <v>-3.3139534883720831E-2</v>
      </c>
      <c r="AA33" s="34" t="s">
        <v>13</v>
      </c>
      <c r="AB33" s="35">
        <f t="shared" si="1"/>
        <v>4.6357615894039778E-2</v>
      </c>
      <c r="AC33" s="34" t="s">
        <v>13</v>
      </c>
      <c r="AD33" s="34" t="s">
        <v>13</v>
      </c>
      <c r="AE33" s="34" t="s">
        <v>13</v>
      </c>
      <c r="AF33" s="34" t="s">
        <v>13</v>
      </c>
      <c r="AG33" s="34" t="s">
        <v>13</v>
      </c>
      <c r="AH33" s="34" t="s">
        <v>13</v>
      </c>
      <c r="AI33" s="35">
        <f t="shared" ref="AI33:AI57" si="8">(X33-M33)/M33</f>
        <v>-6.2686567164180482E-3</v>
      </c>
      <c r="AJ33" s="33" t="s">
        <v>29</v>
      </c>
    </row>
    <row r="34" spans="1:36">
      <c r="A34" s="129" t="s">
        <v>355</v>
      </c>
      <c r="B34" s="33">
        <v>323.14999999999998</v>
      </c>
      <c r="C34" s="34">
        <v>0.54500000000000004</v>
      </c>
      <c r="D34" s="34">
        <v>0.68</v>
      </c>
      <c r="E34" s="34" t="s">
        <v>15</v>
      </c>
      <c r="F34" s="34">
        <v>6.13</v>
      </c>
      <c r="G34" s="34" t="s">
        <v>15</v>
      </c>
      <c r="H34" s="34" t="s">
        <v>15</v>
      </c>
      <c r="I34" s="34" t="s">
        <v>15</v>
      </c>
      <c r="J34" s="34" t="s">
        <v>15</v>
      </c>
      <c r="K34" s="34" t="s">
        <v>15</v>
      </c>
      <c r="L34" s="34" t="s">
        <v>15</v>
      </c>
      <c r="M34" s="41">
        <v>0.67600000000000005</v>
      </c>
      <c r="N34" s="34">
        <v>0.47</v>
      </c>
      <c r="O34" s="34">
        <v>0.68620000000000003</v>
      </c>
      <c r="P34" s="34" t="s">
        <v>13</v>
      </c>
      <c r="Q34" s="34">
        <v>6.36</v>
      </c>
      <c r="R34" s="34" t="s">
        <v>13</v>
      </c>
      <c r="S34" s="34" t="s">
        <v>13</v>
      </c>
      <c r="T34" s="34" t="s">
        <v>13</v>
      </c>
      <c r="U34" s="34" t="s">
        <v>13</v>
      </c>
      <c r="V34" s="34" t="s">
        <v>13</v>
      </c>
      <c r="W34" s="34" t="s">
        <v>13</v>
      </c>
      <c r="X34" s="41">
        <v>0.67630000000000001</v>
      </c>
      <c r="Y34" s="35">
        <f t="shared" si="0"/>
        <v>-0.13761467889908269</v>
      </c>
      <c r="Z34" s="35">
        <f t="shared" si="7"/>
        <v>9.1176470588235047E-3</v>
      </c>
      <c r="AA34" s="34" t="s">
        <v>13</v>
      </c>
      <c r="AB34" s="35">
        <f t="shared" si="1"/>
        <v>3.7520391517128944E-2</v>
      </c>
      <c r="AC34" s="34" t="s">
        <v>13</v>
      </c>
      <c r="AD34" s="34" t="s">
        <v>13</v>
      </c>
      <c r="AE34" s="34" t="s">
        <v>13</v>
      </c>
      <c r="AF34" s="34" t="s">
        <v>13</v>
      </c>
      <c r="AG34" s="34" t="s">
        <v>13</v>
      </c>
      <c r="AH34" s="34" t="s">
        <v>13</v>
      </c>
      <c r="AI34" s="35">
        <f t="shared" si="8"/>
        <v>4.4378698224847179E-4</v>
      </c>
      <c r="AJ34" s="33" t="s">
        <v>29</v>
      </c>
    </row>
    <row r="35" spans="1:36">
      <c r="A35" s="129" t="s">
        <v>355</v>
      </c>
      <c r="B35" s="33">
        <v>333.15</v>
      </c>
      <c r="C35" s="34">
        <v>0.53800000000000003</v>
      </c>
      <c r="D35" s="34">
        <v>0.66800000000000004</v>
      </c>
      <c r="E35" s="34" t="s">
        <v>15</v>
      </c>
      <c r="F35" s="34">
        <v>6.29</v>
      </c>
      <c r="G35" s="34" t="s">
        <v>15</v>
      </c>
      <c r="H35" s="34" t="s">
        <v>15</v>
      </c>
      <c r="I35" s="34" t="s">
        <v>15</v>
      </c>
      <c r="J35" s="34" t="s">
        <v>15</v>
      </c>
      <c r="K35" s="34" t="s">
        <v>15</v>
      </c>
      <c r="L35" s="34" t="s">
        <v>15</v>
      </c>
      <c r="M35" s="41">
        <v>0.68</v>
      </c>
      <c r="N35" s="34">
        <v>0.49919999999999998</v>
      </c>
      <c r="O35" s="34">
        <v>0.72760000000000002</v>
      </c>
      <c r="P35" s="34" t="s">
        <v>13</v>
      </c>
      <c r="Q35" s="34">
        <v>6.4279999999999999</v>
      </c>
      <c r="R35" s="34" t="s">
        <v>13</v>
      </c>
      <c r="S35" s="34" t="s">
        <v>13</v>
      </c>
      <c r="T35" s="34" t="s">
        <v>13</v>
      </c>
      <c r="U35" s="34" t="s">
        <v>13</v>
      </c>
      <c r="V35" s="34" t="s">
        <v>13</v>
      </c>
      <c r="W35" s="34" t="s">
        <v>13</v>
      </c>
      <c r="X35" s="41">
        <v>0.69630000000000003</v>
      </c>
      <c r="Y35" s="35">
        <f t="shared" si="0"/>
        <v>-7.2118959107806788E-2</v>
      </c>
      <c r="Z35" s="35">
        <f t="shared" si="7"/>
        <v>8.9221556886227515E-2</v>
      </c>
      <c r="AA35" s="34" t="s">
        <v>13</v>
      </c>
      <c r="AB35" s="35">
        <f t="shared" si="1"/>
        <v>2.1939586645468981E-2</v>
      </c>
      <c r="AC35" s="34" t="s">
        <v>13</v>
      </c>
      <c r="AD35" s="34" t="s">
        <v>13</v>
      </c>
      <c r="AE35" s="34" t="s">
        <v>13</v>
      </c>
      <c r="AF35" s="34" t="s">
        <v>13</v>
      </c>
      <c r="AG35" s="34" t="s">
        <v>13</v>
      </c>
      <c r="AH35" s="34" t="s">
        <v>13</v>
      </c>
      <c r="AI35" s="35">
        <f t="shared" si="8"/>
        <v>2.3970588235294087E-2</v>
      </c>
      <c r="AJ35" s="33" t="s">
        <v>29</v>
      </c>
    </row>
    <row r="36" spans="1:36">
      <c r="A36" s="129" t="s">
        <v>355</v>
      </c>
      <c r="B36" s="33">
        <v>343.15</v>
      </c>
      <c r="C36" s="34">
        <v>0.53</v>
      </c>
      <c r="D36" s="34">
        <v>0.65600000000000003</v>
      </c>
      <c r="E36" s="34" t="s">
        <v>15</v>
      </c>
      <c r="F36" s="34">
        <v>6.4</v>
      </c>
      <c r="G36" s="34" t="s">
        <v>15</v>
      </c>
      <c r="H36" s="34" t="s">
        <v>15</v>
      </c>
      <c r="I36" s="34" t="s">
        <v>15</v>
      </c>
      <c r="J36" s="34" t="s">
        <v>15</v>
      </c>
      <c r="K36" s="34" t="s">
        <v>15</v>
      </c>
      <c r="L36" s="34" t="s">
        <v>15</v>
      </c>
      <c r="M36" s="41">
        <v>0.68400000000000005</v>
      </c>
      <c r="N36" s="34">
        <v>0.52780000000000005</v>
      </c>
      <c r="O36" s="34">
        <v>0.76800000000000002</v>
      </c>
      <c r="P36" s="34" t="s">
        <v>13</v>
      </c>
      <c r="Q36" s="34">
        <v>6.4850000000000003</v>
      </c>
      <c r="R36" s="34" t="s">
        <v>13</v>
      </c>
      <c r="S36" s="34" t="s">
        <v>13</v>
      </c>
      <c r="T36" s="34" t="s">
        <v>13</v>
      </c>
      <c r="U36" s="34" t="s">
        <v>13</v>
      </c>
      <c r="V36" s="34" t="s">
        <v>13</v>
      </c>
      <c r="W36" s="34" t="s">
        <v>13</v>
      </c>
      <c r="X36" s="41">
        <v>0.71499999999999997</v>
      </c>
      <c r="Y36" s="35">
        <f t="shared" si="0"/>
        <v>-4.150943396226377E-3</v>
      </c>
      <c r="Z36" s="35">
        <f t="shared" si="7"/>
        <v>0.17073170731707316</v>
      </c>
      <c r="AA36" s="34" t="s">
        <v>13</v>
      </c>
      <c r="AB36" s="35">
        <f t="shared" si="1"/>
        <v>1.3281249999999994E-2</v>
      </c>
      <c r="AC36" s="34" t="s">
        <v>13</v>
      </c>
      <c r="AD36" s="34" t="s">
        <v>13</v>
      </c>
      <c r="AE36" s="34" t="s">
        <v>13</v>
      </c>
      <c r="AF36" s="34" t="s">
        <v>13</v>
      </c>
      <c r="AG36" s="34" t="s">
        <v>13</v>
      </c>
      <c r="AH36" s="34" t="s">
        <v>13</v>
      </c>
      <c r="AI36" s="35">
        <f t="shared" si="8"/>
        <v>4.5321637426900457E-2</v>
      </c>
      <c r="AJ36" s="33" t="s">
        <v>29</v>
      </c>
    </row>
    <row r="37" spans="1:36">
      <c r="A37" s="129" t="s">
        <v>355</v>
      </c>
      <c r="B37" s="33">
        <v>353.15</v>
      </c>
      <c r="C37" s="34">
        <v>0.52500000000000002</v>
      </c>
      <c r="D37" s="34">
        <v>0.64700000000000002</v>
      </c>
      <c r="E37" s="34" t="s">
        <v>15</v>
      </c>
      <c r="F37" s="34">
        <v>6.53</v>
      </c>
      <c r="G37" s="34" t="s">
        <v>15</v>
      </c>
      <c r="H37" s="34" t="s">
        <v>15</v>
      </c>
      <c r="I37" s="34" t="s">
        <v>15</v>
      </c>
      <c r="J37" s="34" t="s">
        <v>15</v>
      </c>
      <c r="K37" s="34" t="s">
        <v>15</v>
      </c>
      <c r="L37" s="34" t="s">
        <v>15</v>
      </c>
      <c r="M37" s="41">
        <v>0.68700000000000006</v>
      </c>
      <c r="N37" s="34">
        <v>0.55569999999999997</v>
      </c>
      <c r="O37" s="34">
        <v>0.80730000000000002</v>
      </c>
      <c r="P37" s="34" t="s">
        <v>13</v>
      </c>
      <c r="Q37" s="34">
        <v>6.53</v>
      </c>
      <c r="R37" s="34" t="s">
        <v>13</v>
      </c>
      <c r="S37" s="34" t="s">
        <v>13</v>
      </c>
      <c r="T37" s="34" t="s">
        <v>13</v>
      </c>
      <c r="U37" s="34" t="s">
        <v>13</v>
      </c>
      <c r="V37" s="34" t="s">
        <v>13</v>
      </c>
      <c r="W37" s="34" t="s">
        <v>13</v>
      </c>
      <c r="X37" s="41">
        <v>0.73229999999999995</v>
      </c>
      <c r="Y37" s="35">
        <f t="shared" si="0"/>
        <v>5.8476190476190376E-2</v>
      </c>
      <c r="Z37" s="35">
        <f>(O37-D37)/D37</f>
        <v>0.24775888717156105</v>
      </c>
      <c r="AA37" s="34" t="s">
        <v>13</v>
      </c>
      <c r="AB37" s="35">
        <f t="shared" si="1"/>
        <v>0</v>
      </c>
      <c r="AC37" s="34" t="s">
        <v>13</v>
      </c>
      <c r="AD37" s="34" t="s">
        <v>13</v>
      </c>
      <c r="AE37" s="34" t="s">
        <v>13</v>
      </c>
      <c r="AF37" s="34" t="s">
        <v>13</v>
      </c>
      <c r="AG37" s="34" t="s">
        <v>13</v>
      </c>
      <c r="AH37" s="34" t="s">
        <v>13</v>
      </c>
      <c r="AI37" s="35">
        <f>(X37-M37)/M37</f>
        <v>6.5938864628820801E-2</v>
      </c>
      <c r="AJ37" s="33" t="s">
        <v>29</v>
      </c>
    </row>
    <row r="38" spans="1:36">
      <c r="A38" s="129" t="s">
        <v>356</v>
      </c>
      <c r="B38" s="33">
        <v>338.15</v>
      </c>
      <c r="C38" s="34">
        <v>0.29099999999999998</v>
      </c>
      <c r="D38" s="34">
        <v>0.32900000000000001</v>
      </c>
      <c r="E38" s="34" t="s">
        <v>14</v>
      </c>
      <c r="F38" s="34">
        <v>4.84</v>
      </c>
      <c r="G38" s="34" t="s">
        <v>14</v>
      </c>
      <c r="H38" s="34" t="s">
        <v>14</v>
      </c>
      <c r="I38" s="34">
        <v>4</v>
      </c>
      <c r="J38" s="34">
        <v>8.44</v>
      </c>
      <c r="K38" s="34">
        <v>10.5</v>
      </c>
      <c r="L38" s="34">
        <v>13.5</v>
      </c>
      <c r="M38" s="41" t="s">
        <v>14</v>
      </c>
      <c r="N38" s="34">
        <v>0.2515</v>
      </c>
      <c r="O38" s="34">
        <v>0.32879999999999998</v>
      </c>
      <c r="P38" s="34" t="s">
        <v>13</v>
      </c>
      <c r="Q38" s="34">
        <v>4.7300000000000004</v>
      </c>
      <c r="R38" s="34" t="s">
        <v>13</v>
      </c>
      <c r="S38" s="34" t="s">
        <v>13</v>
      </c>
      <c r="T38" s="34">
        <v>3.0190000000000001</v>
      </c>
      <c r="U38" s="34">
        <v>6.59</v>
      </c>
      <c r="V38" s="34">
        <v>10.49</v>
      </c>
      <c r="W38" s="34">
        <v>16.420000000000002</v>
      </c>
      <c r="X38" s="41" t="s">
        <v>13</v>
      </c>
      <c r="Y38" s="35">
        <f t="shared" si="0"/>
        <v>-0.13573883161512021</v>
      </c>
      <c r="Z38" s="35">
        <f t="shared" si="7"/>
        <v>-6.0790273556241177E-4</v>
      </c>
      <c r="AA38" s="34" t="s">
        <v>13</v>
      </c>
      <c r="AB38" s="35">
        <f t="shared" si="1"/>
        <v>-2.272727272727261E-2</v>
      </c>
      <c r="AC38" s="34" t="s">
        <v>13</v>
      </c>
      <c r="AD38" s="34" t="s">
        <v>13</v>
      </c>
      <c r="AE38" s="35">
        <f t="shared" ref="AE38:AE87" si="9">(T38-I38)/I38</f>
        <v>-0.24524999999999997</v>
      </c>
      <c r="AF38" s="35">
        <f t="shared" si="3"/>
        <v>-0.21919431279620849</v>
      </c>
      <c r="AG38" s="35">
        <f t="shared" si="4"/>
        <v>-9.5238095238093211E-4</v>
      </c>
      <c r="AH38" s="35">
        <f t="shared" si="5"/>
        <v>0.21629629629629643</v>
      </c>
      <c r="AI38" s="34" t="s">
        <v>13</v>
      </c>
      <c r="AJ38" s="33" t="s">
        <v>30</v>
      </c>
    </row>
    <row r="39" spans="1:36">
      <c r="A39" s="129" t="s">
        <v>356</v>
      </c>
      <c r="B39" s="33">
        <v>348.15</v>
      </c>
      <c r="C39" s="34">
        <v>0.29199999999999998</v>
      </c>
      <c r="D39" s="34">
        <v>0.33</v>
      </c>
      <c r="E39" s="34" t="s">
        <v>14</v>
      </c>
      <c r="F39" s="34">
        <v>4.57</v>
      </c>
      <c r="G39" s="34" t="s">
        <v>14</v>
      </c>
      <c r="H39" s="34" t="s">
        <v>14</v>
      </c>
      <c r="I39" s="34">
        <v>3.83</v>
      </c>
      <c r="J39" s="34">
        <v>7.89</v>
      </c>
      <c r="K39" s="34">
        <v>10</v>
      </c>
      <c r="L39" s="34">
        <v>12.8</v>
      </c>
      <c r="M39" s="41" t="s">
        <v>14</v>
      </c>
      <c r="N39" s="34">
        <v>0.26429999999999998</v>
      </c>
      <c r="O39" s="34">
        <v>0.34489999999999998</v>
      </c>
      <c r="P39" s="34" t="s">
        <v>13</v>
      </c>
      <c r="Q39" s="34">
        <v>4.5759999999999996</v>
      </c>
      <c r="R39" s="34" t="s">
        <v>13</v>
      </c>
      <c r="S39" s="34" t="s">
        <v>13</v>
      </c>
      <c r="T39" s="34">
        <v>2.94</v>
      </c>
      <c r="U39" s="34">
        <v>6.4409999999999998</v>
      </c>
      <c r="V39" s="34">
        <v>10.199999999999999</v>
      </c>
      <c r="W39" s="34">
        <v>15.89</v>
      </c>
      <c r="X39" s="41" t="s">
        <v>13</v>
      </c>
      <c r="Y39" s="35">
        <f t="shared" si="0"/>
        <v>-9.486301369863015E-2</v>
      </c>
      <c r="Z39" s="35">
        <f t="shared" si="7"/>
        <v>4.5151515151515054E-2</v>
      </c>
      <c r="AA39" s="34" t="s">
        <v>13</v>
      </c>
      <c r="AB39" s="35">
        <f t="shared" si="1"/>
        <v>1.3129102844637503E-3</v>
      </c>
      <c r="AC39" s="34" t="s">
        <v>13</v>
      </c>
      <c r="AD39" s="34" t="s">
        <v>13</v>
      </c>
      <c r="AE39" s="35">
        <f t="shared" si="9"/>
        <v>-0.23237597911227156</v>
      </c>
      <c r="AF39" s="35">
        <f t="shared" si="3"/>
        <v>-0.18365019011406844</v>
      </c>
      <c r="AG39" s="35">
        <f t="shared" si="4"/>
        <v>1.9999999999999928E-2</v>
      </c>
      <c r="AH39" s="35">
        <f t="shared" si="5"/>
        <v>0.24140624999999999</v>
      </c>
      <c r="AI39" s="34" t="s">
        <v>13</v>
      </c>
      <c r="AJ39" s="33" t="s">
        <v>30</v>
      </c>
    </row>
    <row r="40" spans="1:36">
      <c r="A40" s="129" t="s">
        <v>356</v>
      </c>
      <c r="B40" s="33">
        <v>358.15</v>
      </c>
      <c r="C40" s="34">
        <v>0.29399999999999998</v>
      </c>
      <c r="D40" s="34">
        <v>0.33300000000000002</v>
      </c>
      <c r="E40" s="34" t="s">
        <v>14</v>
      </c>
      <c r="F40" s="34">
        <v>4.34</v>
      </c>
      <c r="G40" s="34" t="s">
        <v>14</v>
      </c>
      <c r="H40" s="34" t="s">
        <v>14</v>
      </c>
      <c r="I40" s="34">
        <v>3.67</v>
      </c>
      <c r="J40" s="34">
        <v>7.42</v>
      </c>
      <c r="K40" s="34">
        <v>9.5399999999999991</v>
      </c>
      <c r="L40" s="34">
        <v>12.3</v>
      </c>
      <c r="M40" s="41" t="s">
        <v>14</v>
      </c>
      <c r="N40" s="34">
        <v>0.27660000000000001</v>
      </c>
      <c r="O40" s="34">
        <v>0.36020000000000002</v>
      </c>
      <c r="P40" s="34" t="s">
        <v>13</v>
      </c>
      <c r="Q40" s="34">
        <v>4.4329999999999998</v>
      </c>
      <c r="R40" s="34" t="s">
        <v>13</v>
      </c>
      <c r="S40" s="34" t="s">
        <v>13</v>
      </c>
      <c r="T40" s="34">
        <v>2.8660000000000001</v>
      </c>
      <c r="U40" s="34">
        <v>6.2969999999999997</v>
      </c>
      <c r="V40" s="34">
        <v>9.9250000000000007</v>
      </c>
      <c r="W40" s="34">
        <v>15.39</v>
      </c>
      <c r="X40" s="41" t="s">
        <v>13</v>
      </c>
      <c r="Y40" s="35">
        <f t="shared" si="0"/>
        <v>-5.918367346938766E-2</v>
      </c>
      <c r="Z40" s="35">
        <f t="shared" si="7"/>
        <v>8.1681681681681689E-2</v>
      </c>
      <c r="AA40" s="34" t="s">
        <v>13</v>
      </c>
      <c r="AB40" s="35">
        <f t="shared" si="1"/>
        <v>2.1428571428571422E-2</v>
      </c>
      <c r="AC40" s="34" t="s">
        <v>13</v>
      </c>
      <c r="AD40" s="34" t="s">
        <v>13</v>
      </c>
      <c r="AE40" s="35">
        <f t="shared" si="9"/>
        <v>-0.21907356948228879</v>
      </c>
      <c r="AF40" s="35">
        <f t="shared" si="3"/>
        <v>-0.15134770889487872</v>
      </c>
      <c r="AG40" s="35">
        <f t="shared" si="4"/>
        <v>4.0356394129979205E-2</v>
      </c>
      <c r="AH40" s="35">
        <f t="shared" si="5"/>
        <v>0.25121951219512195</v>
      </c>
      <c r="AI40" s="34" t="s">
        <v>13</v>
      </c>
      <c r="AJ40" s="33" t="s">
        <v>30</v>
      </c>
    </row>
    <row r="41" spans="1:36">
      <c r="A41" s="129" t="s">
        <v>356</v>
      </c>
      <c r="B41" s="33">
        <v>368.15</v>
      </c>
      <c r="C41" s="34">
        <v>0.29499999999999998</v>
      </c>
      <c r="D41" s="34">
        <v>0.33500000000000002</v>
      </c>
      <c r="E41" s="34" t="s">
        <v>14</v>
      </c>
      <c r="F41" s="34">
        <v>4.09</v>
      </c>
      <c r="G41" s="34" t="s">
        <v>14</v>
      </c>
      <c r="H41" s="34" t="s">
        <v>14</v>
      </c>
      <c r="I41" s="34">
        <v>3.51</v>
      </c>
      <c r="J41" s="34">
        <v>6.99</v>
      </c>
      <c r="K41" s="34">
        <v>9.09</v>
      </c>
      <c r="L41" s="34">
        <v>11.6</v>
      </c>
      <c r="M41" s="41" t="s">
        <v>14</v>
      </c>
      <c r="N41" s="34">
        <v>0.28839999999999999</v>
      </c>
      <c r="O41" s="34">
        <v>0.37480000000000002</v>
      </c>
      <c r="P41" s="34" t="s">
        <v>13</v>
      </c>
      <c r="Q41" s="34">
        <v>4.3</v>
      </c>
      <c r="R41" s="34" t="s">
        <v>13</v>
      </c>
      <c r="S41" s="34" t="s">
        <v>13</v>
      </c>
      <c r="T41" s="34">
        <v>2.7959999999999998</v>
      </c>
      <c r="U41" s="34">
        <v>6.1589999999999998</v>
      </c>
      <c r="V41" s="34">
        <v>9.6630000000000003</v>
      </c>
      <c r="W41" s="34">
        <v>14.92</v>
      </c>
      <c r="X41" s="41" t="s">
        <v>13</v>
      </c>
      <c r="Y41" s="35">
        <f t="shared" si="0"/>
        <v>-2.2372881355932187E-2</v>
      </c>
      <c r="Z41" s="35">
        <f>(O41-D41)/D41</f>
        <v>0.11880597014925373</v>
      </c>
      <c r="AA41" s="34" t="s">
        <v>13</v>
      </c>
      <c r="AB41" s="35">
        <f t="shared" si="1"/>
        <v>5.1344743276283612E-2</v>
      </c>
      <c r="AC41" s="34" t="s">
        <v>13</v>
      </c>
      <c r="AD41" s="34" t="s">
        <v>13</v>
      </c>
      <c r="AE41" s="35">
        <f t="shared" si="9"/>
        <v>-0.20341880341880342</v>
      </c>
      <c r="AF41" s="35">
        <f t="shared" si="3"/>
        <v>-0.11888412017167388</v>
      </c>
      <c r="AG41" s="35">
        <f t="shared" si="4"/>
        <v>6.3036303630363083E-2</v>
      </c>
      <c r="AH41" s="35">
        <f t="shared" si="5"/>
        <v>0.28620689655172415</v>
      </c>
      <c r="AI41" s="34" t="s">
        <v>13</v>
      </c>
      <c r="AJ41" s="33" t="s">
        <v>30</v>
      </c>
    </row>
    <row r="42" spans="1:36">
      <c r="A42" s="129" t="s">
        <v>357</v>
      </c>
      <c r="B42" s="33">
        <v>298.14999999999998</v>
      </c>
      <c r="C42" s="34">
        <v>1.07</v>
      </c>
      <c r="D42" s="34" t="s">
        <v>14</v>
      </c>
      <c r="E42" s="34" t="s">
        <v>14</v>
      </c>
      <c r="F42" s="34">
        <v>4.21</v>
      </c>
      <c r="G42" s="34" t="s">
        <v>14</v>
      </c>
      <c r="H42" s="34" t="s">
        <v>14</v>
      </c>
      <c r="I42" s="34" t="s">
        <v>14</v>
      </c>
      <c r="J42" s="34">
        <v>17.600000000000001</v>
      </c>
      <c r="K42" s="34">
        <v>24.7</v>
      </c>
      <c r="L42" s="34">
        <v>35.5</v>
      </c>
      <c r="M42" s="41" t="s">
        <v>14</v>
      </c>
      <c r="N42" s="34">
        <v>0.84899999999999998</v>
      </c>
      <c r="O42" s="34" t="s">
        <v>13</v>
      </c>
      <c r="P42" s="34" t="s">
        <v>13</v>
      </c>
      <c r="Q42" s="34">
        <v>3.883</v>
      </c>
      <c r="R42" s="34" t="s">
        <v>13</v>
      </c>
      <c r="S42" s="34" t="s">
        <v>13</v>
      </c>
      <c r="T42" s="34" t="s">
        <v>13</v>
      </c>
      <c r="U42" s="34">
        <v>11.65</v>
      </c>
      <c r="V42" s="34">
        <v>19.760000000000002</v>
      </c>
      <c r="W42" s="34">
        <v>32.99</v>
      </c>
      <c r="X42" s="41" t="s">
        <v>13</v>
      </c>
      <c r="Y42" s="35">
        <f t="shared" si="0"/>
        <v>-0.20654205607476642</v>
      </c>
      <c r="Z42" s="34" t="s">
        <v>13</v>
      </c>
      <c r="AA42" s="34" t="s">
        <v>13</v>
      </c>
      <c r="AB42" s="35">
        <f t="shared" si="1"/>
        <v>-7.7672209026128258E-2</v>
      </c>
      <c r="AC42" s="34" t="s">
        <v>13</v>
      </c>
      <c r="AD42" s="34" t="s">
        <v>13</v>
      </c>
      <c r="AE42" s="34" t="s">
        <v>13</v>
      </c>
      <c r="AF42" s="35">
        <f t="shared" si="3"/>
        <v>-0.33806818181818188</v>
      </c>
      <c r="AG42" s="35">
        <f t="shared" si="4"/>
        <v>-0.1999999999999999</v>
      </c>
      <c r="AH42" s="35">
        <f t="shared" si="5"/>
        <v>-7.0704225352112626E-2</v>
      </c>
      <c r="AI42" s="34" t="s">
        <v>13</v>
      </c>
      <c r="AJ42" s="33" t="s">
        <v>31</v>
      </c>
    </row>
    <row r="43" spans="1:36">
      <c r="A43" s="129" t="s">
        <v>357</v>
      </c>
      <c r="B43" s="33">
        <v>308.14999999999998</v>
      </c>
      <c r="C43" s="34">
        <v>1.01</v>
      </c>
      <c r="D43" s="34">
        <v>1.27</v>
      </c>
      <c r="E43" s="34">
        <v>1.66</v>
      </c>
      <c r="F43" s="34">
        <v>4.1900000000000004</v>
      </c>
      <c r="G43" s="34" t="s">
        <v>13</v>
      </c>
      <c r="H43" s="34" t="s">
        <v>13</v>
      </c>
      <c r="I43" s="34" t="s">
        <v>13</v>
      </c>
      <c r="J43" s="34">
        <v>16.7</v>
      </c>
      <c r="K43" s="34">
        <v>23.5</v>
      </c>
      <c r="L43" s="34">
        <v>33.5</v>
      </c>
      <c r="M43" s="41" t="s">
        <v>13</v>
      </c>
      <c r="N43" s="34">
        <v>0.85540000000000005</v>
      </c>
      <c r="O43" s="34">
        <v>1.1759999999999999</v>
      </c>
      <c r="P43" s="34">
        <v>1.6559999999999999</v>
      </c>
      <c r="Q43" s="34">
        <v>3.9689999999999999</v>
      </c>
      <c r="R43" s="34" t="s">
        <v>13</v>
      </c>
      <c r="S43" s="34" t="s">
        <v>13</v>
      </c>
      <c r="T43" s="34" t="s">
        <v>13</v>
      </c>
      <c r="U43" s="34">
        <v>11.5</v>
      </c>
      <c r="V43" s="34">
        <v>19.41</v>
      </c>
      <c r="W43" s="34">
        <v>32.22</v>
      </c>
      <c r="X43" s="41" t="s">
        <v>13</v>
      </c>
      <c r="Y43" s="35">
        <f t="shared" si="0"/>
        <v>-0.15306930693069304</v>
      </c>
      <c r="Z43" s="35">
        <f t="shared" si="7"/>
        <v>-7.4015748031496131E-2</v>
      </c>
      <c r="AA43" s="35">
        <f t="shared" si="6"/>
        <v>-2.4096385542168699E-3</v>
      </c>
      <c r="AB43" s="35">
        <f t="shared" si="1"/>
        <v>-5.2744630071599165E-2</v>
      </c>
      <c r="AC43" s="34" t="s">
        <v>13</v>
      </c>
      <c r="AD43" s="34" t="s">
        <v>13</v>
      </c>
      <c r="AE43" s="34" t="s">
        <v>13</v>
      </c>
      <c r="AF43" s="35">
        <f t="shared" si="3"/>
        <v>-0.31137724550898199</v>
      </c>
      <c r="AG43" s="35">
        <f t="shared" si="4"/>
        <v>-0.17404255319148937</v>
      </c>
      <c r="AH43" s="35">
        <f t="shared" si="5"/>
        <v>-3.8208955223880632E-2</v>
      </c>
      <c r="AI43" s="34" t="s">
        <v>13</v>
      </c>
      <c r="AJ43" s="33" t="s">
        <v>31</v>
      </c>
    </row>
    <row r="44" spans="1:36">
      <c r="A44" s="129" t="s">
        <v>357</v>
      </c>
      <c r="B44" s="33">
        <v>318.14999999999998</v>
      </c>
      <c r="C44" s="34">
        <v>0.95799999999999996</v>
      </c>
      <c r="D44" s="34">
        <v>1.2</v>
      </c>
      <c r="E44" s="34">
        <v>1.57</v>
      </c>
      <c r="F44" s="34">
        <v>4.17</v>
      </c>
      <c r="G44" s="34" t="s">
        <v>13</v>
      </c>
      <c r="H44" s="34" t="s">
        <v>13</v>
      </c>
      <c r="I44" s="34" t="s">
        <v>13</v>
      </c>
      <c r="J44" s="34">
        <v>15.9</v>
      </c>
      <c r="K44" s="34">
        <v>22.4</v>
      </c>
      <c r="L44" s="34">
        <v>31.9</v>
      </c>
      <c r="M44" s="41" t="s">
        <v>13</v>
      </c>
      <c r="N44" s="34">
        <v>0.86119999999999997</v>
      </c>
      <c r="O44" s="34">
        <v>1.181</v>
      </c>
      <c r="P44" s="34">
        <v>1.6579999999999999</v>
      </c>
      <c r="Q44" s="34">
        <v>4.0430000000000001</v>
      </c>
      <c r="R44" s="34" t="s">
        <v>13</v>
      </c>
      <c r="S44" s="34" t="s">
        <v>13</v>
      </c>
      <c r="T44" s="34" t="s">
        <v>13</v>
      </c>
      <c r="U44" s="34">
        <v>11.35</v>
      </c>
      <c r="V44" s="34">
        <v>19.04</v>
      </c>
      <c r="W44" s="34">
        <v>31.45</v>
      </c>
      <c r="X44" s="41" t="s">
        <v>13</v>
      </c>
      <c r="Y44" s="35">
        <f t="shared" si="0"/>
        <v>-0.10104384133611691</v>
      </c>
      <c r="Z44" s="35">
        <f t="shared" si="7"/>
        <v>-1.5833333333333255E-2</v>
      </c>
      <c r="AA44" s="35">
        <f t="shared" si="6"/>
        <v>5.6050955414012643E-2</v>
      </c>
      <c r="AB44" s="35">
        <f t="shared" si="1"/>
        <v>-3.0455635491606663E-2</v>
      </c>
      <c r="AC44" s="34" t="s">
        <v>13</v>
      </c>
      <c r="AD44" s="34" t="s">
        <v>13</v>
      </c>
      <c r="AE44" s="34" t="s">
        <v>13</v>
      </c>
      <c r="AF44" s="35">
        <f t="shared" si="3"/>
        <v>-0.28616352201257866</v>
      </c>
      <c r="AG44" s="35">
        <f t="shared" si="4"/>
        <v>-0.15</v>
      </c>
      <c r="AH44" s="35">
        <f t="shared" si="5"/>
        <v>-1.4106583072100292E-2</v>
      </c>
      <c r="AI44" s="34" t="s">
        <v>13</v>
      </c>
      <c r="AJ44" s="33" t="s">
        <v>31</v>
      </c>
    </row>
    <row r="45" spans="1:36">
      <c r="A45" s="129" t="s">
        <v>357</v>
      </c>
      <c r="B45" s="33">
        <v>328.15</v>
      </c>
      <c r="C45" s="34">
        <v>0.91100000000000003</v>
      </c>
      <c r="D45" s="34">
        <v>1.1399999999999999</v>
      </c>
      <c r="E45" s="34">
        <v>1.49</v>
      </c>
      <c r="F45" s="34">
        <v>4.1500000000000004</v>
      </c>
      <c r="G45" s="34" t="s">
        <v>13</v>
      </c>
      <c r="H45" s="34" t="s">
        <v>13</v>
      </c>
      <c r="I45" s="34" t="s">
        <v>13</v>
      </c>
      <c r="J45" s="34">
        <v>15.2</v>
      </c>
      <c r="K45" s="34">
        <v>21.4</v>
      </c>
      <c r="L45" s="34">
        <v>30.2</v>
      </c>
      <c r="M45" s="41" t="s">
        <v>13</v>
      </c>
      <c r="N45" s="34">
        <v>0.86639999999999995</v>
      </c>
      <c r="O45" s="34">
        <v>1.1859999999999999</v>
      </c>
      <c r="P45" s="34">
        <v>1.659</v>
      </c>
      <c r="Q45" s="34">
        <v>4.1059999999999999</v>
      </c>
      <c r="R45" s="34" t="s">
        <v>13</v>
      </c>
      <c r="S45" s="34" t="s">
        <v>13</v>
      </c>
      <c r="T45" s="34" t="s">
        <v>13</v>
      </c>
      <c r="U45" s="34">
        <v>11.19</v>
      </c>
      <c r="V45" s="34">
        <v>18.68</v>
      </c>
      <c r="W45" s="34">
        <v>30.7</v>
      </c>
      <c r="X45" s="41" t="s">
        <v>13</v>
      </c>
      <c r="Y45" s="35">
        <f t="shared" si="0"/>
        <v>-4.8957189901207558E-2</v>
      </c>
      <c r="Z45" s="35">
        <f t="shared" si="7"/>
        <v>4.0350877192982498E-2</v>
      </c>
      <c r="AA45" s="35">
        <f t="shared" si="6"/>
        <v>0.11342281879194634</v>
      </c>
      <c r="AB45" s="35">
        <f t="shared" si="1"/>
        <v>-1.0602409638554333E-2</v>
      </c>
      <c r="AC45" s="34" t="s">
        <v>13</v>
      </c>
      <c r="AD45" s="34" t="s">
        <v>13</v>
      </c>
      <c r="AE45" s="34" t="s">
        <v>13</v>
      </c>
      <c r="AF45" s="35">
        <f t="shared" si="3"/>
        <v>-0.26381578947368423</v>
      </c>
      <c r="AG45" s="35">
        <f t="shared" si="4"/>
        <v>-0.1271028037383177</v>
      </c>
      <c r="AH45" s="35">
        <f t="shared" si="5"/>
        <v>1.6556291390728478E-2</v>
      </c>
      <c r="AI45" s="34" t="s">
        <v>13</v>
      </c>
      <c r="AJ45" s="33" t="s">
        <v>31</v>
      </c>
    </row>
    <row r="46" spans="1:36">
      <c r="A46" s="129" t="s">
        <v>357</v>
      </c>
      <c r="B46" s="33">
        <v>338.15</v>
      </c>
      <c r="C46" s="34">
        <v>0.871</v>
      </c>
      <c r="D46" s="34">
        <v>1.0900000000000001</v>
      </c>
      <c r="E46" s="34">
        <v>1.42</v>
      </c>
      <c r="F46" s="34">
        <v>4.1399999999999997</v>
      </c>
      <c r="G46" s="34" t="s">
        <v>13</v>
      </c>
      <c r="H46" s="34" t="s">
        <v>13</v>
      </c>
      <c r="I46" s="34" t="s">
        <v>13</v>
      </c>
      <c r="J46" s="34">
        <v>14.5</v>
      </c>
      <c r="K46" s="34">
        <v>20.5</v>
      </c>
      <c r="L46" s="34">
        <v>28.9</v>
      </c>
      <c r="M46" s="41" t="s">
        <v>13</v>
      </c>
      <c r="N46" s="34">
        <v>0.87119999999999997</v>
      </c>
      <c r="O46" s="34">
        <v>1.1890000000000001</v>
      </c>
      <c r="P46" s="34">
        <v>1.66</v>
      </c>
      <c r="Q46" s="34">
        <v>4.16</v>
      </c>
      <c r="R46" s="34" t="s">
        <v>13</v>
      </c>
      <c r="S46" s="34" t="s">
        <v>13</v>
      </c>
      <c r="T46" s="34" t="s">
        <v>13</v>
      </c>
      <c r="U46" s="34">
        <v>11.03</v>
      </c>
      <c r="V46" s="34">
        <v>18.32</v>
      </c>
      <c r="W46" s="34">
        <v>29.95</v>
      </c>
      <c r="X46" s="41" t="s">
        <v>13</v>
      </c>
      <c r="Y46" s="35">
        <f t="shared" si="0"/>
        <v>2.2962112514348791E-4</v>
      </c>
      <c r="Z46" s="35">
        <f t="shared" si="7"/>
        <v>9.0825688073394473E-2</v>
      </c>
      <c r="AA46" s="35">
        <f t="shared" si="6"/>
        <v>0.16901408450704225</v>
      </c>
      <c r="AB46" s="35">
        <f t="shared" si="1"/>
        <v>4.8309178743962469E-3</v>
      </c>
      <c r="AC46" s="34" t="s">
        <v>13</v>
      </c>
      <c r="AD46" s="34" t="s">
        <v>13</v>
      </c>
      <c r="AE46" s="34" t="s">
        <v>13</v>
      </c>
      <c r="AF46" s="35">
        <f t="shared" si="3"/>
        <v>-0.23931034482758626</v>
      </c>
      <c r="AG46" s="35">
        <f t="shared" si="4"/>
        <v>-0.10634146341463413</v>
      </c>
      <c r="AH46" s="35">
        <f t="shared" si="5"/>
        <v>3.6332179930795877E-2</v>
      </c>
      <c r="AI46" s="34" t="s">
        <v>13</v>
      </c>
      <c r="AJ46" s="33" t="s">
        <v>31</v>
      </c>
    </row>
    <row r="47" spans="1:36">
      <c r="A47" s="129" t="s">
        <v>357</v>
      </c>
      <c r="B47" s="33">
        <v>348.15</v>
      </c>
      <c r="C47" s="34">
        <v>0.83199999999999996</v>
      </c>
      <c r="D47" s="34">
        <v>1.04</v>
      </c>
      <c r="E47" s="34">
        <v>1.35</v>
      </c>
      <c r="F47" s="34">
        <v>4.12</v>
      </c>
      <c r="G47" s="34" t="s">
        <v>13</v>
      </c>
      <c r="H47" s="34" t="s">
        <v>13</v>
      </c>
      <c r="I47" s="34" t="s">
        <v>13</v>
      </c>
      <c r="J47" s="34">
        <v>14</v>
      </c>
      <c r="K47" s="34">
        <v>19.7</v>
      </c>
      <c r="L47" s="34">
        <v>27.6</v>
      </c>
      <c r="M47" s="41" t="s">
        <v>13</v>
      </c>
      <c r="N47" s="34">
        <v>0.87560000000000004</v>
      </c>
      <c r="O47" s="34">
        <v>1.1930000000000001</v>
      </c>
      <c r="P47" s="34">
        <v>1.66</v>
      </c>
      <c r="Q47" s="34">
        <v>4.2039999999999997</v>
      </c>
      <c r="R47" s="34" t="s">
        <v>13</v>
      </c>
      <c r="S47" s="34" t="s">
        <v>13</v>
      </c>
      <c r="T47" s="34" t="s">
        <v>13</v>
      </c>
      <c r="U47" s="34">
        <v>10.86</v>
      </c>
      <c r="V47" s="34">
        <v>17.96</v>
      </c>
      <c r="W47" s="34">
        <v>29.22</v>
      </c>
      <c r="X47" s="41" t="s">
        <v>13</v>
      </c>
      <c r="Y47" s="35">
        <f t="shared" si="0"/>
        <v>5.2403846153846259E-2</v>
      </c>
      <c r="Z47" s="35">
        <f t="shared" si="7"/>
        <v>0.14711538461538465</v>
      </c>
      <c r="AA47" s="35">
        <f t="shared" si="6"/>
        <v>0.22962962962962949</v>
      </c>
      <c r="AB47" s="35">
        <f t="shared" si="1"/>
        <v>2.0388349514563017E-2</v>
      </c>
      <c r="AC47" s="34" t="s">
        <v>13</v>
      </c>
      <c r="AD47" s="34" t="s">
        <v>13</v>
      </c>
      <c r="AE47" s="34" t="s">
        <v>13</v>
      </c>
      <c r="AF47" s="35">
        <f t="shared" si="3"/>
        <v>-0.22428571428571434</v>
      </c>
      <c r="AG47" s="35">
        <f t="shared" si="4"/>
        <v>-8.8324873096446627E-2</v>
      </c>
      <c r="AH47" s="35">
        <f t="shared" si="5"/>
        <v>5.8695652173912947E-2</v>
      </c>
      <c r="AI47" s="34" t="s">
        <v>13</v>
      </c>
      <c r="AJ47" s="33" t="s">
        <v>31</v>
      </c>
    </row>
    <row r="48" spans="1:36">
      <c r="A48" s="129" t="s">
        <v>357</v>
      </c>
      <c r="B48" s="33">
        <v>358.15</v>
      </c>
      <c r="C48" s="34">
        <v>0.79800000000000004</v>
      </c>
      <c r="D48" s="34">
        <v>1</v>
      </c>
      <c r="E48" s="34">
        <v>1.29</v>
      </c>
      <c r="F48" s="34">
        <v>4.0999999999999996</v>
      </c>
      <c r="G48" s="34" t="s">
        <v>13</v>
      </c>
      <c r="H48" s="34" t="s">
        <v>13</v>
      </c>
      <c r="I48" s="34" t="s">
        <v>13</v>
      </c>
      <c r="J48" s="34">
        <v>13.4</v>
      </c>
      <c r="K48" s="34">
        <v>19</v>
      </c>
      <c r="L48" s="34">
        <v>26.5</v>
      </c>
      <c r="M48" s="41" t="s">
        <v>13</v>
      </c>
      <c r="N48" s="34">
        <v>0.87970000000000004</v>
      </c>
      <c r="O48" s="34">
        <v>1.196</v>
      </c>
      <c r="P48" s="34">
        <v>1.66</v>
      </c>
      <c r="Q48" s="34">
        <v>4.2409999999999997</v>
      </c>
      <c r="R48" s="34" t="s">
        <v>13</v>
      </c>
      <c r="S48" s="34" t="s">
        <v>13</v>
      </c>
      <c r="T48" s="34" t="s">
        <v>13</v>
      </c>
      <c r="U48" s="34">
        <v>10.7</v>
      </c>
      <c r="V48" s="34">
        <v>17.61</v>
      </c>
      <c r="W48" s="34">
        <v>28.5</v>
      </c>
      <c r="X48" s="41" t="s">
        <v>13</v>
      </c>
      <c r="Y48" s="35">
        <f t="shared" si="0"/>
        <v>0.10238095238095236</v>
      </c>
      <c r="Z48" s="35">
        <f t="shared" si="7"/>
        <v>0.19599999999999995</v>
      </c>
      <c r="AA48" s="35">
        <f t="shared" si="6"/>
        <v>0.28682170542635649</v>
      </c>
      <c r="AB48" s="35">
        <f t="shared" si="1"/>
        <v>3.4390243902439034E-2</v>
      </c>
      <c r="AC48" s="34" t="s">
        <v>13</v>
      </c>
      <c r="AD48" s="34" t="s">
        <v>13</v>
      </c>
      <c r="AE48" s="34" t="s">
        <v>13</v>
      </c>
      <c r="AF48" s="35">
        <f t="shared" si="3"/>
        <v>-0.20149253731343292</v>
      </c>
      <c r="AG48" s="35">
        <f t="shared" si="4"/>
        <v>-7.315789473684213E-2</v>
      </c>
      <c r="AH48" s="35">
        <f t="shared" si="5"/>
        <v>7.5471698113207544E-2</v>
      </c>
      <c r="AI48" s="34" t="s">
        <v>13</v>
      </c>
      <c r="AJ48" s="33" t="s">
        <v>31</v>
      </c>
    </row>
    <row r="49" spans="1:36">
      <c r="A49" s="129" t="s">
        <v>357</v>
      </c>
      <c r="B49" s="33">
        <v>368.15</v>
      </c>
      <c r="C49" s="34">
        <v>0.76800000000000002</v>
      </c>
      <c r="D49" s="34">
        <v>0.95899999999999996</v>
      </c>
      <c r="E49" s="34">
        <v>1.23</v>
      </c>
      <c r="F49" s="34" t="s">
        <v>13</v>
      </c>
      <c r="G49" s="34" t="s">
        <v>13</v>
      </c>
      <c r="H49" s="34" t="s">
        <v>13</v>
      </c>
      <c r="I49" s="34" t="s">
        <v>13</v>
      </c>
      <c r="J49" s="34">
        <v>12.9</v>
      </c>
      <c r="K49" s="34">
        <v>18.3</v>
      </c>
      <c r="L49" s="34">
        <v>25.6</v>
      </c>
      <c r="M49" s="41" t="s">
        <v>13</v>
      </c>
      <c r="N49" s="34">
        <v>0.88339999999999996</v>
      </c>
      <c r="O49" s="34">
        <v>1.198</v>
      </c>
      <c r="P49" s="34">
        <v>1.66</v>
      </c>
      <c r="Q49" s="34" t="s">
        <v>13</v>
      </c>
      <c r="R49" s="34" t="s">
        <v>13</v>
      </c>
      <c r="S49" s="34" t="s">
        <v>13</v>
      </c>
      <c r="T49" s="34" t="s">
        <v>13</v>
      </c>
      <c r="U49" s="34">
        <v>10.54</v>
      </c>
      <c r="V49" s="34">
        <v>17.260000000000002</v>
      </c>
      <c r="W49" s="34">
        <v>27.81</v>
      </c>
      <c r="X49" s="41" t="s">
        <v>13</v>
      </c>
      <c r="Y49" s="35">
        <f t="shared" si="0"/>
        <v>0.15026041666666659</v>
      </c>
      <c r="Z49" s="35">
        <f t="shared" si="7"/>
        <v>0.24921793534932221</v>
      </c>
      <c r="AA49" s="35">
        <f t="shared" si="6"/>
        <v>0.34959349593495931</v>
      </c>
      <c r="AB49" s="34" t="s">
        <v>13</v>
      </c>
      <c r="AC49" s="34" t="s">
        <v>13</v>
      </c>
      <c r="AD49" s="34" t="s">
        <v>13</v>
      </c>
      <c r="AE49" s="34" t="s">
        <v>13</v>
      </c>
      <c r="AF49" s="35">
        <f t="shared" si="3"/>
        <v>-0.18294573643410861</v>
      </c>
      <c r="AG49" s="35">
        <f t="shared" si="4"/>
        <v>-5.6830601092896123E-2</v>
      </c>
      <c r="AH49" s="35">
        <f t="shared" si="5"/>
        <v>8.6328124999999895E-2</v>
      </c>
      <c r="AI49" s="34" t="s">
        <v>13</v>
      </c>
      <c r="AJ49" s="33" t="s">
        <v>31</v>
      </c>
    </row>
    <row r="50" spans="1:36">
      <c r="A50" s="129" t="s">
        <v>358</v>
      </c>
      <c r="B50" s="33">
        <v>303.14999999999998</v>
      </c>
      <c r="C50" s="34">
        <v>0.56000000000000005</v>
      </c>
      <c r="D50" s="34">
        <v>0.77</v>
      </c>
      <c r="E50" s="34" t="s">
        <v>13</v>
      </c>
      <c r="F50" s="34" t="s">
        <v>13</v>
      </c>
      <c r="G50" s="34" t="s">
        <v>13</v>
      </c>
      <c r="H50" s="34" t="s">
        <v>13</v>
      </c>
      <c r="I50" s="34" t="s">
        <v>13</v>
      </c>
      <c r="J50" s="34" t="s">
        <v>13</v>
      </c>
      <c r="K50" s="34" t="s">
        <v>13</v>
      </c>
      <c r="L50" s="34" t="s">
        <v>13</v>
      </c>
      <c r="M50" s="41">
        <v>0.6</v>
      </c>
      <c r="N50" s="34">
        <v>0.4869</v>
      </c>
      <c r="O50" s="34">
        <v>0.64849999999999997</v>
      </c>
      <c r="P50" s="34" t="s">
        <v>13</v>
      </c>
      <c r="Q50" s="34" t="s">
        <v>13</v>
      </c>
      <c r="R50" s="34" t="s">
        <v>13</v>
      </c>
      <c r="S50" s="34" t="s">
        <v>13</v>
      </c>
      <c r="T50" s="34" t="s">
        <v>13</v>
      </c>
      <c r="U50" s="34" t="s">
        <v>13</v>
      </c>
      <c r="V50" s="34" t="s">
        <v>13</v>
      </c>
      <c r="W50" s="34" t="s">
        <v>13</v>
      </c>
      <c r="X50" s="41">
        <v>0.60109999999999997</v>
      </c>
      <c r="Y50" s="35">
        <f t="shared" si="0"/>
        <v>-0.13053571428571437</v>
      </c>
      <c r="Z50" s="35">
        <f t="shared" si="7"/>
        <v>-0.15779220779220784</v>
      </c>
      <c r="AA50" s="34" t="s">
        <v>13</v>
      </c>
      <c r="AB50" s="34" t="s">
        <v>13</v>
      </c>
      <c r="AC50" s="34" t="s">
        <v>13</v>
      </c>
      <c r="AD50" s="34" t="s">
        <v>13</v>
      </c>
      <c r="AE50" s="34" t="s">
        <v>13</v>
      </c>
      <c r="AF50" s="34" t="s">
        <v>13</v>
      </c>
      <c r="AG50" s="34" t="s">
        <v>13</v>
      </c>
      <c r="AH50" s="34" t="s">
        <v>13</v>
      </c>
      <c r="AI50" s="35">
        <f t="shared" si="8"/>
        <v>1.8333333333333166E-3</v>
      </c>
      <c r="AJ50" s="33" t="s">
        <v>32</v>
      </c>
    </row>
    <row r="51" spans="1:36">
      <c r="A51" s="129" t="s">
        <v>358</v>
      </c>
      <c r="B51" s="33">
        <v>313.14999999999998</v>
      </c>
      <c r="C51" s="34">
        <v>0.54</v>
      </c>
      <c r="D51" s="34">
        <v>0.73</v>
      </c>
      <c r="E51" s="34" t="s">
        <v>16</v>
      </c>
      <c r="F51" s="34" t="s">
        <v>16</v>
      </c>
      <c r="G51" s="34" t="s">
        <v>16</v>
      </c>
      <c r="H51" s="34" t="s">
        <v>16</v>
      </c>
      <c r="I51" s="34" t="s">
        <v>16</v>
      </c>
      <c r="J51" s="34" t="s">
        <v>16</v>
      </c>
      <c r="K51" s="34" t="s">
        <v>16</v>
      </c>
      <c r="L51" s="34" t="s">
        <v>16</v>
      </c>
      <c r="M51" s="41">
        <v>0.61</v>
      </c>
      <c r="N51" s="34">
        <v>0.5091</v>
      </c>
      <c r="O51" s="34">
        <v>0.67949999999999999</v>
      </c>
      <c r="P51" s="34" t="s">
        <v>13</v>
      </c>
      <c r="Q51" s="34" t="s">
        <v>13</v>
      </c>
      <c r="R51" s="34" t="s">
        <v>13</v>
      </c>
      <c r="S51" s="34" t="s">
        <v>13</v>
      </c>
      <c r="T51" s="34" t="s">
        <v>13</v>
      </c>
      <c r="U51" s="34" t="s">
        <v>13</v>
      </c>
      <c r="V51" s="34" t="s">
        <v>13</v>
      </c>
      <c r="W51" s="34" t="s">
        <v>13</v>
      </c>
      <c r="X51" s="41">
        <v>0.61029999999999995</v>
      </c>
      <c r="Y51" s="35">
        <f t="shared" si="0"/>
        <v>-5.7222222222222292E-2</v>
      </c>
      <c r="Z51" s="35">
        <f t="shared" si="7"/>
        <v>-6.9178082191780815E-2</v>
      </c>
      <c r="AA51" s="34" t="s">
        <v>13</v>
      </c>
      <c r="AB51" s="34" t="s">
        <v>13</v>
      </c>
      <c r="AC51" s="34" t="s">
        <v>13</v>
      </c>
      <c r="AD51" s="34" t="s">
        <v>13</v>
      </c>
      <c r="AE51" s="34" t="s">
        <v>13</v>
      </c>
      <c r="AF51" s="34" t="s">
        <v>13</v>
      </c>
      <c r="AG51" s="34" t="s">
        <v>13</v>
      </c>
      <c r="AH51" s="34" t="s">
        <v>13</v>
      </c>
      <c r="AI51" s="35">
        <f t="shared" si="8"/>
        <v>4.9180327868847049E-4</v>
      </c>
      <c r="AJ51" s="33" t="s">
        <v>32</v>
      </c>
    </row>
    <row r="52" spans="1:36">
      <c r="A52" s="129" t="s">
        <v>358</v>
      </c>
      <c r="B52" s="33">
        <v>323.14999999999998</v>
      </c>
      <c r="C52" s="34">
        <v>0.53</v>
      </c>
      <c r="D52" s="34">
        <v>0.71</v>
      </c>
      <c r="E52" s="34" t="s">
        <v>16</v>
      </c>
      <c r="F52" s="34" t="s">
        <v>16</v>
      </c>
      <c r="G52" s="34" t="s">
        <v>16</v>
      </c>
      <c r="H52" s="34" t="s">
        <v>16</v>
      </c>
      <c r="I52" s="34" t="s">
        <v>16</v>
      </c>
      <c r="J52" s="34" t="s">
        <v>16</v>
      </c>
      <c r="K52" s="34" t="s">
        <v>16</v>
      </c>
      <c r="L52" s="34" t="s">
        <v>16</v>
      </c>
      <c r="M52" s="41">
        <v>0.62</v>
      </c>
      <c r="N52" s="34">
        <v>0.53010000000000002</v>
      </c>
      <c r="O52" s="34">
        <v>0.70909999999999995</v>
      </c>
      <c r="P52" s="34" t="s">
        <v>13</v>
      </c>
      <c r="Q52" s="34" t="s">
        <v>13</v>
      </c>
      <c r="R52" s="34" t="s">
        <v>13</v>
      </c>
      <c r="S52" s="34" t="s">
        <v>13</v>
      </c>
      <c r="T52" s="34" t="s">
        <v>13</v>
      </c>
      <c r="U52" s="34" t="s">
        <v>13</v>
      </c>
      <c r="V52" s="34" t="s">
        <v>13</v>
      </c>
      <c r="W52" s="34" t="s">
        <v>13</v>
      </c>
      <c r="X52" s="41">
        <v>0.61809999999999998</v>
      </c>
      <c r="Y52" s="35">
        <f t="shared" si="0"/>
        <v>1.8867924528299807E-4</v>
      </c>
      <c r="Z52" s="35">
        <f t="shared" si="7"/>
        <v>-1.2676056338028338E-3</v>
      </c>
      <c r="AA52" s="34" t="s">
        <v>13</v>
      </c>
      <c r="AB52" s="34" t="s">
        <v>13</v>
      </c>
      <c r="AC52" s="34" t="s">
        <v>13</v>
      </c>
      <c r="AD52" s="34" t="s">
        <v>13</v>
      </c>
      <c r="AE52" s="34" t="s">
        <v>13</v>
      </c>
      <c r="AF52" s="34" t="s">
        <v>13</v>
      </c>
      <c r="AG52" s="34" t="s">
        <v>13</v>
      </c>
      <c r="AH52" s="34" t="s">
        <v>13</v>
      </c>
      <c r="AI52" s="35">
        <f t="shared" si="8"/>
        <v>-3.0645161290322786E-3</v>
      </c>
      <c r="AJ52" s="33" t="s">
        <v>32</v>
      </c>
    </row>
    <row r="53" spans="1:36">
      <c r="A53" s="129" t="s">
        <v>358</v>
      </c>
      <c r="B53" s="33">
        <v>333.15</v>
      </c>
      <c r="C53" s="34">
        <v>0.52</v>
      </c>
      <c r="D53" s="34">
        <v>0.69</v>
      </c>
      <c r="E53" s="34" t="s">
        <v>16</v>
      </c>
      <c r="F53" s="34" t="s">
        <v>16</v>
      </c>
      <c r="G53" s="34" t="s">
        <v>16</v>
      </c>
      <c r="H53" s="34" t="s">
        <v>16</v>
      </c>
      <c r="I53" s="34" t="s">
        <v>16</v>
      </c>
      <c r="J53" s="34" t="s">
        <v>16</v>
      </c>
      <c r="K53" s="34" t="s">
        <v>16</v>
      </c>
      <c r="L53" s="34" t="s">
        <v>16</v>
      </c>
      <c r="M53" s="41">
        <v>0.62</v>
      </c>
      <c r="N53" s="34">
        <v>0.55020000000000002</v>
      </c>
      <c r="O53" s="34">
        <v>0.73760000000000003</v>
      </c>
      <c r="P53" s="34" t="s">
        <v>13</v>
      </c>
      <c r="Q53" s="34" t="s">
        <v>13</v>
      </c>
      <c r="R53" s="34" t="s">
        <v>13</v>
      </c>
      <c r="S53" s="34" t="s">
        <v>13</v>
      </c>
      <c r="T53" s="34" t="s">
        <v>13</v>
      </c>
      <c r="U53" s="34" t="s">
        <v>13</v>
      </c>
      <c r="V53" s="34" t="s">
        <v>13</v>
      </c>
      <c r="W53" s="34" t="s">
        <v>13</v>
      </c>
      <c r="X53" s="41">
        <v>0.62460000000000004</v>
      </c>
      <c r="Y53" s="35">
        <f t="shared" si="0"/>
        <v>5.8076923076923082E-2</v>
      </c>
      <c r="Z53" s="35">
        <f t="shared" si="7"/>
        <v>6.8985507246376948E-2</v>
      </c>
      <c r="AA53" s="34" t="s">
        <v>13</v>
      </c>
      <c r="AB53" s="34" t="s">
        <v>13</v>
      </c>
      <c r="AC53" s="34" t="s">
        <v>13</v>
      </c>
      <c r="AD53" s="34" t="s">
        <v>13</v>
      </c>
      <c r="AE53" s="34" t="s">
        <v>13</v>
      </c>
      <c r="AF53" s="34" t="s">
        <v>13</v>
      </c>
      <c r="AG53" s="34" t="s">
        <v>13</v>
      </c>
      <c r="AH53" s="34" t="s">
        <v>13</v>
      </c>
      <c r="AI53" s="35">
        <f t="shared" si="8"/>
        <v>7.4193548387097557E-3</v>
      </c>
      <c r="AJ53" s="33" t="s">
        <v>32</v>
      </c>
    </row>
    <row r="54" spans="1:36">
      <c r="A54" s="129" t="s">
        <v>358</v>
      </c>
      <c r="B54" s="33">
        <v>343.15</v>
      </c>
      <c r="C54" s="34">
        <v>0.51</v>
      </c>
      <c r="D54" s="34">
        <v>0.67</v>
      </c>
      <c r="E54" s="34" t="s">
        <v>16</v>
      </c>
      <c r="F54" s="34" t="s">
        <v>16</v>
      </c>
      <c r="G54" s="34" t="s">
        <v>16</v>
      </c>
      <c r="H54" s="34" t="s">
        <v>16</v>
      </c>
      <c r="I54" s="34" t="s">
        <v>16</v>
      </c>
      <c r="J54" s="34" t="s">
        <v>16</v>
      </c>
      <c r="K54" s="34" t="s">
        <v>16</v>
      </c>
      <c r="L54" s="34" t="s">
        <v>16</v>
      </c>
      <c r="M54" s="41">
        <v>0.63</v>
      </c>
      <c r="N54" s="34">
        <v>0.56940000000000002</v>
      </c>
      <c r="O54" s="34">
        <v>0.76480000000000004</v>
      </c>
      <c r="P54" s="34" t="s">
        <v>13</v>
      </c>
      <c r="Q54" s="34" t="s">
        <v>13</v>
      </c>
      <c r="R54" s="34" t="s">
        <v>13</v>
      </c>
      <c r="S54" s="34" t="s">
        <v>13</v>
      </c>
      <c r="T54" s="34" t="s">
        <v>13</v>
      </c>
      <c r="U54" s="34" t="s">
        <v>13</v>
      </c>
      <c r="V54" s="34" t="s">
        <v>13</v>
      </c>
      <c r="W54" s="34" t="s">
        <v>13</v>
      </c>
      <c r="X54" s="41">
        <v>0.62990000000000002</v>
      </c>
      <c r="Y54" s="35">
        <f t="shared" si="0"/>
        <v>0.11647058823529413</v>
      </c>
      <c r="Z54" s="35">
        <f t="shared" si="7"/>
        <v>0.14149253731343281</v>
      </c>
      <c r="AA54" s="34" t="s">
        <v>13</v>
      </c>
      <c r="AB54" s="34" t="s">
        <v>13</v>
      </c>
      <c r="AC54" s="34" t="s">
        <v>13</v>
      </c>
      <c r="AD54" s="34" t="s">
        <v>13</v>
      </c>
      <c r="AE54" s="34" t="s">
        <v>13</v>
      </c>
      <c r="AF54" s="34" t="s">
        <v>13</v>
      </c>
      <c r="AG54" s="34" t="s">
        <v>13</v>
      </c>
      <c r="AH54" s="34" t="s">
        <v>13</v>
      </c>
      <c r="AI54" s="35">
        <f t="shared" si="8"/>
        <v>-1.5873015873014125E-4</v>
      </c>
      <c r="AJ54" s="33" t="s">
        <v>32</v>
      </c>
    </row>
    <row r="55" spans="1:36">
      <c r="A55" s="129" t="s">
        <v>358</v>
      </c>
      <c r="B55" s="33">
        <v>353.15</v>
      </c>
      <c r="C55" s="34">
        <v>0.51</v>
      </c>
      <c r="D55" s="34">
        <v>0.66</v>
      </c>
      <c r="E55" s="34" t="s">
        <v>16</v>
      </c>
      <c r="F55" s="34" t="s">
        <v>16</v>
      </c>
      <c r="G55" s="34" t="s">
        <v>16</v>
      </c>
      <c r="H55" s="34" t="s">
        <v>16</v>
      </c>
      <c r="I55" s="34" t="s">
        <v>16</v>
      </c>
      <c r="J55" s="34" t="s">
        <v>16</v>
      </c>
      <c r="K55" s="34" t="s">
        <v>16</v>
      </c>
      <c r="L55" s="34" t="s">
        <v>16</v>
      </c>
      <c r="M55" s="41">
        <v>0.63</v>
      </c>
      <c r="N55" s="34">
        <v>0.5877</v>
      </c>
      <c r="O55" s="34">
        <v>0.79100000000000004</v>
      </c>
      <c r="P55" s="34" t="s">
        <v>13</v>
      </c>
      <c r="Q55" s="34" t="s">
        <v>13</v>
      </c>
      <c r="R55" s="34" t="s">
        <v>13</v>
      </c>
      <c r="S55" s="34" t="s">
        <v>13</v>
      </c>
      <c r="T55" s="34" t="s">
        <v>13</v>
      </c>
      <c r="U55" s="34" t="s">
        <v>13</v>
      </c>
      <c r="V55" s="34" t="s">
        <v>13</v>
      </c>
      <c r="W55" s="34" t="s">
        <v>13</v>
      </c>
      <c r="X55" s="41">
        <v>0.63419999999999999</v>
      </c>
      <c r="Y55" s="35">
        <f t="shared" si="0"/>
        <v>0.15235294117647058</v>
      </c>
      <c r="Z55" s="35">
        <f t="shared" si="7"/>
        <v>0.19848484848484849</v>
      </c>
      <c r="AA55" s="34" t="s">
        <v>13</v>
      </c>
      <c r="AB55" s="34" t="s">
        <v>13</v>
      </c>
      <c r="AC55" s="34" t="s">
        <v>13</v>
      </c>
      <c r="AD55" s="34" t="s">
        <v>13</v>
      </c>
      <c r="AE55" s="34" t="s">
        <v>13</v>
      </c>
      <c r="AF55" s="34" t="s">
        <v>13</v>
      </c>
      <c r="AG55" s="34" t="s">
        <v>13</v>
      </c>
      <c r="AH55" s="34" t="s">
        <v>13</v>
      </c>
      <c r="AI55" s="35">
        <f t="shared" si="8"/>
        <v>6.6666666666666376E-3</v>
      </c>
      <c r="AJ55" s="33" t="s">
        <v>32</v>
      </c>
    </row>
    <row r="56" spans="1:36">
      <c r="A56" s="129" t="s">
        <v>358</v>
      </c>
      <c r="B56" s="33">
        <v>363.15</v>
      </c>
      <c r="C56" s="34">
        <v>0.51</v>
      </c>
      <c r="D56" s="34">
        <v>0.65</v>
      </c>
      <c r="E56" s="34" t="s">
        <v>16</v>
      </c>
      <c r="F56" s="34" t="s">
        <v>16</v>
      </c>
      <c r="G56" s="34" t="s">
        <v>16</v>
      </c>
      <c r="H56" s="34" t="s">
        <v>16</v>
      </c>
      <c r="I56" s="34" t="s">
        <v>16</v>
      </c>
      <c r="J56" s="34" t="s">
        <v>16</v>
      </c>
      <c r="K56" s="34" t="s">
        <v>16</v>
      </c>
      <c r="L56" s="34" t="s">
        <v>16</v>
      </c>
      <c r="M56" s="41">
        <v>0.64</v>
      </c>
      <c r="N56" s="34">
        <v>0.60509999999999997</v>
      </c>
      <c r="O56" s="34">
        <v>0.81610000000000005</v>
      </c>
      <c r="P56" s="34" t="s">
        <v>13</v>
      </c>
      <c r="Q56" s="34" t="s">
        <v>13</v>
      </c>
      <c r="R56" s="34" t="s">
        <v>13</v>
      </c>
      <c r="S56" s="34" t="s">
        <v>13</v>
      </c>
      <c r="T56" s="34" t="s">
        <v>13</v>
      </c>
      <c r="U56" s="34" t="s">
        <v>13</v>
      </c>
      <c r="V56" s="34" t="s">
        <v>13</v>
      </c>
      <c r="W56" s="34" t="s">
        <v>13</v>
      </c>
      <c r="X56" s="41">
        <v>0.63759999999999994</v>
      </c>
      <c r="Y56" s="35">
        <f t="shared" si="0"/>
        <v>0.18647058823529403</v>
      </c>
      <c r="Z56" s="35">
        <f t="shared" si="7"/>
        <v>0.25553846153846155</v>
      </c>
      <c r="AA56" s="34" t="s">
        <v>13</v>
      </c>
      <c r="AB56" s="34" t="s">
        <v>13</v>
      </c>
      <c r="AC56" s="34" t="s">
        <v>13</v>
      </c>
      <c r="AD56" s="34" t="s">
        <v>13</v>
      </c>
      <c r="AE56" s="34" t="s">
        <v>13</v>
      </c>
      <c r="AF56" s="34" t="s">
        <v>13</v>
      </c>
      <c r="AG56" s="34" t="s">
        <v>13</v>
      </c>
      <c r="AH56" s="34" t="s">
        <v>13</v>
      </c>
      <c r="AI56" s="35">
        <f t="shared" si="8"/>
        <v>-3.7500000000001074E-3</v>
      </c>
      <c r="AJ56" s="33" t="s">
        <v>32</v>
      </c>
    </row>
    <row r="57" spans="1:36">
      <c r="A57" s="129" t="s">
        <v>359</v>
      </c>
      <c r="B57" s="33">
        <v>298</v>
      </c>
      <c r="C57" s="34">
        <v>1.9699339218909298</v>
      </c>
      <c r="D57" s="34">
        <v>2.7999456324205916</v>
      </c>
      <c r="E57" s="34">
        <v>4.1599372914962487</v>
      </c>
      <c r="F57" s="34">
        <v>7.6400183117387455</v>
      </c>
      <c r="G57" s="34" t="s">
        <v>16</v>
      </c>
      <c r="H57" s="34">
        <v>12.309853017060288</v>
      </c>
      <c r="I57" s="34" t="s">
        <v>16</v>
      </c>
      <c r="J57" s="34" t="s">
        <v>16</v>
      </c>
      <c r="K57" s="34" t="s">
        <v>16</v>
      </c>
      <c r="L57" s="34" t="s">
        <v>16</v>
      </c>
      <c r="M57" s="41">
        <v>0.58901713739900208</v>
      </c>
      <c r="N57" s="34">
        <v>1.8069999999999999</v>
      </c>
      <c r="O57" s="34">
        <v>2.5630000000000002</v>
      </c>
      <c r="P57" s="34">
        <v>3.7210000000000001</v>
      </c>
      <c r="Q57" s="34">
        <v>7.6189999999999998</v>
      </c>
      <c r="R57" s="34" t="s">
        <v>13</v>
      </c>
      <c r="S57" s="34">
        <v>12.71</v>
      </c>
      <c r="T57" s="34" t="s">
        <v>13</v>
      </c>
      <c r="U57" s="34" t="s">
        <v>13</v>
      </c>
      <c r="V57" s="34" t="s">
        <v>13</v>
      </c>
      <c r="W57" s="34" t="s">
        <v>13</v>
      </c>
      <c r="X57" s="41">
        <v>0.51170000000000004</v>
      </c>
      <c r="Y57" s="35">
        <f t="shared" si="0"/>
        <v>-8.2710348849940288E-2</v>
      </c>
      <c r="Z57" s="35">
        <f t="shared" si="7"/>
        <v>-8.4625083314831595E-2</v>
      </c>
      <c r="AA57" s="35">
        <f t="shared" si="6"/>
        <v>-0.10551536254970117</v>
      </c>
      <c r="AB57" s="35">
        <f t="shared" si="1"/>
        <v>-2.7510813300606158E-3</v>
      </c>
      <c r="AC57" s="34" t="s">
        <v>13</v>
      </c>
      <c r="AD57" s="35">
        <f t="shared" ref="AD57" si="10">(S57-H57)/H57</f>
        <v>3.2506235645961598E-2</v>
      </c>
      <c r="AE57" s="34" t="s">
        <v>13</v>
      </c>
      <c r="AF57" s="34" t="s">
        <v>13</v>
      </c>
      <c r="AG57" s="34" t="s">
        <v>13</v>
      </c>
      <c r="AH57" s="34" t="s">
        <v>13</v>
      </c>
      <c r="AI57" s="35">
        <f t="shared" si="8"/>
        <v>-0.13126466530400313</v>
      </c>
      <c r="AJ57" s="33" t="s">
        <v>35</v>
      </c>
    </row>
    <row r="58" spans="1:36">
      <c r="A58" s="129" t="s">
        <v>360</v>
      </c>
      <c r="B58" s="33">
        <v>308.14999999999998</v>
      </c>
      <c r="C58" s="34" t="s">
        <v>15</v>
      </c>
      <c r="D58" s="34" t="s">
        <v>15</v>
      </c>
      <c r="E58" s="34" t="s">
        <v>15</v>
      </c>
      <c r="F58" s="34">
        <v>4.21</v>
      </c>
      <c r="G58" s="34" t="s">
        <v>15</v>
      </c>
      <c r="H58" s="34" t="s">
        <v>15</v>
      </c>
      <c r="I58" s="34">
        <v>4.29</v>
      </c>
      <c r="J58" s="34">
        <v>11.9</v>
      </c>
      <c r="K58" s="34">
        <v>17.100000000000001</v>
      </c>
      <c r="L58" s="34">
        <v>24.3</v>
      </c>
      <c r="M58" s="41" t="s">
        <v>15</v>
      </c>
      <c r="N58" s="34" t="s">
        <v>13</v>
      </c>
      <c r="O58" s="34" t="s">
        <v>13</v>
      </c>
      <c r="P58" s="34" t="s">
        <v>13</v>
      </c>
      <c r="Q58" s="34">
        <v>4.4690000000000003</v>
      </c>
      <c r="R58" s="34" t="s">
        <v>13</v>
      </c>
      <c r="S58" s="34" t="s">
        <v>13</v>
      </c>
      <c r="T58" s="34">
        <v>3.3319999999999999</v>
      </c>
      <c r="U58" s="34">
        <v>11.74</v>
      </c>
      <c r="V58" s="34">
        <v>20.170000000000002</v>
      </c>
      <c r="W58" s="34">
        <v>34.119999999999997</v>
      </c>
      <c r="X58" s="41" t="s">
        <v>13</v>
      </c>
      <c r="Y58" s="34" t="s">
        <v>13</v>
      </c>
      <c r="Z58" s="34" t="s">
        <v>13</v>
      </c>
      <c r="AA58" s="34" t="s">
        <v>13</v>
      </c>
      <c r="AB58" s="35">
        <f t="shared" si="1"/>
        <v>6.1520190023753051E-2</v>
      </c>
      <c r="AC58" s="34" t="s">
        <v>13</v>
      </c>
      <c r="AD58" s="34" t="s">
        <v>13</v>
      </c>
      <c r="AE58" s="35">
        <f t="shared" si="9"/>
        <v>-0.22331002331002336</v>
      </c>
      <c r="AF58" s="35">
        <f t="shared" si="3"/>
        <v>-1.3445378151260515E-2</v>
      </c>
      <c r="AG58" s="35">
        <f t="shared" si="4"/>
        <v>0.17953216374269007</v>
      </c>
      <c r="AH58" s="35">
        <f t="shared" si="5"/>
        <v>0.4041152263374484</v>
      </c>
      <c r="AI58" s="34" t="s">
        <v>13</v>
      </c>
      <c r="AJ58" s="33" t="s">
        <v>33</v>
      </c>
    </row>
    <row r="59" spans="1:36">
      <c r="A59" s="129" t="s">
        <v>360</v>
      </c>
      <c r="B59" s="33">
        <v>318.14999999999998</v>
      </c>
      <c r="C59" s="34">
        <v>0.90700000000000003</v>
      </c>
      <c r="D59" s="34">
        <v>1.1100000000000001</v>
      </c>
      <c r="E59" s="34">
        <v>1.42</v>
      </c>
      <c r="F59" s="34">
        <v>4.22</v>
      </c>
      <c r="G59" s="34" t="s">
        <v>16</v>
      </c>
      <c r="H59" s="34" t="s">
        <v>16</v>
      </c>
      <c r="I59" s="34">
        <v>4.24</v>
      </c>
      <c r="J59" s="34">
        <v>11.5</v>
      </c>
      <c r="K59" s="34">
        <v>16.399999999999999</v>
      </c>
      <c r="L59" s="34">
        <v>23.2</v>
      </c>
      <c r="M59" s="41" t="s">
        <v>16</v>
      </c>
      <c r="N59" s="34">
        <v>0.69469999999999998</v>
      </c>
      <c r="O59" s="34">
        <v>0.97</v>
      </c>
      <c r="P59" s="34">
        <v>1.3859999999999999</v>
      </c>
      <c r="Q59" s="34">
        <v>4.43</v>
      </c>
      <c r="R59" s="34" t="s">
        <v>13</v>
      </c>
      <c r="S59" s="34" t="s">
        <v>13</v>
      </c>
      <c r="T59" s="34">
        <v>3.2989999999999999</v>
      </c>
      <c r="U59" s="34">
        <v>11.5</v>
      </c>
      <c r="V59" s="34">
        <v>19.649999999999999</v>
      </c>
      <c r="W59" s="34">
        <v>33.04</v>
      </c>
      <c r="X59" s="41" t="s">
        <v>13</v>
      </c>
      <c r="Y59" s="35">
        <f t="shared" si="0"/>
        <v>-0.23406835722160974</v>
      </c>
      <c r="Z59" s="35">
        <f>(O59-D59)/D59</f>
        <v>-0.12612612612612623</v>
      </c>
      <c r="AA59" s="35">
        <f t="shared" si="6"/>
        <v>-2.394366197183101E-2</v>
      </c>
      <c r="AB59" s="35">
        <f t="shared" si="1"/>
        <v>4.9763033175355444E-2</v>
      </c>
      <c r="AC59" s="34" t="s">
        <v>13</v>
      </c>
      <c r="AD59" s="34" t="s">
        <v>13</v>
      </c>
      <c r="AE59" s="35">
        <f t="shared" si="9"/>
        <v>-0.22193396226415099</v>
      </c>
      <c r="AF59" s="35">
        <f t="shared" si="3"/>
        <v>0</v>
      </c>
      <c r="AG59" s="35">
        <f t="shared" si="4"/>
        <v>0.19817073170731708</v>
      </c>
      <c r="AH59" s="35">
        <f t="shared" si="5"/>
        <v>0.42413793103448277</v>
      </c>
      <c r="AI59" s="34" t="s">
        <v>13</v>
      </c>
      <c r="AJ59" s="33" t="s">
        <v>33</v>
      </c>
    </row>
    <row r="60" spans="1:36">
      <c r="A60" s="129" t="s">
        <v>360</v>
      </c>
      <c r="B60" s="33">
        <v>328.15</v>
      </c>
      <c r="C60" s="34">
        <v>0.86699999999999999</v>
      </c>
      <c r="D60" s="34">
        <v>1.06</v>
      </c>
      <c r="E60" s="34">
        <v>1.34</v>
      </c>
      <c r="F60" s="34">
        <v>4.2300000000000004</v>
      </c>
      <c r="G60" s="34" t="s">
        <v>16</v>
      </c>
      <c r="H60" s="34" t="s">
        <v>16</v>
      </c>
      <c r="I60" s="34">
        <v>4.18</v>
      </c>
      <c r="J60" s="34">
        <v>11.2</v>
      </c>
      <c r="K60" s="34">
        <v>15.9</v>
      </c>
      <c r="L60" s="34">
        <v>22.3</v>
      </c>
      <c r="M60" s="41" t="s">
        <v>16</v>
      </c>
      <c r="N60" s="34">
        <v>0.7077</v>
      </c>
      <c r="O60" s="34">
        <v>0.98499999999999999</v>
      </c>
      <c r="P60" s="34">
        <v>1.4019999999999999</v>
      </c>
      <c r="Q60" s="34">
        <v>4.3869999999999996</v>
      </c>
      <c r="R60" s="34" t="s">
        <v>13</v>
      </c>
      <c r="S60" s="34" t="s">
        <v>13</v>
      </c>
      <c r="T60" s="34">
        <v>3.2639999999999998</v>
      </c>
      <c r="U60" s="34">
        <v>11.27</v>
      </c>
      <c r="V60" s="34">
        <v>19.14</v>
      </c>
      <c r="W60" s="34">
        <v>31.99</v>
      </c>
      <c r="X60" s="41" t="s">
        <v>13</v>
      </c>
      <c r="Y60" s="35">
        <f t="shared" si="0"/>
        <v>-0.1837370242214533</v>
      </c>
      <c r="Z60" s="35">
        <f t="shared" si="7"/>
        <v>-7.0754716981132129E-2</v>
      </c>
      <c r="AA60" s="35">
        <f t="shared" si="6"/>
        <v>4.6268656716417784E-2</v>
      </c>
      <c r="AB60" s="35">
        <f t="shared" si="1"/>
        <v>3.7115839243498608E-2</v>
      </c>
      <c r="AC60" s="34" t="s">
        <v>13</v>
      </c>
      <c r="AD60" s="34" t="s">
        <v>13</v>
      </c>
      <c r="AE60" s="35">
        <f t="shared" si="9"/>
        <v>-0.21913875598086124</v>
      </c>
      <c r="AF60" s="35">
        <f t="shared" si="3"/>
        <v>6.2500000000000255E-3</v>
      </c>
      <c r="AG60" s="35">
        <f t="shared" si="4"/>
        <v>0.20377358490566039</v>
      </c>
      <c r="AH60" s="35">
        <f t="shared" si="5"/>
        <v>0.43452914798206266</v>
      </c>
      <c r="AI60" s="34" t="s">
        <v>13</v>
      </c>
      <c r="AJ60" s="33" t="s">
        <v>33</v>
      </c>
    </row>
    <row r="61" spans="1:36">
      <c r="A61" s="129" t="s">
        <v>360</v>
      </c>
      <c r="B61" s="33">
        <v>338.15</v>
      </c>
      <c r="C61" s="34">
        <v>0.82699999999999996</v>
      </c>
      <c r="D61" s="34">
        <v>1</v>
      </c>
      <c r="E61" s="34">
        <v>1.26</v>
      </c>
      <c r="F61" s="34">
        <v>4.2300000000000004</v>
      </c>
      <c r="G61" s="34" t="s">
        <v>16</v>
      </c>
      <c r="H61" s="34" t="s">
        <v>16</v>
      </c>
      <c r="I61" s="34">
        <v>4.1399999999999997</v>
      </c>
      <c r="J61" s="34">
        <v>10.9</v>
      </c>
      <c r="K61" s="34">
        <v>15.4</v>
      </c>
      <c r="L61" s="34">
        <v>21.5</v>
      </c>
      <c r="M61" s="41" t="s">
        <v>16</v>
      </c>
      <c r="N61" s="34">
        <v>0.71950000000000003</v>
      </c>
      <c r="O61" s="34">
        <v>0.99829999999999997</v>
      </c>
      <c r="P61" s="34">
        <v>1.4159999999999999</v>
      </c>
      <c r="Q61" s="34">
        <v>4.34</v>
      </c>
      <c r="R61" s="34" t="s">
        <v>13</v>
      </c>
      <c r="S61" s="34" t="s">
        <v>13</v>
      </c>
      <c r="T61" s="34">
        <v>3.2280000000000002</v>
      </c>
      <c r="U61" s="34">
        <v>11.04</v>
      </c>
      <c r="V61" s="34">
        <v>18.64</v>
      </c>
      <c r="W61" s="34">
        <v>30.98</v>
      </c>
      <c r="X61" s="41" t="s">
        <v>13</v>
      </c>
      <c r="Y61" s="35">
        <f t="shared" si="0"/>
        <v>-0.12998790810157188</v>
      </c>
      <c r="Z61" s="35">
        <f t="shared" si="7"/>
        <v>-1.7000000000000348E-3</v>
      </c>
      <c r="AA61" s="35">
        <f t="shared" si="6"/>
        <v>0.12380952380952374</v>
      </c>
      <c r="AB61" s="35">
        <f t="shared" si="1"/>
        <v>2.6004728132387571E-2</v>
      </c>
      <c r="AC61" s="34" t="s">
        <v>13</v>
      </c>
      <c r="AD61" s="34" t="s">
        <v>13</v>
      </c>
      <c r="AE61" s="35">
        <f t="shared" si="9"/>
        <v>-0.22028985507246365</v>
      </c>
      <c r="AF61" s="35">
        <f t="shared" si="3"/>
        <v>1.2844036697247594E-2</v>
      </c>
      <c r="AG61" s="35">
        <f t="shared" si="4"/>
        <v>0.2103896103896104</v>
      </c>
      <c r="AH61" s="35">
        <f t="shared" si="5"/>
        <v>0.44093023255813957</v>
      </c>
      <c r="AI61" s="34" t="s">
        <v>13</v>
      </c>
      <c r="AJ61" s="33" t="s">
        <v>33</v>
      </c>
    </row>
    <row r="62" spans="1:36">
      <c r="A62" s="129" t="s">
        <v>360</v>
      </c>
      <c r="B62" s="33">
        <v>348.15</v>
      </c>
      <c r="C62" s="34">
        <v>0.79</v>
      </c>
      <c r="D62" s="34">
        <v>0.95799999999999996</v>
      </c>
      <c r="E62" s="34">
        <v>1.2</v>
      </c>
      <c r="F62" s="34">
        <v>4.24</v>
      </c>
      <c r="G62" s="34" t="s">
        <v>16</v>
      </c>
      <c r="H62" s="34" t="s">
        <v>16</v>
      </c>
      <c r="I62" s="34">
        <v>4.0999999999999996</v>
      </c>
      <c r="J62" s="34">
        <v>10.6</v>
      </c>
      <c r="K62" s="34">
        <v>15</v>
      </c>
      <c r="L62" s="34">
        <v>20.8</v>
      </c>
      <c r="M62" s="41" t="s">
        <v>16</v>
      </c>
      <c r="N62" s="34">
        <v>0.73029999999999995</v>
      </c>
      <c r="O62" s="34">
        <v>1.01</v>
      </c>
      <c r="P62" s="34">
        <v>1.4279999999999999</v>
      </c>
      <c r="Q62" s="34">
        <v>4.2910000000000004</v>
      </c>
      <c r="R62" s="34" t="s">
        <v>13</v>
      </c>
      <c r="S62" s="34" t="s">
        <v>13</v>
      </c>
      <c r="T62" s="34">
        <v>3.1909999999999998</v>
      </c>
      <c r="U62" s="34">
        <v>10.81</v>
      </c>
      <c r="V62" s="34">
        <v>18.16</v>
      </c>
      <c r="W62" s="34">
        <v>30</v>
      </c>
      <c r="X62" s="41" t="s">
        <v>13</v>
      </c>
      <c r="Y62" s="35">
        <f t="shared" si="0"/>
        <v>-7.556962025316466E-2</v>
      </c>
      <c r="Z62" s="35">
        <f t="shared" si="7"/>
        <v>5.4279749478079384E-2</v>
      </c>
      <c r="AA62" s="35">
        <f t="shared" si="6"/>
        <v>0.19</v>
      </c>
      <c r="AB62" s="35">
        <f t="shared" si="1"/>
        <v>1.2028301886792488E-2</v>
      </c>
      <c r="AC62" s="34" t="s">
        <v>13</v>
      </c>
      <c r="AD62" s="34" t="s">
        <v>13</v>
      </c>
      <c r="AE62" s="35">
        <f t="shared" si="9"/>
        <v>-0.22170731707317071</v>
      </c>
      <c r="AF62" s="35">
        <f t="shared" si="3"/>
        <v>1.9811320754717063E-2</v>
      </c>
      <c r="AG62" s="35">
        <f t="shared" si="4"/>
        <v>0.21066666666666667</v>
      </c>
      <c r="AH62" s="35">
        <f t="shared" si="5"/>
        <v>0.44230769230769224</v>
      </c>
      <c r="AI62" s="34" t="s">
        <v>13</v>
      </c>
      <c r="AJ62" s="33" t="s">
        <v>33</v>
      </c>
    </row>
    <row r="63" spans="1:36">
      <c r="A63" s="129" t="s">
        <v>360</v>
      </c>
      <c r="B63" s="33">
        <v>358.15</v>
      </c>
      <c r="C63" s="34">
        <v>0.75900000000000001</v>
      </c>
      <c r="D63" s="34">
        <v>0.91900000000000004</v>
      </c>
      <c r="E63" s="34">
        <v>1.1499999999999999</v>
      </c>
      <c r="F63" s="34">
        <v>4.24</v>
      </c>
      <c r="G63" s="34" t="s">
        <v>16</v>
      </c>
      <c r="H63" s="34" t="s">
        <v>16</v>
      </c>
      <c r="I63" s="34">
        <v>4.07</v>
      </c>
      <c r="J63" s="34">
        <v>10.3</v>
      </c>
      <c r="K63" s="34">
        <v>14.5</v>
      </c>
      <c r="L63" s="34">
        <v>20</v>
      </c>
      <c r="M63" s="41" t="s">
        <v>16</v>
      </c>
      <c r="N63" s="34">
        <v>0.74</v>
      </c>
      <c r="O63" s="34">
        <v>1.0209999999999999</v>
      </c>
      <c r="P63" s="34">
        <v>1.4390000000000001</v>
      </c>
      <c r="Q63" s="34">
        <v>4.2409999999999997</v>
      </c>
      <c r="R63" s="34" t="s">
        <v>13</v>
      </c>
      <c r="S63" s="34" t="s">
        <v>13</v>
      </c>
      <c r="T63" s="34">
        <v>3.153</v>
      </c>
      <c r="U63" s="34">
        <v>10.59</v>
      </c>
      <c r="V63" s="34">
        <v>17.690000000000001</v>
      </c>
      <c r="W63" s="34">
        <v>29.07</v>
      </c>
      <c r="X63" s="41" t="s">
        <v>13</v>
      </c>
      <c r="Y63" s="35">
        <f t="shared" si="0"/>
        <v>-2.503293807641636E-2</v>
      </c>
      <c r="Z63" s="35">
        <f t="shared" si="7"/>
        <v>0.1109902067464634</v>
      </c>
      <c r="AA63" s="35">
        <f t="shared" si="6"/>
        <v>0.25130434782608713</v>
      </c>
      <c r="AB63" s="35">
        <f t="shared" si="1"/>
        <v>2.3584905660364286E-4</v>
      </c>
      <c r="AC63" s="34" t="s">
        <v>13</v>
      </c>
      <c r="AD63" s="34" t="s">
        <v>13</v>
      </c>
      <c r="AE63" s="35">
        <f t="shared" si="9"/>
        <v>-0.22530712530712535</v>
      </c>
      <c r="AF63" s="35">
        <f t="shared" si="3"/>
        <v>2.8155339805825158E-2</v>
      </c>
      <c r="AG63" s="35">
        <f t="shared" si="4"/>
        <v>0.22000000000000008</v>
      </c>
      <c r="AH63" s="35">
        <f t="shared" si="5"/>
        <v>0.45350000000000001</v>
      </c>
      <c r="AI63" s="34" t="s">
        <v>13</v>
      </c>
      <c r="AJ63" s="33" t="s">
        <v>33</v>
      </c>
    </row>
    <row r="64" spans="1:36">
      <c r="A64" s="129" t="s">
        <v>361</v>
      </c>
      <c r="B64" s="33">
        <v>313.14999999999998</v>
      </c>
      <c r="C64" s="34">
        <v>2.27</v>
      </c>
      <c r="D64" s="34" t="s">
        <v>16</v>
      </c>
      <c r="E64" s="34" t="s">
        <v>16</v>
      </c>
      <c r="F64" s="34" t="s">
        <v>16</v>
      </c>
      <c r="G64" s="34" t="s">
        <v>16</v>
      </c>
      <c r="H64" s="34" t="s">
        <v>16</v>
      </c>
      <c r="I64" s="34" t="s">
        <v>16</v>
      </c>
      <c r="J64" s="34">
        <v>6.31</v>
      </c>
      <c r="K64" s="34">
        <v>6.22</v>
      </c>
      <c r="L64" s="34">
        <v>6.11</v>
      </c>
      <c r="M64" s="41" t="s">
        <v>16</v>
      </c>
      <c r="N64" s="34">
        <v>1.635</v>
      </c>
      <c r="O64" s="34" t="s">
        <v>13</v>
      </c>
      <c r="P64" s="34" t="s">
        <v>13</v>
      </c>
      <c r="Q64" s="34" t="s">
        <v>13</v>
      </c>
      <c r="R64" s="34" t="s">
        <v>13</v>
      </c>
      <c r="S64" s="34" t="s">
        <v>13</v>
      </c>
      <c r="T64" s="34" t="s">
        <v>13</v>
      </c>
      <c r="U64" s="34" t="s">
        <v>13</v>
      </c>
      <c r="V64" s="34" t="s">
        <v>13</v>
      </c>
      <c r="W64" s="34" t="s">
        <v>13</v>
      </c>
      <c r="X64" s="41" t="s">
        <v>13</v>
      </c>
      <c r="Y64" s="35">
        <f t="shared" si="0"/>
        <v>-0.27973568281938327</v>
      </c>
      <c r="Z64" s="34" t="s">
        <v>13</v>
      </c>
      <c r="AA64" s="34" t="s">
        <v>13</v>
      </c>
      <c r="AB64" s="34" t="s">
        <v>13</v>
      </c>
      <c r="AC64" s="34" t="s">
        <v>13</v>
      </c>
      <c r="AD64" s="34" t="s">
        <v>13</v>
      </c>
      <c r="AE64" s="34" t="s">
        <v>13</v>
      </c>
      <c r="AF64" s="34" t="s">
        <v>13</v>
      </c>
      <c r="AG64" s="34" t="s">
        <v>13</v>
      </c>
      <c r="AH64" s="34" t="s">
        <v>13</v>
      </c>
      <c r="AI64" s="34" t="s">
        <v>13</v>
      </c>
      <c r="AJ64" s="33" t="s">
        <v>34</v>
      </c>
    </row>
    <row r="65" spans="1:36">
      <c r="A65" s="129" t="s">
        <v>361</v>
      </c>
      <c r="B65" s="33">
        <v>323.14999999999998</v>
      </c>
      <c r="C65" s="34">
        <v>2.0299999999999998</v>
      </c>
      <c r="D65" s="34" t="s">
        <v>17</v>
      </c>
      <c r="E65" s="34" t="s">
        <v>17</v>
      </c>
      <c r="F65" s="34" t="s">
        <v>17</v>
      </c>
      <c r="G65" s="34" t="s">
        <v>17</v>
      </c>
      <c r="H65" s="34" t="s">
        <v>17</v>
      </c>
      <c r="I65" s="34" t="s">
        <v>17</v>
      </c>
      <c r="J65" s="34">
        <v>8.1999999999999993</v>
      </c>
      <c r="K65" s="34">
        <v>8.1999999999999993</v>
      </c>
      <c r="L65" s="34">
        <v>8.1</v>
      </c>
      <c r="M65" s="41" t="s">
        <v>17</v>
      </c>
      <c r="N65" s="34">
        <v>1.5960000000000001</v>
      </c>
      <c r="O65" s="34" t="s">
        <v>13</v>
      </c>
      <c r="P65" s="34" t="s">
        <v>13</v>
      </c>
      <c r="Q65" s="34" t="s">
        <v>13</v>
      </c>
      <c r="R65" s="34" t="s">
        <v>13</v>
      </c>
      <c r="S65" s="34" t="s">
        <v>13</v>
      </c>
      <c r="T65" s="34" t="s">
        <v>13</v>
      </c>
      <c r="U65" s="34" t="s">
        <v>13</v>
      </c>
      <c r="V65" s="34" t="s">
        <v>13</v>
      </c>
      <c r="W65" s="34" t="s">
        <v>13</v>
      </c>
      <c r="X65" s="41" t="s">
        <v>13</v>
      </c>
      <c r="Y65" s="35">
        <f t="shared" si="0"/>
        <v>-0.21379310344827573</v>
      </c>
      <c r="Z65" s="34" t="s">
        <v>13</v>
      </c>
      <c r="AA65" s="34" t="s">
        <v>13</v>
      </c>
      <c r="AB65" s="34" t="s">
        <v>13</v>
      </c>
      <c r="AC65" s="34" t="s">
        <v>13</v>
      </c>
      <c r="AD65" s="34" t="s">
        <v>13</v>
      </c>
      <c r="AE65" s="34" t="s">
        <v>13</v>
      </c>
      <c r="AF65" s="34" t="s">
        <v>13</v>
      </c>
      <c r="AG65" s="34" t="s">
        <v>13</v>
      </c>
      <c r="AH65" s="34" t="s">
        <v>13</v>
      </c>
      <c r="AI65" s="34" t="s">
        <v>13</v>
      </c>
      <c r="AJ65" s="33" t="s">
        <v>34</v>
      </c>
    </row>
    <row r="66" spans="1:36">
      <c r="A66" s="129" t="s">
        <v>361</v>
      </c>
      <c r="B66" s="33">
        <v>333.15</v>
      </c>
      <c r="C66" s="34">
        <v>1.81</v>
      </c>
      <c r="D66" s="34" t="s">
        <v>17</v>
      </c>
      <c r="E66" s="34" t="s">
        <v>17</v>
      </c>
      <c r="F66" s="34" t="s">
        <v>17</v>
      </c>
      <c r="G66" s="34" t="s">
        <v>17</v>
      </c>
      <c r="H66" s="34" t="s">
        <v>17</v>
      </c>
      <c r="I66" s="34" t="s">
        <v>17</v>
      </c>
      <c r="J66" s="34">
        <v>10.5</v>
      </c>
      <c r="K66" s="34">
        <v>10.5</v>
      </c>
      <c r="L66" s="34">
        <v>10.4</v>
      </c>
      <c r="M66" s="41" t="s">
        <v>17</v>
      </c>
      <c r="N66" s="34">
        <v>1.5580000000000001</v>
      </c>
      <c r="O66" s="34" t="s">
        <v>13</v>
      </c>
      <c r="P66" s="34" t="s">
        <v>13</v>
      </c>
      <c r="Q66" s="34" t="s">
        <v>13</v>
      </c>
      <c r="R66" s="34" t="s">
        <v>13</v>
      </c>
      <c r="S66" s="34" t="s">
        <v>13</v>
      </c>
      <c r="T66" s="34" t="s">
        <v>13</v>
      </c>
      <c r="U66" s="34" t="s">
        <v>13</v>
      </c>
      <c r="V66" s="34" t="s">
        <v>13</v>
      </c>
      <c r="W66" s="34" t="s">
        <v>13</v>
      </c>
      <c r="X66" s="41" t="s">
        <v>13</v>
      </c>
      <c r="Y66" s="35">
        <f t="shared" si="0"/>
        <v>-0.13922651933701657</v>
      </c>
      <c r="Z66" s="34" t="s">
        <v>13</v>
      </c>
      <c r="AA66" s="34" t="s">
        <v>13</v>
      </c>
      <c r="AB66" s="34" t="s">
        <v>13</v>
      </c>
      <c r="AC66" s="34" t="s">
        <v>13</v>
      </c>
      <c r="AD66" s="34" t="s">
        <v>13</v>
      </c>
      <c r="AE66" s="34" t="s">
        <v>13</v>
      </c>
      <c r="AF66" s="34" t="s">
        <v>13</v>
      </c>
      <c r="AG66" s="34" t="s">
        <v>13</v>
      </c>
      <c r="AH66" s="34" t="s">
        <v>13</v>
      </c>
      <c r="AI66" s="34" t="s">
        <v>13</v>
      </c>
      <c r="AJ66" s="33" t="s">
        <v>34</v>
      </c>
    </row>
    <row r="67" spans="1:36">
      <c r="A67" s="129" t="s">
        <v>362</v>
      </c>
      <c r="B67" s="33">
        <v>298.14999999999998</v>
      </c>
      <c r="C67" s="34" t="s">
        <v>17</v>
      </c>
      <c r="D67" s="34" t="s">
        <v>17</v>
      </c>
      <c r="E67" s="34" t="s">
        <v>17</v>
      </c>
      <c r="F67" s="34" t="s">
        <v>17</v>
      </c>
      <c r="G67" s="34" t="s">
        <v>17</v>
      </c>
      <c r="H67" s="34" t="s">
        <v>17</v>
      </c>
      <c r="I67" s="34" t="s">
        <v>17</v>
      </c>
      <c r="J67" s="34">
        <v>11.1</v>
      </c>
      <c r="K67" s="34">
        <v>13.8</v>
      </c>
      <c r="L67" s="34">
        <v>17.2</v>
      </c>
      <c r="M67" s="41" t="s">
        <v>17</v>
      </c>
      <c r="N67" s="34" t="s">
        <v>13</v>
      </c>
      <c r="O67" s="34" t="s">
        <v>13</v>
      </c>
      <c r="P67" s="34" t="s">
        <v>13</v>
      </c>
      <c r="Q67" s="34" t="s">
        <v>13</v>
      </c>
      <c r="R67" s="34" t="s">
        <v>13</v>
      </c>
      <c r="S67" s="34" t="s">
        <v>13</v>
      </c>
      <c r="T67" s="34" t="s">
        <v>13</v>
      </c>
      <c r="U67" s="34">
        <v>5.0949999999999998</v>
      </c>
      <c r="V67" s="34">
        <v>6.5970000000000004</v>
      </c>
      <c r="W67" s="34">
        <v>8.41</v>
      </c>
      <c r="X67" s="41" t="s">
        <v>13</v>
      </c>
      <c r="Y67" s="34" t="s">
        <v>13</v>
      </c>
      <c r="Z67" s="34" t="s">
        <v>13</v>
      </c>
      <c r="AA67" s="34" t="s">
        <v>13</v>
      </c>
      <c r="AB67" s="34" t="s">
        <v>13</v>
      </c>
      <c r="AC67" s="34" t="s">
        <v>13</v>
      </c>
      <c r="AD67" s="34" t="s">
        <v>13</v>
      </c>
      <c r="AE67" s="34" t="s">
        <v>13</v>
      </c>
      <c r="AF67" s="35">
        <f t="shared" si="3"/>
        <v>-0.54099099099099102</v>
      </c>
      <c r="AG67" s="35">
        <f t="shared" si="4"/>
        <v>-0.52195652173913043</v>
      </c>
      <c r="AH67" s="35">
        <f t="shared" si="5"/>
        <v>-0.51104651162790693</v>
      </c>
      <c r="AI67" s="34" t="s">
        <v>13</v>
      </c>
      <c r="AJ67" s="33" t="s">
        <v>36</v>
      </c>
    </row>
    <row r="68" spans="1:36">
      <c r="A68" s="129" t="s">
        <v>362</v>
      </c>
      <c r="B68" s="33">
        <v>308.14999999999998</v>
      </c>
      <c r="C68" s="34" t="s">
        <v>14</v>
      </c>
      <c r="D68" s="34" t="s">
        <v>14</v>
      </c>
      <c r="E68" s="34" t="s">
        <v>14</v>
      </c>
      <c r="F68" s="34" t="s">
        <v>14</v>
      </c>
      <c r="G68" s="34" t="s">
        <v>14</v>
      </c>
      <c r="H68" s="34" t="s">
        <v>14</v>
      </c>
      <c r="I68" s="34" t="s">
        <v>14</v>
      </c>
      <c r="J68" s="34">
        <v>10.5</v>
      </c>
      <c r="K68" s="34">
        <v>12.8</v>
      </c>
      <c r="L68" s="34">
        <v>16.3</v>
      </c>
      <c r="M68" s="41" t="s">
        <v>14</v>
      </c>
      <c r="N68" s="34" t="s">
        <v>13</v>
      </c>
      <c r="O68" s="34" t="s">
        <v>13</v>
      </c>
      <c r="P68" s="34" t="s">
        <v>13</v>
      </c>
      <c r="Q68" s="34" t="s">
        <v>13</v>
      </c>
      <c r="R68" s="34" t="s">
        <v>13</v>
      </c>
      <c r="S68" s="34" t="s">
        <v>13</v>
      </c>
      <c r="T68" s="34" t="s">
        <v>13</v>
      </c>
      <c r="U68" s="34">
        <v>5.0449999999999999</v>
      </c>
      <c r="V68" s="34">
        <v>6.5410000000000004</v>
      </c>
      <c r="W68" s="34">
        <v>8.3480000000000008</v>
      </c>
      <c r="X68" s="41" t="s">
        <v>13</v>
      </c>
      <c r="Y68" s="34" t="s">
        <v>13</v>
      </c>
      <c r="Z68" s="34" t="s">
        <v>13</v>
      </c>
      <c r="AA68" s="34" t="s">
        <v>13</v>
      </c>
      <c r="AB68" s="34" t="s">
        <v>13</v>
      </c>
      <c r="AC68" s="34" t="s">
        <v>13</v>
      </c>
      <c r="AD68" s="34" t="s">
        <v>13</v>
      </c>
      <c r="AE68" s="34" t="s">
        <v>13</v>
      </c>
      <c r="AF68" s="35">
        <f t="shared" si="3"/>
        <v>-0.5195238095238095</v>
      </c>
      <c r="AG68" s="35">
        <f t="shared" si="4"/>
        <v>-0.48898437500000003</v>
      </c>
      <c r="AH68" s="35">
        <f t="shared" si="5"/>
        <v>-0.48785276073619632</v>
      </c>
      <c r="AI68" s="34" t="s">
        <v>13</v>
      </c>
      <c r="AJ68" s="33" t="s">
        <v>36</v>
      </c>
    </row>
    <row r="69" spans="1:36">
      <c r="A69" s="129" t="s">
        <v>362</v>
      </c>
      <c r="B69" s="33">
        <v>318.14999999999998</v>
      </c>
      <c r="C69" s="34" t="s">
        <v>14</v>
      </c>
      <c r="D69" s="34" t="s">
        <v>14</v>
      </c>
      <c r="E69" s="34" t="s">
        <v>14</v>
      </c>
      <c r="F69" s="34" t="s">
        <v>14</v>
      </c>
      <c r="G69" s="34" t="s">
        <v>14</v>
      </c>
      <c r="H69" s="34" t="s">
        <v>14</v>
      </c>
      <c r="I69" s="34" t="s">
        <v>14</v>
      </c>
      <c r="J69" s="34">
        <v>9.7799999999999994</v>
      </c>
      <c r="K69" s="34">
        <v>12.5</v>
      </c>
      <c r="L69" s="34">
        <v>15.3</v>
      </c>
      <c r="M69" s="41" t="s">
        <v>14</v>
      </c>
      <c r="N69" s="34" t="s">
        <v>13</v>
      </c>
      <c r="O69" s="34" t="s">
        <v>13</v>
      </c>
      <c r="P69" s="34" t="s">
        <v>13</v>
      </c>
      <c r="Q69" s="34" t="s">
        <v>13</v>
      </c>
      <c r="R69" s="34" t="s">
        <v>13</v>
      </c>
      <c r="S69" s="34" t="s">
        <v>13</v>
      </c>
      <c r="T69" s="34" t="s">
        <v>13</v>
      </c>
      <c r="U69" s="34">
        <v>4.9989999999999997</v>
      </c>
      <c r="V69" s="34">
        <v>6.4880000000000004</v>
      </c>
      <c r="W69" s="34">
        <v>8.2880000000000003</v>
      </c>
      <c r="X69" s="41" t="s">
        <v>13</v>
      </c>
      <c r="Y69" s="34" t="s">
        <v>13</v>
      </c>
      <c r="Z69" s="34" t="s">
        <v>13</v>
      </c>
      <c r="AA69" s="34" t="s">
        <v>13</v>
      </c>
      <c r="AB69" s="34" t="s">
        <v>13</v>
      </c>
      <c r="AC69" s="34" t="s">
        <v>13</v>
      </c>
      <c r="AD69" s="34" t="s">
        <v>13</v>
      </c>
      <c r="AE69" s="34" t="s">
        <v>13</v>
      </c>
      <c r="AF69" s="35">
        <f t="shared" ref="AF69:AG132" si="11">(U69-J69)/J69</f>
        <v>-0.4888548057259714</v>
      </c>
      <c r="AG69" s="35">
        <f t="shared" si="11"/>
        <v>-0.48095999999999994</v>
      </c>
      <c r="AH69" s="35">
        <f t="shared" ref="AH69:AI132" si="12">(W69-L69)/L69</f>
        <v>-0.45830065359477123</v>
      </c>
      <c r="AI69" s="34" t="s">
        <v>13</v>
      </c>
      <c r="AJ69" s="33" t="s">
        <v>36</v>
      </c>
    </row>
    <row r="70" spans="1:36">
      <c r="A70" s="129" t="s">
        <v>363</v>
      </c>
      <c r="B70" s="33">
        <v>298</v>
      </c>
      <c r="C70" s="34" t="s">
        <v>14</v>
      </c>
      <c r="D70" s="34" t="s">
        <v>14</v>
      </c>
      <c r="E70" s="34" t="s">
        <v>14</v>
      </c>
      <c r="F70" s="34" t="s">
        <v>14</v>
      </c>
      <c r="G70" s="34" t="s">
        <v>14</v>
      </c>
      <c r="H70" s="34" t="s">
        <v>14</v>
      </c>
      <c r="I70" s="34" t="s">
        <v>14</v>
      </c>
      <c r="J70" s="34">
        <v>47.74</v>
      </c>
      <c r="K70" s="34" t="s">
        <v>14</v>
      </c>
      <c r="L70" s="34" t="s">
        <v>14</v>
      </c>
      <c r="M70" s="41" t="s">
        <v>14</v>
      </c>
      <c r="N70" s="34" t="s">
        <v>13</v>
      </c>
      <c r="O70" s="34" t="s">
        <v>13</v>
      </c>
      <c r="P70" s="34" t="s">
        <v>13</v>
      </c>
      <c r="Q70" s="34" t="s">
        <v>13</v>
      </c>
      <c r="R70" s="34" t="s">
        <v>13</v>
      </c>
      <c r="S70" s="34" t="s">
        <v>13</v>
      </c>
      <c r="T70" s="34" t="s">
        <v>13</v>
      </c>
      <c r="U70" s="34">
        <v>51.25</v>
      </c>
      <c r="V70" s="34" t="s">
        <v>13</v>
      </c>
      <c r="W70" s="34" t="s">
        <v>13</v>
      </c>
      <c r="X70" s="41" t="s">
        <v>13</v>
      </c>
      <c r="Y70" s="34" t="s">
        <v>13</v>
      </c>
      <c r="Z70" s="34" t="s">
        <v>13</v>
      </c>
      <c r="AA70" s="34" t="s">
        <v>13</v>
      </c>
      <c r="AB70" s="34" t="s">
        <v>13</v>
      </c>
      <c r="AC70" s="34" t="s">
        <v>13</v>
      </c>
      <c r="AD70" s="34" t="s">
        <v>13</v>
      </c>
      <c r="AE70" s="34" t="s">
        <v>13</v>
      </c>
      <c r="AF70" s="35">
        <f t="shared" si="11"/>
        <v>7.3523250942605742E-2</v>
      </c>
      <c r="AG70" s="34" t="s">
        <v>13</v>
      </c>
      <c r="AH70" s="34" t="s">
        <v>13</v>
      </c>
      <c r="AI70" s="34" t="s">
        <v>13</v>
      </c>
      <c r="AJ70" s="33" t="s">
        <v>37</v>
      </c>
    </row>
    <row r="71" spans="1:36">
      <c r="A71" s="129" t="s">
        <v>363</v>
      </c>
      <c r="B71" s="33">
        <v>308</v>
      </c>
      <c r="C71" s="34" t="s">
        <v>15</v>
      </c>
      <c r="D71" s="34" t="s">
        <v>15</v>
      </c>
      <c r="E71" s="34" t="s">
        <v>15</v>
      </c>
      <c r="F71" s="34" t="s">
        <v>15</v>
      </c>
      <c r="G71" s="34" t="s">
        <v>15</v>
      </c>
      <c r="H71" s="34" t="s">
        <v>15</v>
      </c>
      <c r="I71" s="34" t="s">
        <v>15</v>
      </c>
      <c r="J71" s="34">
        <v>41.56</v>
      </c>
      <c r="K71" s="34" t="s">
        <v>15</v>
      </c>
      <c r="L71" s="34" t="s">
        <v>15</v>
      </c>
      <c r="M71" s="41" t="s">
        <v>15</v>
      </c>
      <c r="N71" s="34" t="s">
        <v>13</v>
      </c>
      <c r="O71" s="34" t="s">
        <v>13</v>
      </c>
      <c r="P71" s="34" t="s">
        <v>13</v>
      </c>
      <c r="Q71" s="34" t="s">
        <v>13</v>
      </c>
      <c r="R71" s="34" t="s">
        <v>13</v>
      </c>
      <c r="S71" s="34" t="s">
        <v>13</v>
      </c>
      <c r="T71" s="34" t="s">
        <v>13</v>
      </c>
      <c r="U71" s="34">
        <v>50.76</v>
      </c>
      <c r="V71" s="34" t="s">
        <v>13</v>
      </c>
      <c r="W71" s="34" t="s">
        <v>13</v>
      </c>
      <c r="X71" s="41" t="s">
        <v>13</v>
      </c>
      <c r="Y71" s="34" t="s">
        <v>13</v>
      </c>
      <c r="Z71" s="34" t="s">
        <v>13</v>
      </c>
      <c r="AA71" s="34" t="s">
        <v>13</v>
      </c>
      <c r="AB71" s="34" t="s">
        <v>13</v>
      </c>
      <c r="AC71" s="34" t="s">
        <v>13</v>
      </c>
      <c r="AD71" s="34" t="s">
        <v>13</v>
      </c>
      <c r="AE71" s="34" t="s">
        <v>13</v>
      </c>
      <c r="AF71" s="35">
        <f t="shared" si="11"/>
        <v>0.2213666987487968</v>
      </c>
      <c r="AG71" s="34" t="s">
        <v>13</v>
      </c>
      <c r="AH71" s="34" t="s">
        <v>13</v>
      </c>
      <c r="AI71" s="34" t="s">
        <v>13</v>
      </c>
      <c r="AJ71" s="33" t="s">
        <v>37</v>
      </c>
    </row>
    <row r="72" spans="1:36">
      <c r="A72" s="129" t="s">
        <v>363</v>
      </c>
      <c r="B72" s="33">
        <v>318</v>
      </c>
      <c r="C72" s="34" t="s">
        <v>15</v>
      </c>
      <c r="D72" s="34" t="s">
        <v>15</v>
      </c>
      <c r="E72" s="34" t="s">
        <v>15</v>
      </c>
      <c r="F72" s="34" t="s">
        <v>15</v>
      </c>
      <c r="G72" s="34" t="s">
        <v>15</v>
      </c>
      <c r="H72" s="34" t="s">
        <v>15</v>
      </c>
      <c r="I72" s="34" t="s">
        <v>15</v>
      </c>
      <c r="J72" s="34">
        <v>38.17</v>
      </c>
      <c r="K72" s="34" t="s">
        <v>15</v>
      </c>
      <c r="L72" s="34" t="s">
        <v>15</v>
      </c>
      <c r="M72" s="41" t="s">
        <v>15</v>
      </c>
      <c r="N72" s="34" t="s">
        <v>13</v>
      </c>
      <c r="O72" s="34" t="s">
        <v>13</v>
      </c>
      <c r="P72" s="34" t="s">
        <v>13</v>
      </c>
      <c r="Q72" s="34" t="s">
        <v>13</v>
      </c>
      <c r="R72" s="34" t="s">
        <v>13</v>
      </c>
      <c r="S72" s="34" t="s">
        <v>13</v>
      </c>
      <c r="T72" s="34" t="s">
        <v>13</v>
      </c>
      <c r="U72" s="34">
        <v>50.27</v>
      </c>
      <c r="V72" s="34" t="s">
        <v>13</v>
      </c>
      <c r="W72" s="34" t="s">
        <v>13</v>
      </c>
      <c r="X72" s="41" t="s">
        <v>13</v>
      </c>
      <c r="Y72" s="34" t="s">
        <v>13</v>
      </c>
      <c r="Z72" s="34" t="s">
        <v>13</v>
      </c>
      <c r="AA72" s="34" t="s">
        <v>13</v>
      </c>
      <c r="AB72" s="34" t="s">
        <v>13</v>
      </c>
      <c r="AC72" s="34" t="s">
        <v>13</v>
      </c>
      <c r="AD72" s="34" t="s">
        <v>13</v>
      </c>
      <c r="AE72" s="34" t="s">
        <v>13</v>
      </c>
      <c r="AF72" s="35">
        <f t="shared" si="11"/>
        <v>0.31700288184438041</v>
      </c>
      <c r="AG72" s="34" t="s">
        <v>13</v>
      </c>
      <c r="AH72" s="34" t="s">
        <v>13</v>
      </c>
      <c r="AI72" s="34" t="s">
        <v>13</v>
      </c>
      <c r="AJ72" s="33" t="s">
        <v>37</v>
      </c>
    </row>
    <row r="73" spans="1:36">
      <c r="A73" s="129" t="s">
        <v>364</v>
      </c>
      <c r="B73" s="33">
        <v>312.55</v>
      </c>
      <c r="C73" s="34">
        <v>0.438</v>
      </c>
      <c r="D73" s="34">
        <v>0.74199999999999999</v>
      </c>
      <c r="E73" s="34" t="s">
        <v>15</v>
      </c>
      <c r="F73" s="34" t="s">
        <v>15</v>
      </c>
      <c r="G73" s="34" t="s">
        <v>15</v>
      </c>
      <c r="H73" s="34" t="s">
        <v>15</v>
      </c>
      <c r="I73" s="34">
        <v>21.818000000000001</v>
      </c>
      <c r="J73" s="34">
        <v>86.953000000000003</v>
      </c>
      <c r="K73" s="34" t="s">
        <v>15</v>
      </c>
      <c r="L73" s="34" t="s">
        <v>15</v>
      </c>
      <c r="M73" s="41">
        <v>1.2629999999999999</v>
      </c>
      <c r="N73" s="34">
        <v>0.38190000000000002</v>
      </c>
      <c r="O73" s="34">
        <v>0.65790000000000004</v>
      </c>
      <c r="P73" s="34" t="s">
        <v>13</v>
      </c>
      <c r="Q73" s="34" t="s">
        <v>13</v>
      </c>
      <c r="R73" s="34" t="s">
        <v>13</v>
      </c>
      <c r="S73" s="34" t="s">
        <v>13</v>
      </c>
      <c r="T73" s="34">
        <v>15.93</v>
      </c>
      <c r="U73" s="34">
        <v>64.08</v>
      </c>
      <c r="V73" s="34" t="s">
        <v>13</v>
      </c>
      <c r="W73" s="34" t="s">
        <v>13</v>
      </c>
      <c r="X73" s="41">
        <v>0.81799999999999995</v>
      </c>
      <c r="Y73" s="35">
        <f t="shared" ref="Y73:AA132" si="13">(N73-C73)/C73</f>
        <v>-0.12808219178082189</v>
      </c>
      <c r="Z73" s="35">
        <f t="shared" si="13"/>
        <v>-0.11334231805929913</v>
      </c>
      <c r="AA73" s="34" t="s">
        <v>13</v>
      </c>
      <c r="AB73" s="34" t="s">
        <v>13</v>
      </c>
      <c r="AC73" s="34" t="s">
        <v>13</v>
      </c>
      <c r="AD73" s="34" t="s">
        <v>13</v>
      </c>
      <c r="AE73" s="35">
        <f t="shared" si="9"/>
        <v>-0.26986891557429649</v>
      </c>
      <c r="AF73" s="35">
        <f t="shared" si="11"/>
        <v>-0.26305015353121808</v>
      </c>
      <c r="AG73" s="34" t="s">
        <v>13</v>
      </c>
      <c r="AH73" s="34" t="s">
        <v>13</v>
      </c>
      <c r="AI73" s="35">
        <f t="shared" si="12"/>
        <v>-0.35233570863024544</v>
      </c>
      <c r="AJ73" s="33" t="s">
        <v>38</v>
      </c>
    </row>
    <row r="74" spans="1:36">
      <c r="A74" s="129" t="s">
        <v>364</v>
      </c>
      <c r="B74" s="33">
        <v>322.45</v>
      </c>
      <c r="C74" s="34">
        <v>0.41799999999999998</v>
      </c>
      <c r="D74" s="34">
        <v>0.73399999999999999</v>
      </c>
      <c r="E74" s="34" t="s">
        <v>17</v>
      </c>
      <c r="F74" s="34" t="s">
        <v>17</v>
      </c>
      <c r="G74" s="34" t="s">
        <v>17</v>
      </c>
      <c r="H74" s="34" t="s">
        <v>17</v>
      </c>
      <c r="I74" s="34">
        <v>20.373000000000001</v>
      </c>
      <c r="J74" s="34">
        <v>83.445999999999998</v>
      </c>
      <c r="K74" s="34" t="s">
        <v>17</v>
      </c>
      <c r="L74" s="34" t="s">
        <v>17</v>
      </c>
      <c r="M74" s="41">
        <v>0.81799999999999995</v>
      </c>
      <c r="N74" s="34">
        <v>0.41799999999999998</v>
      </c>
      <c r="O74" s="34">
        <v>0.71989999999999998</v>
      </c>
      <c r="P74" s="34" t="s">
        <v>13</v>
      </c>
      <c r="Q74" s="34" t="s">
        <v>13</v>
      </c>
      <c r="R74" s="34" t="s">
        <v>13</v>
      </c>
      <c r="S74" s="34" t="s">
        <v>13</v>
      </c>
      <c r="T74" s="34">
        <v>16</v>
      </c>
      <c r="U74" s="34">
        <v>63.24</v>
      </c>
      <c r="V74" s="34" t="s">
        <v>13</v>
      </c>
      <c r="W74" s="34" t="s">
        <v>13</v>
      </c>
      <c r="X74" s="41">
        <v>0.8347</v>
      </c>
      <c r="Y74" s="35">
        <f t="shared" si="13"/>
        <v>0</v>
      </c>
      <c r="Z74" s="35">
        <f t="shared" si="13"/>
        <v>-1.920980926430518E-2</v>
      </c>
      <c r="AA74" s="34" t="s">
        <v>13</v>
      </c>
      <c r="AB74" s="34" t="s">
        <v>13</v>
      </c>
      <c r="AC74" s="34" t="s">
        <v>13</v>
      </c>
      <c r="AD74" s="34" t="s">
        <v>13</v>
      </c>
      <c r="AE74" s="35">
        <f t="shared" si="9"/>
        <v>-0.21464683649928831</v>
      </c>
      <c r="AF74" s="35">
        <f t="shared" si="11"/>
        <v>-0.2421446204731203</v>
      </c>
      <c r="AG74" s="34" t="s">
        <v>13</v>
      </c>
      <c r="AH74" s="34" t="s">
        <v>13</v>
      </c>
      <c r="AI74" s="35">
        <f t="shared" si="12"/>
        <v>2.0415647921760451E-2</v>
      </c>
      <c r="AJ74" s="33" t="s">
        <v>38</v>
      </c>
    </row>
    <row r="75" spans="1:36">
      <c r="A75" s="129" t="s">
        <v>364</v>
      </c>
      <c r="B75" s="33">
        <v>332.45</v>
      </c>
      <c r="C75" s="34">
        <v>0.40500000000000003</v>
      </c>
      <c r="D75" s="34">
        <v>0.72199999999999998</v>
      </c>
      <c r="E75" s="34" t="s">
        <v>17</v>
      </c>
      <c r="F75" s="34" t="s">
        <v>17</v>
      </c>
      <c r="G75" s="34" t="s">
        <v>17</v>
      </c>
      <c r="H75" s="34" t="s">
        <v>17</v>
      </c>
      <c r="I75" s="34">
        <v>18.006</v>
      </c>
      <c r="J75" s="34">
        <v>68.875</v>
      </c>
      <c r="K75" s="34" t="s">
        <v>17</v>
      </c>
      <c r="L75" s="34" t="s">
        <v>17</v>
      </c>
      <c r="M75" s="41">
        <v>0.83599999999999997</v>
      </c>
      <c r="N75" s="34">
        <v>0.45540000000000003</v>
      </c>
      <c r="O75" s="34">
        <v>0.78390000000000004</v>
      </c>
      <c r="P75" s="34" t="s">
        <v>13</v>
      </c>
      <c r="Q75" s="34" t="s">
        <v>13</v>
      </c>
      <c r="R75" s="34" t="s">
        <v>13</v>
      </c>
      <c r="S75" s="34" t="s">
        <v>13</v>
      </c>
      <c r="T75" s="34">
        <v>16.05</v>
      </c>
      <c r="U75" s="34">
        <v>62.4</v>
      </c>
      <c r="V75" s="34" t="s">
        <v>13</v>
      </c>
      <c r="W75" s="34" t="s">
        <v>13</v>
      </c>
      <c r="X75" s="41">
        <v>0.85089999999999999</v>
      </c>
      <c r="Y75" s="35">
        <f t="shared" si="13"/>
        <v>0.12444444444444444</v>
      </c>
      <c r="Z75" s="35">
        <f t="shared" si="13"/>
        <v>8.5734072022160754E-2</v>
      </c>
      <c r="AA75" s="34" t="s">
        <v>13</v>
      </c>
      <c r="AB75" s="34" t="s">
        <v>13</v>
      </c>
      <c r="AC75" s="34" t="s">
        <v>13</v>
      </c>
      <c r="AD75" s="34" t="s">
        <v>13</v>
      </c>
      <c r="AE75" s="35">
        <f t="shared" si="9"/>
        <v>-0.10863045651449514</v>
      </c>
      <c r="AF75" s="35">
        <f t="shared" si="11"/>
        <v>-9.4010889292196032E-2</v>
      </c>
      <c r="AG75" s="34" t="s">
        <v>13</v>
      </c>
      <c r="AH75" s="34" t="s">
        <v>13</v>
      </c>
      <c r="AI75" s="35">
        <f t="shared" si="12"/>
        <v>1.7822966507177063E-2</v>
      </c>
      <c r="AJ75" s="33" t="s">
        <v>38</v>
      </c>
    </row>
    <row r="76" spans="1:36">
      <c r="A76" s="129" t="s">
        <v>365</v>
      </c>
      <c r="B76" s="33">
        <v>308.14999999999998</v>
      </c>
      <c r="C76" s="34">
        <v>1.86</v>
      </c>
      <c r="D76" s="34">
        <v>2.2200000000000002</v>
      </c>
      <c r="E76" s="34" t="s">
        <v>17</v>
      </c>
      <c r="F76" s="34">
        <v>2.04</v>
      </c>
      <c r="G76" s="34" t="s">
        <v>17</v>
      </c>
      <c r="H76" s="34" t="s">
        <v>17</v>
      </c>
      <c r="I76" s="34">
        <v>2.14</v>
      </c>
      <c r="J76" s="34">
        <v>6.96</v>
      </c>
      <c r="K76" s="34">
        <v>9.58</v>
      </c>
      <c r="L76" s="34">
        <v>13.5</v>
      </c>
      <c r="M76" s="41" t="s">
        <v>17</v>
      </c>
      <c r="N76" s="34">
        <v>1.385</v>
      </c>
      <c r="O76" s="34">
        <v>1.8049999999999999</v>
      </c>
      <c r="P76" s="34" t="s">
        <v>13</v>
      </c>
      <c r="Q76" s="34">
        <v>2.0409999999999999</v>
      </c>
      <c r="R76" s="34" t="s">
        <v>13</v>
      </c>
      <c r="S76" s="34" t="s">
        <v>13</v>
      </c>
      <c r="T76" s="34">
        <v>1.6659999999999999</v>
      </c>
      <c r="U76" s="34">
        <v>5.5229999999999997</v>
      </c>
      <c r="V76" s="34">
        <v>8.8320000000000007</v>
      </c>
      <c r="W76" s="34">
        <v>13.9</v>
      </c>
      <c r="X76" s="41" t="s">
        <v>13</v>
      </c>
      <c r="Y76" s="35">
        <f t="shared" si="13"/>
        <v>-0.25537634408602156</v>
      </c>
      <c r="Z76" s="35">
        <f t="shared" si="13"/>
        <v>-0.18693693693693703</v>
      </c>
      <c r="AA76" s="34" t="s">
        <v>13</v>
      </c>
      <c r="AB76" s="35">
        <f t="shared" ref="AB76:AB132" si="14">(Q76-F76)/F76</f>
        <v>4.9019607843131855E-4</v>
      </c>
      <c r="AC76" s="34" t="s">
        <v>13</v>
      </c>
      <c r="AD76" s="34" t="s">
        <v>13</v>
      </c>
      <c r="AE76" s="35">
        <f t="shared" si="9"/>
        <v>-0.22149532710280381</v>
      </c>
      <c r="AF76" s="35">
        <f t="shared" si="11"/>
        <v>-0.20646551724137935</v>
      </c>
      <c r="AG76" s="35">
        <f t="shared" si="11"/>
        <v>-7.8079331941544816E-2</v>
      </c>
      <c r="AH76" s="35">
        <f t="shared" si="12"/>
        <v>2.9629629629629655E-2</v>
      </c>
      <c r="AI76" s="34" t="s">
        <v>13</v>
      </c>
      <c r="AJ76" s="33" t="s">
        <v>39</v>
      </c>
    </row>
    <row r="77" spans="1:36">
      <c r="A77" s="129" t="s">
        <v>365</v>
      </c>
      <c r="B77" s="33">
        <v>318.14999999999998</v>
      </c>
      <c r="C77" s="34">
        <v>1.71</v>
      </c>
      <c r="D77" s="34">
        <v>2.0299999999999998</v>
      </c>
      <c r="E77" s="34">
        <v>2.4700000000000002</v>
      </c>
      <c r="F77" s="34">
        <v>2.04</v>
      </c>
      <c r="G77" s="34" t="s">
        <v>17</v>
      </c>
      <c r="H77" s="34" t="s">
        <v>17</v>
      </c>
      <c r="I77" s="34">
        <v>2.14</v>
      </c>
      <c r="J77" s="34">
        <v>6.29</v>
      </c>
      <c r="K77" s="34">
        <v>8.74</v>
      </c>
      <c r="L77" s="34">
        <v>12.1</v>
      </c>
      <c r="M77" s="41" t="s">
        <v>17</v>
      </c>
      <c r="N77" s="34">
        <v>1.345</v>
      </c>
      <c r="O77" s="34">
        <v>1.746</v>
      </c>
      <c r="P77" s="34">
        <v>2.3199999999999998</v>
      </c>
      <c r="Q77" s="34">
        <v>2.0710000000000002</v>
      </c>
      <c r="R77" s="34" t="s">
        <v>13</v>
      </c>
      <c r="S77" s="34" t="s">
        <v>13</v>
      </c>
      <c r="T77" s="34">
        <v>1.677</v>
      </c>
      <c r="U77" s="34">
        <v>5.3460000000000001</v>
      </c>
      <c r="V77" s="34">
        <v>8.4939999999999998</v>
      </c>
      <c r="W77" s="34">
        <v>13.28</v>
      </c>
      <c r="X77" s="41" t="s">
        <v>13</v>
      </c>
      <c r="Y77" s="35">
        <f t="shared" si="13"/>
        <v>-0.21345029239766081</v>
      </c>
      <c r="Z77" s="35">
        <f t="shared" si="13"/>
        <v>-0.13990147783251222</v>
      </c>
      <c r="AA77" s="35">
        <f t="shared" si="13"/>
        <v>-6.0728744939271391E-2</v>
      </c>
      <c r="AB77" s="35">
        <f t="shared" si="14"/>
        <v>1.5196078431372616E-2</v>
      </c>
      <c r="AC77" s="34" t="s">
        <v>13</v>
      </c>
      <c r="AD77" s="34" t="s">
        <v>13</v>
      </c>
      <c r="AE77" s="35">
        <f t="shared" si="9"/>
        <v>-0.2163551401869159</v>
      </c>
      <c r="AF77" s="35">
        <f t="shared" si="11"/>
        <v>-0.15007949125596184</v>
      </c>
      <c r="AG77" s="35">
        <f t="shared" si="11"/>
        <v>-2.8146453089244901E-2</v>
      </c>
      <c r="AH77" s="35">
        <f t="shared" si="12"/>
        <v>9.7520661157024777E-2</v>
      </c>
      <c r="AI77" s="34" t="s">
        <v>13</v>
      </c>
      <c r="AJ77" s="33" t="s">
        <v>39</v>
      </c>
    </row>
    <row r="78" spans="1:36">
      <c r="A78" s="129" t="s">
        <v>365</v>
      </c>
      <c r="B78" s="33">
        <v>328.15</v>
      </c>
      <c r="C78" s="34">
        <v>1.57</v>
      </c>
      <c r="D78" s="34">
        <v>1.85</v>
      </c>
      <c r="E78" s="34">
        <v>2.25</v>
      </c>
      <c r="F78" s="34">
        <v>2.0499999999999998</v>
      </c>
      <c r="G78" s="34" t="s">
        <v>17</v>
      </c>
      <c r="H78" s="34" t="s">
        <v>17</v>
      </c>
      <c r="I78" s="34">
        <v>2.0099999999999998</v>
      </c>
      <c r="J78" s="34">
        <v>5.89</v>
      </c>
      <c r="K78" s="34">
        <v>8.0500000000000007</v>
      </c>
      <c r="L78" s="34">
        <v>11.2</v>
      </c>
      <c r="M78" s="41" t="s">
        <v>17</v>
      </c>
      <c r="N78" s="34">
        <v>1.3069999999999999</v>
      </c>
      <c r="O78" s="34">
        <v>1.6919999999999999</v>
      </c>
      <c r="P78" s="34">
        <v>2.2389999999999999</v>
      </c>
      <c r="Q78" s="34">
        <v>2.097</v>
      </c>
      <c r="R78" s="34" t="s">
        <v>13</v>
      </c>
      <c r="S78" s="34" t="s">
        <v>13</v>
      </c>
      <c r="T78" s="34">
        <v>1.6859999999999999</v>
      </c>
      <c r="U78" s="34">
        <v>5.18</v>
      </c>
      <c r="V78" s="34">
        <v>8.1790000000000003</v>
      </c>
      <c r="W78" s="34">
        <v>12.71</v>
      </c>
      <c r="X78" s="41" t="s">
        <v>13</v>
      </c>
      <c r="Y78" s="35">
        <f t="shared" si="13"/>
        <v>-0.16751592356687905</v>
      </c>
      <c r="Z78" s="35">
        <f t="shared" si="13"/>
        <v>-8.5405405405405477E-2</v>
      </c>
      <c r="AA78" s="35">
        <f t="shared" si="13"/>
        <v>-4.8888888888889426E-3</v>
      </c>
      <c r="AB78" s="35">
        <f t="shared" si="14"/>
        <v>2.2926829268292759E-2</v>
      </c>
      <c r="AC78" s="34" t="s">
        <v>13</v>
      </c>
      <c r="AD78" s="34" t="s">
        <v>13</v>
      </c>
      <c r="AE78" s="35">
        <f t="shared" si="9"/>
        <v>-0.16119402985074621</v>
      </c>
      <c r="AF78" s="35">
        <f t="shared" si="11"/>
        <v>-0.12054329371816638</v>
      </c>
      <c r="AG78" s="35">
        <f t="shared" si="11"/>
        <v>1.6024844720496839E-2</v>
      </c>
      <c r="AH78" s="35">
        <f t="shared" si="12"/>
        <v>0.13482142857142873</v>
      </c>
      <c r="AI78" s="34" t="s">
        <v>13</v>
      </c>
      <c r="AJ78" s="33" t="s">
        <v>39</v>
      </c>
    </row>
    <row r="79" spans="1:36">
      <c r="A79" s="129" t="s">
        <v>365</v>
      </c>
      <c r="B79" s="33">
        <v>338.15</v>
      </c>
      <c r="C79" s="34">
        <v>1.43</v>
      </c>
      <c r="D79" s="34">
        <v>1.69</v>
      </c>
      <c r="E79" s="34">
        <v>2.0299999999999998</v>
      </c>
      <c r="F79" s="34">
        <v>2.04</v>
      </c>
      <c r="G79" s="34" t="s">
        <v>17</v>
      </c>
      <c r="H79" s="34" t="s">
        <v>17</v>
      </c>
      <c r="I79" s="34">
        <v>2.04</v>
      </c>
      <c r="J79" s="34">
        <v>5.64</v>
      </c>
      <c r="K79" s="34">
        <v>7.76</v>
      </c>
      <c r="L79" s="34">
        <v>10.7</v>
      </c>
      <c r="M79" s="41" t="s">
        <v>17</v>
      </c>
      <c r="N79" s="34">
        <v>1.2729999999999999</v>
      </c>
      <c r="O79" s="34">
        <v>1.641</v>
      </c>
      <c r="P79" s="34">
        <v>2.1640000000000001</v>
      </c>
      <c r="Q79" s="34">
        <v>2.1190000000000002</v>
      </c>
      <c r="R79" s="34" t="s">
        <v>13</v>
      </c>
      <c r="S79" s="34" t="s">
        <v>13</v>
      </c>
      <c r="T79" s="34">
        <v>1.6919999999999999</v>
      </c>
      <c r="U79" s="34">
        <v>5.024</v>
      </c>
      <c r="V79" s="34">
        <v>7.8840000000000003</v>
      </c>
      <c r="W79" s="34">
        <v>12.18</v>
      </c>
      <c r="X79" s="41" t="s">
        <v>13</v>
      </c>
      <c r="Y79" s="35">
        <f t="shared" si="13"/>
        <v>-0.10979020979020981</v>
      </c>
      <c r="Z79" s="35">
        <f t="shared" si="13"/>
        <v>-2.8994082840236649E-2</v>
      </c>
      <c r="AA79" s="35">
        <f t="shared" si="13"/>
        <v>6.6009852216748946E-2</v>
      </c>
      <c r="AB79" s="35">
        <f t="shared" si="14"/>
        <v>3.8725490196078523E-2</v>
      </c>
      <c r="AC79" s="34" t="s">
        <v>13</v>
      </c>
      <c r="AD79" s="34" t="s">
        <v>13</v>
      </c>
      <c r="AE79" s="35">
        <f t="shared" si="9"/>
        <v>-0.17058823529411768</v>
      </c>
      <c r="AF79" s="35">
        <f t="shared" si="11"/>
        <v>-0.10921985815602832</v>
      </c>
      <c r="AG79" s="35">
        <f t="shared" si="11"/>
        <v>1.5979381443299041E-2</v>
      </c>
      <c r="AH79" s="35">
        <f t="shared" si="12"/>
        <v>0.13831775700934584</v>
      </c>
      <c r="AI79" s="34" t="s">
        <v>13</v>
      </c>
      <c r="AJ79" s="33" t="s">
        <v>39</v>
      </c>
    </row>
    <row r="80" spans="1:36">
      <c r="A80" s="129" t="s">
        <v>365</v>
      </c>
      <c r="B80" s="33">
        <v>348.15</v>
      </c>
      <c r="C80" s="34">
        <v>1.31</v>
      </c>
      <c r="D80" s="34">
        <v>1.55</v>
      </c>
      <c r="E80" s="34">
        <v>1.85</v>
      </c>
      <c r="F80" s="34">
        <v>2.0299999999999998</v>
      </c>
      <c r="G80" s="34" t="s">
        <v>17</v>
      </c>
      <c r="H80" s="34" t="s">
        <v>17</v>
      </c>
      <c r="I80" s="34">
        <v>2.0099999999999998</v>
      </c>
      <c r="J80" s="34">
        <v>5.35</v>
      </c>
      <c r="K80" s="34">
        <v>7.39</v>
      </c>
      <c r="L80" s="34">
        <v>10.1</v>
      </c>
      <c r="M80" s="41" t="s">
        <v>17</v>
      </c>
      <c r="N80" s="34">
        <v>1.2410000000000001</v>
      </c>
      <c r="O80" s="34">
        <v>1.595</v>
      </c>
      <c r="P80" s="34">
        <v>2.0950000000000002</v>
      </c>
      <c r="Q80" s="34">
        <v>2.1379999999999999</v>
      </c>
      <c r="R80" s="34" t="s">
        <v>13</v>
      </c>
      <c r="S80" s="34" t="s">
        <v>13</v>
      </c>
      <c r="T80" s="34">
        <v>1.6970000000000001</v>
      </c>
      <c r="U80" s="34">
        <v>4.8780000000000001</v>
      </c>
      <c r="V80" s="34">
        <v>7.609</v>
      </c>
      <c r="W80" s="34">
        <v>11.68</v>
      </c>
      <c r="X80" s="41" t="s">
        <v>13</v>
      </c>
      <c r="Y80" s="35">
        <f t="shared" si="13"/>
        <v>-5.2671755725190797E-2</v>
      </c>
      <c r="Z80" s="35">
        <f t="shared" si="13"/>
        <v>2.9032258064516082E-2</v>
      </c>
      <c r="AA80" s="35">
        <f t="shared" si="13"/>
        <v>0.1324324324324325</v>
      </c>
      <c r="AB80" s="35">
        <f t="shared" si="14"/>
        <v>5.3201970443349809E-2</v>
      </c>
      <c r="AC80" s="34" t="s">
        <v>13</v>
      </c>
      <c r="AD80" s="34" t="s">
        <v>13</v>
      </c>
      <c r="AE80" s="35">
        <f t="shared" si="9"/>
        <v>-0.15572139303482574</v>
      </c>
      <c r="AF80" s="35">
        <f t="shared" si="11"/>
        <v>-8.8224299065420481E-2</v>
      </c>
      <c r="AG80" s="35">
        <f t="shared" si="11"/>
        <v>2.9634641407307215E-2</v>
      </c>
      <c r="AH80" s="35">
        <f t="shared" si="12"/>
        <v>0.15643564356435644</v>
      </c>
      <c r="AI80" s="34" t="s">
        <v>13</v>
      </c>
      <c r="AJ80" s="33" t="s">
        <v>39</v>
      </c>
    </row>
    <row r="81" spans="1:36">
      <c r="A81" s="129" t="s">
        <v>365</v>
      </c>
      <c r="B81" s="33">
        <v>358.15</v>
      </c>
      <c r="C81" s="34">
        <v>1.1100000000000001</v>
      </c>
      <c r="D81" s="34">
        <v>1.44</v>
      </c>
      <c r="E81" s="34">
        <v>1.72</v>
      </c>
      <c r="F81" s="34">
        <v>2.0699999999999998</v>
      </c>
      <c r="G81" s="34" t="s">
        <v>17</v>
      </c>
      <c r="H81" s="34" t="s">
        <v>17</v>
      </c>
      <c r="I81" s="34">
        <v>2.04</v>
      </c>
      <c r="J81" s="34">
        <v>5.24</v>
      </c>
      <c r="K81" s="34">
        <v>7.26</v>
      </c>
      <c r="L81" s="34">
        <v>9.76</v>
      </c>
      <c r="M81" s="41" t="s">
        <v>17</v>
      </c>
      <c r="N81" s="34">
        <v>1.2110000000000001</v>
      </c>
      <c r="O81" s="34">
        <v>1.5509999999999999</v>
      </c>
      <c r="P81" s="34">
        <v>2.0310000000000001</v>
      </c>
      <c r="Q81" s="34">
        <v>2.153</v>
      </c>
      <c r="R81" s="34" t="s">
        <v>13</v>
      </c>
      <c r="S81" s="34" t="s">
        <v>13</v>
      </c>
      <c r="T81" s="34">
        <v>1.6990000000000001</v>
      </c>
      <c r="U81" s="34">
        <v>4.74</v>
      </c>
      <c r="V81" s="34">
        <v>7.3520000000000003</v>
      </c>
      <c r="W81" s="34">
        <v>11.22</v>
      </c>
      <c r="X81" s="41" t="s">
        <v>13</v>
      </c>
      <c r="Y81" s="35">
        <f t="shared" si="13"/>
        <v>9.0990990990990964E-2</v>
      </c>
      <c r="Z81" s="35">
        <f t="shared" si="13"/>
        <v>7.7083333333333323E-2</v>
      </c>
      <c r="AA81" s="35">
        <f t="shared" si="13"/>
        <v>0.1808139534883722</v>
      </c>
      <c r="AB81" s="35">
        <f t="shared" si="14"/>
        <v>4.0096618357488012E-2</v>
      </c>
      <c r="AC81" s="34" t="s">
        <v>13</v>
      </c>
      <c r="AD81" s="34" t="s">
        <v>13</v>
      </c>
      <c r="AE81" s="35">
        <f t="shared" si="9"/>
        <v>-0.16715686274509803</v>
      </c>
      <c r="AF81" s="35">
        <f t="shared" si="11"/>
        <v>-9.5419847328244267E-2</v>
      </c>
      <c r="AG81" s="35">
        <f t="shared" si="11"/>
        <v>1.2672176308540018E-2</v>
      </c>
      <c r="AH81" s="35">
        <f t="shared" si="12"/>
        <v>0.14959016393442631</v>
      </c>
      <c r="AI81" s="34" t="s">
        <v>13</v>
      </c>
      <c r="AJ81" s="33" t="s">
        <v>39</v>
      </c>
    </row>
    <row r="82" spans="1:36">
      <c r="A82" s="129" t="s">
        <v>366</v>
      </c>
      <c r="B82" s="33">
        <v>318.14999999999998</v>
      </c>
      <c r="C82" s="34">
        <v>1.73</v>
      </c>
      <c r="D82" s="34">
        <v>2.1800000000000002</v>
      </c>
      <c r="E82" s="34">
        <v>2.88</v>
      </c>
      <c r="F82" s="34">
        <v>2.4900000000000002</v>
      </c>
      <c r="G82" s="34">
        <v>5.63</v>
      </c>
      <c r="H82" s="34">
        <v>3.75</v>
      </c>
      <c r="I82" s="34">
        <v>2.5299999999999998</v>
      </c>
      <c r="J82" s="34">
        <v>11.1</v>
      </c>
      <c r="K82" s="34">
        <v>16.3</v>
      </c>
      <c r="L82" s="34">
        <v>24.1</v>
      </c>
      <c r="M82" s="41">
        <v>0.46100000000000002</v>
      </c>
      <c r="N82" s="34">
        <v>1.841</v>
      </c>
      <c r="O82" s="34">
        <v>2.4489999999999998</v>
      </c>
      <c r="P82" s="34">
        <v>3.3330000000000002</v>
      </c>
      <c r="Q82" s="34">
        <v>3.403</v>
      </c>
      <c r="R82" s="34">
        <v>7.4340000000000002</v>
      </c>
      <c r="S82" s="34">
        <v>5.3109999999999999</v>
      </c>
      <c r="T82" s="34">
        <v>2.5840000000000001</v>
      </c>
      <c r="U82" s="34">
        <v>8.3130000000000006</v>
      </c>
      <c r="V82" s="34">
        <v>13.53</v>
      </c>
      <c r="W82" s="34">
        <v>21.67</v>
      </c>
      <c r="X82" s="41">
        <v>0.43309999999999998</v>
      </c>
      <c r="Y82" s="35">
        <f t="shared" si="13"/>
        <v>6.4161849710982655E-2</v>
      </c>
      <c r="Z82" s="35">
        <f t="shared" si="13"/>
        <v>0.12339449541284388</v>
      </c>
      <c r="AA82" s="35">
        <f t="shared" si="13"/>
        <v>0.15729166666666677</v>
      </c>
      <c r="AB82" s="35">
        <f t="shared" si="14"/>
        <v>0.36666666666666659</v>
      </c>
      <c r="AC82" s="35">
        <f t="shared" ref="AC82:AC132" si="15">(R82-G82)/G82</f>
        <v>0.32042628774422743</v>
      </c>
      <c r="AD82" s="35">
        <f t="shared" ref="AD82:AE132" si="16">(S82-H82)/H82</f>
        <v>0.41626666666666667</v>
      </c>
      <c r="AE82" s="35">
        <f t="shared" si="9"/>
        <v>2.134387351778667E-2</v>
      </c>
      <c r="AF82" s="35">
        <f t="shared" si="11"/>
        <v>-0.25108108108108101</v>
      </c>
      <c r="AG82" s="35">
        <f t="shared" si="11"/>
        <v>-0.16993865030674854</v>
      </c>
      <c r="AH82" s="35">
        <f t="shared" si="12"/>
        <v>-0.10082987551867219</v>
      </c>
      <c r="AI82" s="35">
        <f t="shared" si="12"/>
        <v>-6.0520607375271228E-2</v>
      </c>
      <c r="AJ82" s="33" t="s">
        <v>40</v>
      </c>
    </row>
    <row r="83" spans="1:36">
      <c r="A83" s="129" t="s">
        <v>366</v>
      </c>
      <c r="B83" s="33">
        <v>328.15</v>
      </c>
      <c r="C83" s="34">
        <v>1.64</v>
      </c>
      <c r="D83" s="34">
        <v>2.0699999999999998</v>
      </c>
      <c r="E83" s="34">
        <v>2.7</v>
      </c>
      <c r="F83" s="34">
        <v>2.62</v>
      </c>
      <c r="G83" s="34">
        <v>5.81</v>
      </c>
      <c r="H83" s="34">
        <v>3.91</v>
      </c>
      <c r="I83" s="34">
        <v>2.63</v>
      </c>
      <c r="J83" s="34">
        <v>10.7</v>
      </c>
      <c r="K83" s="34">
        <v>15.7</v>
      </c>
      <c r="L83" s="34">
        <v>23</v>
      </c>
      <c r="M83" s="41">
        <v>0.48</v>
      </c>
      <c r="N83" s="34">
        <v>1.794</v>
      </c>
      <c r="O83" s="34">
        <v>2.3820000000000001</v>
      </c>
      <c r="P83" s="34">
        <v>3.2349999999999999</v>
      </c>
      <c r="Q83" s="34">
        <v>3.4750000000000001</v>
      </c>
      <c r="R83" s="34">
        <v>7.4669999999999996</v>
      </c>
      <c r="S83" s="34">
        <v>5.4059999999999997</v>
      </c>
      <c r="T83" s="34">
        <v>2.617</v>
      </c>
      <c r="U83" s="34">
        <v>8.09</v>
      </c>
      <c r="V83" s="34">
        <v>13.11</v>
      </c>
      <c r="W83" s="34">
        <v>20.9</v>
      </c>
      <c r="X83" s="41">
        <v>0.43759999999999999</v>
      </c>
      <c r="Y83" s="35">
        <f t="shared" si="13"/>
        <v>9.3902439024390327E-2</v>
      </c>
      <c r="Z83" s="35">
        <f t="shared" si="13"/>
        <v>0.15072463768115957</v>
      </c>
      <c r="AA83" s="35">
        <f t="shared" si="13"/>
        <v>0.19814814814814802</v>
      </c>
      <c r="AB83" s="35">
        <f t="shared" si="14"/>
        <v>0.32633587786259538</v>
      </c>
      <c r="AC83" s="35">
        <f t="shared" si="15"/>
        <v>0.285197934595525</v>
      </c>
      <c r="AD83" s="35">
        <f t="shared" si="16"/>
        <v>0.38260869565217376</v>
      </c>
      <c r="AE83" s="35">
        <f t="shared" si="9"/>
        <v>-4.9429657794676429E-3</v>
      </c>
      <c r="AF83" s="35">
        <f t="shared" si="11"/>
        <v>-0.24392523364485977</v>
      </c>
      <c r="AG83" s="35">
        <f t="shared" si="11"/>
        <v>-0.16496815286624203</v>
      </c>
      <c r="AH83" s="35">
        <f t="shared" si="12"/>
        <v>-9.1304347826087012E-2</v>
      </c>
      <c r="AI83" s="35">
        <f t="shared" si="12"/>
        <v>-8.8333333333333319E-2</v>
      </c>
      <c r="AJ83" s="33" t="s">
        <v>40</v>
      </c>
    </row>
    <row r="84" spans="1:36">
      <c r="A84" s="129" t="s">
        <v>366</v>
      </c>
      <c r="B84" s="33">
        <v>338.15</v>
      </c>
      <c r="C84" s="34">
        <v>1.56</v>
      </c>
      <c r="D84" s="34">
        <v>1.96</v>
      </c>
      <c r="E84" s="34">
        <v>2.54</v>
      </c>
      <c r="F84" s="34">
        <v>2.76</v>
      </c>
      <c r="G84" s="34">
        <v>5.96</v>
      </c>
      <c r="H84" s="34">
        <v>4.05</v>
      </c>
      <c r="I84" s="34">
        <v>2.73</v>
      </c>
      <c r="J84" s="34">
        <v>10.4</v>
      </c>
      <c r="K84" s="34">
        <v>15.2</v>
      </c>
      <c r="L84" s="34">
        <v>22.2</v>
      </c>
      <c r="M84" s="41">
        <v>0.499</v>
      </c>
      <c r="N84" s="34">
        <v>1.7509999999999999</v>
      </c>
      <c r="O84" s="34">
        <v>2.3210000000000002</v>
      </c>
      <c r="P84" s="34">
        <v>3.145</v>
      </c>
      <c r="Q84" s="34">
        <v>3.5419999999999998</v>
      </c>
      <c r="R84" s="34">
        <v>7.4909999999999997</v>
      </c>
      <c r="S84" s="34">
        <v>5.492</v>
      </c>
      <c r="T84" s="34">
        <v>2.6459999999999999</v>
      </c>
      <c r="U84" s="34">
        <v>7.88</v>
      </c>
      <c r="V84" s="34">
        <v>12.71</v>
      </c>
      <c r="W84" s="34">
        <v>20.18</v>
      </c>
      <c r="X84" s="41">
        <v>0.44169999999999998</v>
      </c>
      <c r="Y84" s="35">
        <f t="shared" si="13"/>
        <v>0.12243589743589732</v>
      </c>
      <c r="Z84" s="35">
        <f>(O84-D84)/D84</f>
        <v>0.18418367346938785</v>
      </c>
      <c r="AA84" s="35">
        <f t="shared" si="13"/>
        <v>0.23818897637795275</v>
      </c>
      <c r="AB84" s="35">
        <f t="shared" si="14"/>
        <v>0.28333333333333338</v>
      </c>
      <c r="AC84" s="35">
        <f t="shared" si="15"/>
        <v>0.25687919463087244</v>
      </c>
      <c r="AD84" s="35">
        <f t="shared" si="16"/>
        <v>0.35604938271604947</v>
      </c>
      <c r="AE84" s="35">
        <f t="shared" si="9"/>
        <v>-3.0769230769230795E-2</v>
      </c>
      <c r="AF84" s="35">
        <f t="shared" si="11"/>
        <v>-0.24230769230769234</v>
      </c>
      <c r="AG84" s="35">
        <f t="shared" si="11"/>
        <v>-0.16381578947368411</v>
      </c>
      <c r="AH84" s="35">
        <f t="shared" si="12"/>
        <v>-9.0990990990990978E-2</v>
      </c>
      <c r="AI84" s="35">
        <f t="shared" si="12"/>
        <v>-0.11482965931863731</v>
      </c>
      <c r="AJ84" s="33" t="s">
        <v>40</v>
      </c>
    </row>
    <row r="85" spans="1:36">
      <c r="A85" s="129" t="s">
        <v>366</v>
      </c>
      <c r="B85" s="33">
        <v>348.15</v>
      </c>
      <c r="C85" s="34">
        <v>1.49</v>
      </c>
      <c r="D85" s="34">
        <v>1.87</v>
      </c>
      <c r="E85" s="34">
        <v>2.4</v>
      </c>
      <c r="F85" s="34">
        <v>2.89</v>
      </c>
      <c r="G85" s="34">
        <v>6.11</v>
      </c>
      <c r="H85" s="34">
        <v>4.18</v>
      </c>
      <c r="I85" s="34">
        <v>2.83</v>
      </c>
      <c r="J85" s="34">
        <v>10.1</v>
      </c>
      <c r="K85" s="34">
        <v>14.7</v>
      </c>
      <c r="L85" s="34">
        <v>21.2</v>
      </c>
      <c r="M85" s="41">
        <v>0.52</v>
      </c>
      <c r="N85" s="34">
        <v>1.7110000000000001</v>
      </c>
      <c r="O85" s="34">
        <v>2.2639999999999998</v>
      </c>
      <c r="P85" s="34">
        <v>3.0630000000000002</v>
      </c>
      <c r="Q85" s="34">
        <v>3.6030000000000002</v>
      </c>
      <c r="R85" s="34">
        <v>7.5049999999999999</v>
      </c>
      <c r="S85" s="34">
        <v>5.5679999999999996</v>
      </c>
      <c r="T85" s="34">
        <v>2.6720000000000002</v>
      </c>
      <c r="U85" s="34">
        <v>7.681</v>
      </c>
      <c r="V85" s="34">
        <v>12.34</v>
      </c>
      <c r="W85" s="34">
        <v>19.5</v>
      </c>
      <c r="X85" s="41">
        <v>0.44529999999999997</v>
      </c>
      <c r="Y85" s="35">
        <f t="shared" si="13"/>
        <v>0.14832214765100676</v>
      </c>
      <c r="Z85" s="35">
        <f t="shared" si="13"/>
        <v>0.21069518716577523</v>
      </c>
      <c r="AA85" s="35">
        <f t="shared" si="13"/>
        <v>0.27625000000000011</v>
      </c>
      <c r="AB85" s="35">
        <f t="shared" si="14"/>
        <v>0.2467128027681661</v>
      </c>
      <c r="AC85" s="35">
        <f t="shared" si="15"/>
        <v>0.22831423895253675</v>
      </c>
      <c r="AD85" s="35">
        <f t="shared" si="16"/>
        <v>0.33205741626794261</v>
      </c>
      <c r="AE85" s="35">
        <f t="shared" si="9"/>
        <v>-5.5830388692579475E-2</v>
      </c>
      <c r="AF85" s="35">
        <f t="shared" si="11"/>
        <v>-0.23950495049504947</v>
      </c>
      <c r="AG85" s="35">
        <f t="shared" si="11"/>
        <v>-0.1605442176870748</v>
      </c>
      <c r="AH85" s="35">
        <f t="shared" si="12"/>
        <v>-8.0188679245282987E-2</v>
      </c>
      <c r="AI85" s="35">
        <f t="shared" si="12"/>
        <v>-0.14365384615384624</v>
      </c>
      <c r="AJ85" s="33" t="s">
        <v>40</v>
      </c>
    </row>
    <row r="86" spans="1:36">
      <c r="A86" s="129" t="s">
        <v>366</v>
      </c>
      <c r="B86" s="33">
        <v>358.15</v>
      </c>
      <c r="C86" s="34">
        <v>1.42</v>
      </c>
      <c r="D86" s="34">
        <v>1.79</v>
      </c>
      <c r="E86" s="34">
        <v>2.2799999999999998</v>
      </c>
      <c r="F86" s="34">
        <v>3.02</v>
      </c>
      <c r="G86" s="34">
        <v>6.26</v>
      </c>
      <c r="H86" s="34">
        <v>4.33</v>
      </c>
      <c r="I86" s="34">
        <v>2.93</v>
      </c>
      <c r="J86" s="34">
        <v>9.8699999999999992</v>
      </c>
      <c r="K86" s="34">
        <v>14.2</v>
      </c>
      <c r="L86" s="34">
        <v>20.5</v>
      </c>
      <c r="M86" s="41">
        <v>0.53800000000000003</v>
      </c>
      <c r="N86" s="34">
        <v>1.6739999999999999</v>
      </c>
      <c r="O86" s="34">
        <v>2.2120000000000002</v>
      </c>
      <c r="P86" s="34">
        <v>2.9870000000000001</v>
      </c>
      <c r="Q86" s="34">
        <v>3.6589999999999998</v>
      </c>
      <c r="R86" s="34">
        <v>7.5119999999999996</v>
      </c>
      <c r="S86" s="34">
        <v>5.6369999999999996</v>
      </c>
      <c r="T86" s="34">
        <v>2.6949999999999998</v>
      </c>
      <c r="U86" s="34">
        <v>7.492</v>
      </c>
      <c r="V86" s="34">
        <v>11.98</v>
      </c>
      <c r="W86" s="34">
        <v>18.86</v>
      </c>
      <c r="X86" s="41">
        <v>0.4486</v>
      </c>
      <c r="Y86" s="35">
        <f t="shared" si="13"/>
        <v>0.17887323943661973</v>
      </c>
      <c r="Z86" s="35">
        <f t="shared" si="13"/>
        <v>0.23575418994413416</v>
      </c>
      <c r="AA86" s="35">
        <f t="shared" si="13"/>
        <v>0.31008771929824575</v>
      </c>
      <c r="AB86" s="35">
        <f t="shared" si="14"/>
        <v>0.21158940397350987</v>
      </c>
      <c r="AC86" s="35">
        <f t="shared" si="15"/>
        <v>0.19999999999999998</v>
      </c>
      <c r="AD86" s="35">
        <f t="shared" si="16"/>
        <v>0.30184757505773657</v>
      </c>
      <c r="AE86" s="35">
        <f t="shared" si="9"/>
        <v>-8.0204778156996698E-2</v>
      </c>
      <c r="AF86" s="35">
        <f t="shared" si="11"/>
        <v>-0.24093211752786214</v>
      </c>
      <c r="AG86" s="35">
        <f t="shared" si="11"/>
        <v>-0.15633802816901402</v>
      </c>
      <c r="AH86" s="35">
        <f t="shared" si="12"/>
        <v>-8.0000000000000029E-2</v>
      </c>
      <c r="AI86" s="35">
        <f t="shared" si="12"/>
        <v>-0.16617100371747218</v>
      </c>
      <c r="AJ86" s="33" t="s">
        <v>40</v>
      </c>
    </row>
    <row r="87" spans="1:36">
      <c r="A87" s="129" t="s">
        <v>366</v>
      </c>
      <c r="B87" s="33">
        <v>368.15</v>
      </c>
      <c r="C87" s="34">
        <v>1.37</v>
      </c>
      <c r="D87" s="34">
        <v>1.71</v>
      </c>
      <c r="E87" s="34">
        <v>2.16</v>
      </c>
      <c r="F87" s="34">
        <v>3.15</v>
      </c>
      <c r="G87" s="34">
        <v>6.4</v>
      </c>
      <c r="H87" s="34">
        <v>4.46</v>
      </c>
      <c r="I87" s="34">
        <v>3.02</v>
      </c>
      <c r="J87" s="34">
        <v>9.6199999999999992</v>
      </c>
      <c r="K87" s="34">
        <v>13.8</v>
      </c>
      <c r="L87" s="34">
        <v>19.7</v>
      </c>
      <c r="M87" s="41">
        <v>0.55700000000000005</v>
      </c>
      <c r="N87" s="34">
        <v>1.64</v>
      </c>
      <c r="O87" s="34">
        <v>2.1640000000000001</v>
      </c>
      <c r="P87" s="34">
        <v>2.9159999999999999</v>
      </c>
      <c r="Q87" s="34">
        <v>3.7109999999999999</v>
      </c>
      <c r="R87" s="34">
        <v>7.5129999999999999</v>
      </c>
      <c r="S87" s="34">
        <v>5.6989999999999998</v>
      </c>
      <c r="T87" s="34">
        <v>2.7160000000000002</v>
      </c>
      <c r="U87" s="34">
        <v>7.3129999999999997</v>
      </c>
      <c r="V87" s="34">
        <v>11.65</v>
      </c>
      <c r="W87" s="34">
        <v>18.260000000000002</v>
      </c>
      <c r="X87" s="41">
        <v>0.45150000000000001</v>
      </c>
      <c r="Y87" s="35">
        <f t="shared" si="13"/>
        <v>0.19708029197080276</v>
      </c>
      <c r="Z87" s="35">
        <f t="shared" si="13"/>
        <v>0.2654970760233919</v>
      </c>
      <c r="AA87" s="35">
        <f t="shared" si="13"/>
        <v>0.34999999999999987</v>
      </c>
      <c r="AB87" s="35">
        <f t="shared" si="14"/>
        <v>0.17809523809523808</v>
      </c>
      <c r="AC87" s="35">
        <f t="shared" si="15"/>
        <v>0.17390624999999993</v>
      </c>
      <c r="AD87" s="35">
        <f t="shared" si="16"/>
        <v>0.27780269058295964</v>
      </c>
      <c r="AE87" s="35">
        <f t="shared" si="9"/>
        <v>-0.10066225165562909</v>
      </c>
      <c r="AF87" s="35">
        <f t="shared" si="11"/>
        <v>-0.23981288981288978</v>
      </c>
      <c r="AG87" s="35">
        <f t="shared" si="11"/>
        <v>-0.15579710144927539</v>
      </c>
      <c r="AH87" s="35">
        <f t="shared" si="12"/>
        <v>-7.3096446700507495E-2</v>
      </c>
      <c r="AI87" s="35">
        <f t="shared" si="12"/>
        <v>-0.18940754039497312</v>
      </c>
      <c r="AJ87" s="33" t="s">
        <v>40</v>
      </c>
    </row>
    <row r="88" spans="1:36">
      <c r="A88" s="129" t="s">
        <v>367</v>
      </c>
      <c r="B88" s="33">
        <v>298.14999999999998</v>
      </c>
      <c r="C88" s="34">
        <v>1.05</v>
      </c>
      <c r="D88" s="34" t="s">
        <v>18</v>
      </c>
      <c r="E88" s="34" t="s">
        <v>18</v>
      </c>
      <c r="F88" s="34">
        <v>5.67</v>
      </c>
      <c r="G88" s="34" t="s">
        <v>18</v>
      </c>
      <c r="H88" s="34" t="s">
        <v>18</v>
      </c>
      <c r="I88" s="34" t="s">
        <v>18</v>
      </c>
      <c r="J88" s="34">
        <v>21.6</v>
      </c>
      <c r="K88" s="34">
        <v>29</v>
      </c>
      <c r="L88" s="34">
        <v>40.9</v>
      </c>
      <c r="M88" s="41" t="s">
        <v>18</v>
      </c>
      <c r="N88" s="34">
        <v>0.73370000000000002</v>
      </c>
      <c r="O88" s="34" t="s">
        <v>13</v>
      </c>
      <c r="P88" s="34" t="s">
        <v>13</v>
      </c>
      <c r="Q88" s="34">
        <v>5.8259999999999996</v>
      </c>
      <c r="R88" s="34" t="s">
        <v>13</v>
      </c>
      <c r="S88" s="34" t="s">
        <v>13</v>
      </c>
      <c r="T88" s="34" t="s">
        <v>13</v>
      </c>
      <c r="U88" s="34">
        <v>12.75</v>
      </c>
      <c r="V88" s="34">
        <v>22.57</v>
      </c>
      <c r="W88" s="34">
        <v>39.340000000000003</v>
      </c>
      <c r="X88" s="41" t="s">
        <v>13</v>
      </c>
      <c r="Y88" s="35">
        <f t="shared" si="13"/>
        <v>-0.30123809523809525</v>
      </c>
      <c r="Z88" s="34" t="s">
        <v>13</v>
      </c>
      <c r="AA88" s="34" t="s">
        <v>13</v>
      </c>
      <c r="AB88" s="35">
        <f t="shared" si="14"/>
        <v>2.7513227513227458E-2</v>
      </c>
      <c r="AC88" s="34" t="s">
        <v>13</v>
      </c>
      <c r="AD88" s="34" t="s">
        <v>13</v>
      </c>
      <c r="AE88" s="34" t="s">
        <v>13</v>
      </c>
      <c r="AF88" s="35">
        <f t="shared" si="11"/>
        <v>-0.40972222222222227</v>
      </c>
      <c r="AG88" s="35">
        <f t="shared" si="11"/>
        <v>-0.22172413793103446</v>
      </c>
      <c r="AH88" s="35">
        <f t="shared" si="12"/>
        <v>-3.8141809290953427E-2</v>
      </c>
      <c r="AI88" s="34" t="s">
        <v>13</v>
      </c>
      <c r="AJ88" s="33" t="s">
        <v>41</v>
      </c>
    </row>
    <row r="89" spans="1:36">
      <c r="A89" s="129" t="s">
        <v>367</v>
      </c>
      <c r="B89" s="33">
        <v>308.14999999999998</v>
      </c>
      <c r="C89" s="34">
        <v>1</v>
      </c>
      <c r="D89" s="34">
        <v>1.26</v>
      </c>
      <c r="E89" s="34" t="s">
        <v>14</v>
      </c>
      <c r="F89" s="34">
        <v>6.65</v>
      </c>
      <c r="G89" s="34" t="s">
        <v>14</v>
      </c>
      <c r="H89" s="34" t="s">
        <v>14</v>
      </c>
      <c r="I89" s="34" t="s">
        <v>14</v>
      </c>
      <c r="J89" s="34">
        <v>20.2</v>
      </c>
      <c r="K89" s="34">
        <v>27.5</v>
      </c>
      <c r="L89" s="34">
        <v>38.4</v>
      </c>
      <c r="M89" s="41" t="s">
        <v>14</v>
      </c>
      <c r="N89" s="34">
        <v>0.74329999999999996</v>
      </c>
      <c r="O89" s="34">
        <v>1.0649999999999999</v>
      </c>
      <c r="P89" s="34" t="s">
        <v>13</v>
      </c>
      <c r="Q89" s="34">
        <v>5.7919999999999998</v>
      </c>
      <c r="R89" s="34" t="s">
        <v>13</v>
      </c>
      <c r="S89" s="34" t="s">
        <v>13</v>
      </c>
      <c r="T89" s="34" t="s">
        <v>13</v>
      </c>
      <c r="U89" s="34">
        <v>12.41</v>
      </c>
      <c r="V89" s="34">
        <v>21.81</v>
      </c>
      <c r="W89" s="34">
        <v>37.729999999999997</v>
      </c>
      <c r="X89" s="41" t="s">
        <v>13</v>
      </c>
      <c r="Y89" s="35">
        <f t="shared" si="13"/>
        <v>-0.25670000000000004</v>
      </c>
      <c r="Z89" s="35">
        <f t="shared" si="13"/>
        <v>-0.15476190476190482</v>
      </c>
      <c r="AA89" s="34" t="s">
        <v>13</v>
      </c>
      <c r="AB89" s="35">
        <f t="shared" si="14"/>
        <v>-0.12902255639097751</v>
      </c>
      <c r="AC89" s="34" t="s">
        <v>13</v>
      </c>
      <c r="AD89" s="34" t="s">
        <v>13</v>
      </c>
      <c r="AE89" s="34" t="s">
        <v>13</v>
      </c>
      <c r="AF89" s="35">
        <f t="shared" si="11"/>
        <v>-0.3856435643564356</v>
      </c>
      <c r="AG89" s="35">
        <f t="shared" si="11"/>
        <v>-0.20690909090909096</v>
      </c>
      <c r="AH89" s="35">
        <f t="shared" si="12"/>
        <v>-1.7447916666666712E-2</v>
      </c>
      <c r="AI89" s="34" t="s">
        <v>13</v>
      </c>
      <c r="AJ89" s="33" t="s">
        <v>41</v>
      </c>
    </row>
    <row r="90" spans="1:36">
      <c r="A90" s="129" t="s">
        <v>367</v>
      </c>
      <c r="B90" s="33">
        <v>318.14999999999998</v>
      </c>
      <c r="C90" s="34">
        <v>0.94799999999999995</v>
      </c>
      <c r="D90" s="34">
        <v>1.2</v>
      </c>
      <c r="E90" s="34" t="s">
        <v>14</v>
      </c>
      <c r="F90" s="34">
        <v>5.64</v>
      </c>
      <c r="G90" s="34" t="s">
        <v>14</v>
      </c>
      <c r="H90" s="34" t="s">
        <v>14</v>
      </c>
      <c r="I90" s="34" t="s">
        <v>14</v>
      </c>
      <c r="J90" s="34">
        <v>19.2</v>
      </c>
      <c r="K90" s="34">
        <v>26.1</v>
      </c>
      <c r="L90" s="34">
        <v>36.200000000000003</v>
      </c>
      <c r="M90" s="41" t="s">
        <v>14</v>
      </c>
      <c r="N90" s="34">
        <v>0.75149999999999995</v>
      </c>
      <c r="O90" s="34">
        <v>1.0720000000000001</v>
      </c>
      <c r="P90" s="34" t="s">
        <v>13</v>
      </c>
      <c r="Q90" s="34">
        <v>5.7450000000000001</v>
      </c>
      <c r="R90" s="34" t="s">
        <v>13</v>
      </c>
      <c r="S90" s="34" t="s">
        <v>13</v>
      </c>
      <c r="T90" s="34" t="s">
        <v>13</v>
      </c>
      <c r="U90" s="34">
        <v>12.08</v>
      </c>
      <c r="V90" s="34">
        <v>21.08</v>
      </c>
      <c r="W90" s="34">
        <v>36.19</v>
      </c>
      <c r="X90" s="41" t="s">
        <v>13</v>
      </c>
      <c r="Y90" s="35">
        <f t="shared" si="13"/>
        <v>-0.20727848101265825</v>
      </c>
      <c r="Z90" s="35">
        <f t="shared" si="13"/>
        <v>-0.10666666666666658</v>
      </c>
      <c r="AA90" s="34" t="s">
        <v>13</v>
      </c>
      <c r="AB90" s="35">
        <f t="shared" si="14"/>
        <v>1.861702127659582E-2</v>
      </c>
      <c r="AC90" s="34" t="s">
        <v>13</v>
      </c>
      <c r="AD90" s="34" t="s">
        <v>13</v>
      </c>
      <c r="AE90" s="34" t="s">
        <v>13</v>
      </c>
      <c r="AF90" s="35">
        <f t="shared" si="11"/>
        <v>-0.37083333333333329</v>
      </c>
      <c r="AG90" s="35">
        <f t="shared" si="11"/>
        <v>-0.19233716475095797</v>
      </c>
      <c r="AH90" s="35">
        <f t="shared" si="12"/>
        <v>-2.7624309392279323E-4</v>
      </c>
      <c r="AI90" s="34" t="s">
        <v>13</v>
      </c>
      <c r="AJ90" s="33" t="s">
        <v>41</v>
      </c>
    </row>
    <row r="91" spans="1:36">
      <c r="A91" s="129" t="s">
        <v>367</v>
      </c>
      <c r="B91" s="33">
        <v>328.15</v>
      </c>
      <c r="C91" s="34">
        <v>0.9</v>
      </c>
      <c r="D91" s="34">
        <v>1.1399999999999999</v>
      </c>
      <c r="E91" s="34">
        <v>1.49</v>
      </c>
      <c r="F91" s="34">
        <v>5.63</v>
      </c>
      <c r="G91" s="34" t="s">
        <v>14</v>
      </c>
      <c r="H91" s="34" t="s">
        <v>14</v>
      </c>
      <c r="I91" s="34" t="s">
        <v>14</v>
      </c>
      <c r="J91" s="34">
        <v>18.100000000000001</v>
      </c>
      <c r="K91" s="34">
        <v>24.8</v>
      </c>
      <c r="L91" s="34">
        <v>34.299999999999997</v>
      </c>
      <c r="M91" s="41" t="s">
        <v>14</v>
      </c>
      <c r="N91" s="34">
        <v>0.75849999999999995</v>
      </c>
      <c r="O91" s="34">
        <v>1.077</v>
      </c>
      <c r="P91" s="34">
        <v>1.5629999999999999</v>
      </c>
      <c r="Q91" s="34">
        <v>5.6870000000000003</v>
      </c>
      <c r="R91" s="34" t="s">
        <v>13</v>
      </c>
      <c r="S91" s="34" t="s">
        <v>13</v>
      </c>
      <c r="T91" s="34" t="s">
        <v>13</v>
      </c>
      <c r="U91" s="34">
        <v>11.76</v>
      </c>
      <c r="V91" s="34">
        <v>20.36</v>
      </c>
      <c r="W91" s="34">
        <v>34.71</v>
      </c>
      <c r="X91" s="41" t="s">
        <v>13</v>
      </c>
      <c r="Y91" s="35">
        <f t="shared" si="13"/>
        <v>-0.15722222222222229</v>
      </c>
      <c r="Z91" s="35">
        <f t="shared" si="13"/>
        <v>-5.5263157894736799E-2</v>
      </c>
      <c r="AA91" s="35">
        <f t="shared" si="13"/>
        <v>4.8993288590603999E-2</v>
      </c>
      <c r="AB91" s="35">
        <f t="shared" si="14"/>
        <v>1.0124333925399713E-2</v>
      </c>
      <c r="AC91" s="34" t="s">
        <v>13</v>
      </c>
      <c r="AD91" s="34" t="s">
        <v>13</v>
      </c>
      <c r="AE91" s="34" t="s">
        <v>13</v>
      </c>
      <c r="AF91" s="35">
        <f t="shared" si="11"/>
        <v>-0.35027624309392269</v>
      </c>
      <c r="AG91" s="35">
        <f t="shared" si="11"/>
        <v>-0.17903225806451617</v>
      </c>
      <c r="AH91" s="35">
        <f t="shared" si="12"/>
        <v>1.1953352769679409E-2</v>
      </c>
      <c r="AI91" s="34" t="s">
        <v>13</v>
      </c>
      <c r="AJ91" s="33" t="s">
        <v>41</v>
      </c>
    </row>
    <row r="92" spans="1:36">
      <c r="A92" s="129" t="s">
        <v>367</v>
      </c>
      <c r="B92" s="33">
        <v>338.15</v>
      </c>
      <c r="C92" s="34">
        <v>0.86199999999999999</v>
      </c>
      <c r="D92" s="34">
        <v>1.08</v>
      </c>
      <c r="E92" s="34">
        <v>1.42</v>
      </c>
      <c r="F92" s="34">
        <v>5.62</v>
      </c>
      <c r="G92" s="34" t="s">
        <v>14</v>
      </c>
      <c r="H92" s="34" t="s">
        <v>14</v>
      </c>
      <c r="I92" s="34" t="s">
        <v>14</v>
      </c>
      <c r="J92" s="34">
        <v>17.3</v>
      </c>
      <c r="K92" s="34">
        <v>23.6</v>
      </c>
      <c r="L92" s="34">
        <v>32.700000000000003</v>
      </c>
      <c r="M92" s="41" t="s">
        <v>14</v>
      </c>
      <c r="N92" s="34">
        <v>0.76449999999999996</v>
      </c>
      <c r="O92" s="34">
        <v>1.081</v>
      </c>
      <c r="P92" s="34">
        <v>1.5609999999999999</v>
      </c>
      <c r="Q92" s="34">
        <v>5.62</v>
      </c>
      <c r="R92" s="34" t="s">
        <v>13</v>
      </c>
      <c r="S92" s="34" t="s">
        <v>13</v>
      </c>
      <c r="T92" s="34" t="s">
        <v>13</v>
      </c>
      <c r="U92" s="34">
        <v>11.44</v>
      </c>
      <c r="V92" s="34">
        <v>19.670000000000002</v>
      </c>
      <c r="W92" s="34">
        <v>33.299999999999997</v>
      </c>
      <c r="X92" s="41" t="s">
        <v>13</v>
      </c>
      <c r="Y92" s="35">
        <f t="shared" si="13"/>
        <v>-0.11310904872389795</v>
      </c>
      <c r="Z92" s="35">
        <f>(O92-D92)/D92</f>
        <v>9.2592592592582394E-4</v>
      </c>
      <c r="AA92" s="35">
        <f t="shared" si="13"/>
        <v>9.9295774647887344E-2</v>
      </c>
      <c r="AB92" s="35">
        <f t="shared" si="14"/>
        <v>0</v>
      </c>
      <c r="AC92" s="34" t="s">
        <v>13</v>
      </c>
      <c r="AD92" s="34" t="s">
        <v>13</v>
      </c>
      <c r="AE92" s="34" t="s">
        <v>13</v>
      </c>
      <c r="AF92" s="35">
        <f t="shared" si="11"/>
        <v>-0.33872832369942202</v>
      </c>
      <c r="AG92" s="35">
        <f t="shared" si="11"/>
        <v>-0.16652542372881354</v>
      </c>
      <c r="AH92" s="35">
        <f t="shared" si="12"/>
        <v>1.8348623853210833E-2</v>
      </c>
      <c r="AI92" s="34" t="s">
        <v>13</v>
      </c>
      <c r="AJ92" s="33" t="s">
        <v>41</v>
      </c>
    </row>
    <row r="93" spans="1:36">
      <c r="A93" s="129" t="s">
        <v>367</v>
      </c>
      <c r="B93" s="33">
        <v>348.15</v>
      </c>
      <c r="C93" s="34">
        <v>0.82699999999999996</v>
      </c>
      <c r="D93" s="34">
        <v>1.04</v>
      </c>
      <c r="E93" s="34">
        <v>1.35</v>
      </c>
      <c r="F93" s="34">
        <v>5.6</v>
      </c>
      <c r="G93" s="34" t="s">
        <v>14</v>
      </c>
      <c r="H93" s="34" t="s">
        <v>14</v>
      </c>
      <c r="I93" s="34" t="s">
        <v>14</v>
      </c>
      <c r="J93" s="34">
        <v>16.399999999999999</v>
      </c>
      <c r="K93" s="34">
        <v>22.6</v>
      </c>
      <c r="L93" s="34">
        <v>31.2</v>
      </c>
      <c r="M93" s="41" t="s">
        <v>14</v>
      </c>
      <c r="N93" s="34">
        <v>0.76959999999999995</v>
      </c>
      <c r="O93" s="34">
        <v>1.083</v>
      </c>
      <c r="P93" s="34">
        <v>1.5580000000000001</v>
      </c>
      <c r="Q93" s="34">
        <v>5.5469999999999997</v>
      </c>
      <c r="R93" s="34" t="s">
        <v>13</v>
      </c>
      <c r="S93" s="34" t="s">
        <v>13</v>
      </c>
      <c r="T93" s="34" t="s">
        <v>13</v>
      </c>
      <c r="U93" s="34">
        <v>11.13</v>
      </c>
      <c r="V93" s="34">
        <v>19.010000000000002</v>
      </c>
      <c r="W93" s="34">
        <v>31.95</v>
      </c>
      <c r="X93" s="41" t="s">
        <v>13</v>
      </c>
      <c r="Y93" s="35">
        <f t="shared" si="13"/>
        <v>-6.9407496977025404E-2</v>
      </c>
      <c r="Z93" s="35">
        <f t="shared" si="13"/>
        <v>4.1346153846153776E-2</v>
      </c>
      <c r="AA93" s="35">
        <f t="shared" si="13"/>
        <v>0.15407407407407403</v>
      </c>
      <c r="AB93" s="35">
        <f t="shared" si="14"/>
        <v>-9.4642857142857029E-3</v>
      </c>
      <c r="AC93" s="34" t="s">
        <v>13</v>
      </c>
      <c r="AD93" s="34" t="s">
        <v>13</v>
      </c>
      <c r="AE93" s="34" t="s">
        <v>13</v>
      </c>
      <c r="AF93" s="35">
        <f t="shared" si="11"/>
        <v>-0.32134146341463404</v>
      </c>
      <c r="AG93" s="35">
        <f t="shared" si="11"/>
        <v>-0.15884955752212387</v>
      </c>
      <c r="AH93" s="35">
        <f t="shared" si="12"/>
        <v>2.403846153846154E-2</v>
      </c>
      <c r="AI93" s="34" t="s">
        <v>13</v>
      </c>
      <c r="AJ93" s="33" t="s">
        <v>41</v>
      </c>
    </row>
    <row r="94" spans="1:36">
      <c r="A94" s="129" t="s">
        <v>367</v>
      </c>
      <c r="B94" s="33">
        <v>358.15</v>
      </c>
      <c r="C94" s="34">
        <v>0.79100000000000004</v>
      </c>
      <c r="D94" s="34">
        <v>0.995</v>
      </c>
      <c r="E94" s="34">
        <v>1.29</v>
      </c>
      <c r="F94" s="34">
        <v>5.59</v>
      </c>
      <c r="G94" s="34" t="s">
        <v>14</v>
      </c>
      <c r="H94" s="34" t="s">
        <v>14</v>
      </c>
      <c r="I94" s="34" t="s">
        <v>14</v>
      </c>
      <c r="J94" s="34">
        <v>15.7</v>
      </c>
      <c r="K94" s="34">
        <v>21.6</v>
      </c>
      <c r="L94" s="34">
        <v>29.8</v>
      </c>
      <c r="M94" s="41" t="s">
        <v>14</v>
      </c>
      <c r="N94" s="34">
        <v>0.77380000000000004</v>
      </c>
      <c r="O94" s="34">
        <v>1.085</v>
      </c>
      <c r="P94" s="34">
        <v>1.554</v>
      </c>
      <c r="Q94" s="34">
        <v>5.4690000000000003</v>
      </c>
      <c r="R94" s="34" t="s">
        <v>13</v>
      </c>
      <c r="S94" s="34" t="s">
        <v>13</v>
      </c>
      <c r="T94" s="34" t="s">
        <v>13</v>
      </c>
      <c r="U94" s="34">
        <v>10.83</v>
      </c>
      <c r="V94" s="34">
        <v>18.37</v>
      </c>
      <c r="W94" s="34">
        <v>30.67</v>
      </c>
      <c r="X94" s="41" t="s">
        <v>13</v>
      </c>
      <c r="Y94" s="35">
        <f t="shared" si="13"/>
        <v>-2.1744627054361559E-2</v>
      </c>
      <c r="Z94" s="35">
        <f t="shared" si="13"/>
        <v>9.0452261306532639E-2</v>
      </c>
      <c r="AA94" s="35">
        <f t="shared" si="13"/>
        <v>0.20465116279069767</v>
      </c>
      <c r="AB94" s="35">
        <f t="shared" si="14"/>
        <v>-2.1645796064400636E-2</v>
      </c>
      <c r="AC94" s="34" t="s">
        <v>13</v>
      </c>
      <c r="AD94" s="34" t="s">
        <v>13</v>
      </c>
      <c r="AE94" s="34" t="s">
        <v>13</v>
      </c>
      <c r="AF94" s="35">
        <f t="shared" si="11"/>
        <v>-0.31019108280254776</v>
      </c>
      <c r="AG94" s="35">
        <f t="shared" si="11"/>
        <v>-0.14953703703703705</v>
      </c>
      <c r="AH94" s="35">
        <f t="shared" si="12"/>
        <v>2.9194630872483255E-2</v>
      </c>
      <c r="AI94" s="34" t="s">
        <v>13</v>
      </c>
      <c r="AJ94" s="33" t="s">
        <v>41</v>
      </c>
    </row>
    <row r="95" spans="1:36">
      <c r="A95" s="129" t="s">
        <v>367</v>
      </c>
      <c r="B95" s="33">
        <v>368.15</v>
      </c>
      <c r="C95" s="34">
        <v>0.76300000000000001</v>
      </c>
      <c r="D95" s="34">
        <v>0.95299999999999996</v>
      </c>
      <c r="E95" s="34">
        <v>1.24</v>
      </c>
      <c r="F95" s="34">
        <v>5.58</v>
      </c>
      <c r="G95" s="34" t="s">
        <v>14</v>
      </c>
      <c r="H95" s="34" t="s">
        <v>14</v>
      </c>
      <c r="I95" s="34" t="s">
        <v>14</v>
      </c>
      <c r="J95" s="34">
        <v>15</v>
      </c>
      <c r="K95" s="34">
        <v>20.8</v>
      </c>
      <c r="L95" s="34">
        <v>28.6</v>
      </c>
      <c r="M95" s="41" t="s">
        <v>14</v>
      </c>
      <c r="N95" s="34">
        <v>0.77739999999999998</v>
      </c>
      <c r="O95" s="34">
        <v>1.0860000000000001</v>
      </c>
      <c r="P95" s="34">
        <v>1.548</v>
      </c>
      <c r="Q95" s="34">
        <v>5.3869999999999996</v>
      </c>
      <c r="R95" s="34" t="s">
        <v>13</v>
      </c>
      <c r="S95" s="34" t="s">
        <v>13</v>
      </c>
      <c r="T95" s="34" t="s">
        <v>13</v>
      </c>
      <c r="U95" s="34">
        <v>10.53</v>
      </c>
      <c r="V95" s="34">
        <v>17.75</v>
      </c>
      <c r="W95" s="34">
        <v>29.44</v>
      </c>
      <c r="X95" s="41" t="s">
        <v>13</v>
      </c>
      <c r="Y95" s="35">
        <f t="shared" si="13"/>
        <v>1.8872870249016998E-2</v>
      </c>
      <c r="Z95" s="35">
        <f t="shared" si="13"/>
        <v>0.13955928646379867</v>
      </c>
      <c r="AA95" s="35">
        <f t="shared" si="13"/>
        <v>0.2483870967741936</v>
      </c>
      <c r="AB95" s="35">
        <f t="shared" si="14"/>
        <v>-3.4587813620071774E-2</v>
      </c>
      <c r="AC95" s="34" t="s">
        <v>13</v>
      </c>
      <c r="AD95" s="34" t="s">
        <v>13</v>
      </c>
      <c r="AE95" s="34" t="s">
        <v>13</v>
      </c>
      <c r="AF95" s="35">
        <f t="shared" si="11"/>
        <v>-0.29800000000000004</v>
      </c>
      <c r="AG95" s="35">
        <f t="shared" si="11"/>
        <v>-0.14663461538461542</v>
      </c>
      <c r="AH95" s="35">
        <f t="shared" si="12"/>
        <v>2.9370629370629363E-2</v>
      </c>
      <c r="AI95" s="34" t="s">
        <v>13</v>
      </c>
      <c r="AJ95" s="33" t="s">
        <v>41</v>
      </c>
    </row>
    <row r="96" spans="1:36">
      <c r="A96" s="129" t="s">
        <v>368</v>
      </c>
      <c r="B96" s="33">
        <v>318.14999999999998</v>
      </c>
      <c r="C96" s="34">
        <v>2.63</v>
      </c>
      <c r="D96" s="34">
        <v>3.28</v>
      </c>
      <c r="E96" s="34">
        <v>4.1399999999999997</v>
      </c>
      <c r="F96" s="34">
        <v>1.33</v>
      </c>
      <c r="G96" s="34">
        <v>3.03</v>
      </c>
      <c r="H96" s="34">
        <v>1.96</v>
      </c>
      <c r="I96" s="34">
        <v>1.38</v>
      </c>
      <c r="J96" s="34">
        <v>5.47</v>
      </c>
      <c r="K96" s="34">
        <v>7.75</v>
      </c>
      <c r="L96" s="34">
        <v>11.1</v>
      </c>
      <c r="M96" s="41">
        <v>0.29199999999999998</v>
      </c>
      <c r="N96" s="34">
        <v>1.7450000000000001</v>
      </c>
      <c r="O96" s="34">
        <v>2.46</v>
      </c>
      <c r="P96" s="34">
        <v>3.548</v>
      </c>
      <c r="Q96" s="34">
        <v>1.0840000000000001</v>
      </c>
      <c r="R96" s="34">
        <v>3.3660000000000001</v>
      </c>
      <c r="S96" s="34">
        <v>1.794</v>
      </c>
      <c r="T96" s="34">
        <v>1.0629999999999999</v>
      </c>
      <c r="U96" s="34">
        <v>4.7809999999999997</v>
      </c>
      <c r="V96" s="34">
        <v>8.2469999999999999</v>
      </c>
      <c r="W96" s="34">
        <v>14</v>
      </c>
      <c r="X96" s="41">
        <v>0.2964</v>
      </c>
      <c r="Y96" s="35">
        <f t="shared" si="13"/>
        <v>-0.33650190114068435</v>
      </c>
      <c r="Z96" s="35">
        <f>(O96-D96)/D96</f>
        <v>-0.24999999999999997</v>
      </c>
      <c r="AA96" s="35">
        <f t="shared" si="13"/>
        <v>-0.14299516908212553</v>
      </c>
      <c r="AB96" s="35">
        <f t="shared" si="14"/>
        <v>-0.18496240601503758</v>
      </c>
      <c r="AC96" s="35">
        <f t="shared" si="15"/>
        <v>0.110891089108911</v>
      </c>
      <c r="AD96" s="35">
        <f t="shared" si="16"/>
        <v>-8.4693877551020369E-2</v>
      </c>
      <c r="AE96" s="35">
        <f t="shared" si="16"/>
        <v>-0.22971014492753622</v>
      </c>
      <c r="AF96" s="35">
        <f t="shared" si="11"/>
        <v>-0.12595978062157223</v>
      </c>
      <c r="AG96" s="35">
        <f t="shared" si="11"/>
        <v>6.4129032258064503E-2</v>
      </c>
      <c r="AH96" s="35">
        <f t="shared" si="12"/>
        <v>0.26126126126126131</v>
      </c>
      <c r="AI96" s="35">
        <f t="shared" si="12"/>
        <v>1.5068493150684984E-2</v>
      </c>
      <c r="AJ96" s="33" t="s">
        <v>42</v>
      </c>
    </row>
    <row r="97" spans="1:36">
      <c r="A97" s="129" t="s">
        <v>368</v>
      </c>
      <c r="B97" s="33">
        <v>328.15</v>
      </c>
      <c r="C97" s="34">
        <v>2.4</v>
      </c>
      <c r="D97" s="34">
        <v>2.96</v>
      </c>
      <c r="E97" s="34">
        <v>3.71</v>
      </c>
      <c r="F97" s="34">
        <v>1.39</v>
      </c>
      <c r="G97" s="34">
        <v>3.08</v>
      </c>
      <c r="H97" s="34">
        <v>2.02</v>
      </c>
      <c r="I97" s="34">
        <v>1.42</v>
      </c>
      <c r="J97" s="34">
        <v>5.39</v>
      </c>
      <c r="K97" s="34">
        <v>7.6</v>
      </c>
      <c r="L97" s="34">
        <v>10.8</v>
      </c>
      <c r="M97" s="41">
        <v>0.30599999999999999</v>
      </c>
      <c r="N97" s="34">
        <v>1.7310000000000001</v>
      </c>
      <c r="O97" s="34">
        <v>2.4300000000000002</v>
      </c>
      <c r="P97" s="34">
        <v>3.4889999999999999</v>
      </c>
      <c r="Q97" s="34">
        <v>1.1319999999999999</v>
      </c>
      <c r="R97" s="34">
        <v>3.411</v>
      </c>
      <c r="S97" s="34">
        <v>1.8620000000000001</v>
      </c>
      <c r="T97" s="34">
        <v>1.0920000000000001</v>
      </c>
      <c r="U97" s="34">
        <v>4.8179999999999996</v>
      </c>
      <c r="V97" s="34">
        <v>8.2530000000000001</v>
      </c>
      <c r="W97" s="34">
        <v>13.91</v>
      </c>
      <c r="X97" s="41">
        <v>0.31090000000000001</v>
      </c>
      <c r="Y97" s="35">
        <f t="shared" si="13"/>
        <v>-0.27874999999999994</v>
      </c>
      <c r="Z97" s="35">
        <f t="shared" si="13"/>
        <v>-0.179054054054054</v>
      </c>
      <c r="AA97" s="35">
        <f t="shared" si="13"/>
        <v>-5.9568733153638836E-2</v>
      </c>
      <c r="AB97" s="35">
        <f t="shared" si="14"/>
        <v>-0.18561151079136692</v>
      </c>
      <c r="AC97" s="35">
        <f t="shared" si="15"/>
        <v>0.10746753246753245</v>
      </c>
      <c r="AD97" s="35">
        <f t="shared" si="16"/>
        <v>-7.8217821782178176E-2</v>
      </c>
      <c r="AE97" s="35">
        <f t="shared" si="16"/>
        <v>-0.23098591549295766</v>
      </c>
      <c r="AF97" s="35">
        <f t="shared" si="11"/>
        <v>-0.10612244897959186</v>
      </c>
      <c r="AG97" s="35">
        <f t="shared" si="11"/>
        <v>8.5921052631579009E-2</v>
      </c>
      <c r="AH97" s="35">
        <f t="shared" si="12"/>
        <v>0.28796296296296287</v>
      </c>
      <c r="AI97" s="35">
        <f t="shared" si="12"/>
        <v>1.6013071895424887E-2</v>
      </c>
      <c r="AJ97" s="33" t="s">
        <v>42</v>
      </c>
    </row>
    <row r="98" spans="1:36">
      <c r="A98" s="129" t="s">
        <v>368</v>
      </c>
      <c r="B98" s="33">
        <v>338.15</v>
      </c>
      <c r="C98" s="34">
        <v>2.2000000000000002</v>
      </c>
      <c r="D98" s="34">
        <v>2.7</v>
      </c>
      <c r="E98" s="34">
        <v>3.34</v>
      </c>
      <c r="F98" s="34">
        <v>1.46</v>
      </c>
      <c r="G98" s="34">
        <v>3.14</v>
      </c>
      <c r="H98" s="34">
        <v>2.09</v>
      </c>
      <c r="I98" s="34">
        <v>1.48</v>
      </c>
      <c r="J98" s="34">
        <v>5.31</v>
      </c>
      <c r="K98" s="34">
        <v>7.45</v>
      </c>
      <c r="L98" s="34">
        <v>10.5</v>
      </c>
      <c r="M98" s="41">
        <v>0.32200000000000001</v>
      </c>
      <c r="N98" s="34">
        <v>1.714</v>
      </c>
      <c r="O98" s="34">
        <v>2.3969999999999998</v>
      </c>
      <c r="P98" s="34">
        <v>3.4260000000000002</v>
      </c>
      <c r="Q98" s="34">
        <v>1.177</v>
      </c>
      <c r="R98" s="34">
        <v>3.448</v>
      </c>
      <c r="S98" s="34">
        <v>1.925</v>
      </c>
      <c r="T98" s="34">
        <v>1.1180000000000001</v>
      </c>
      <c r="U98" s="34">
        <v>4.8360000000000003</v>
      </c>
      <c r="V98" s="34">
        <v>8.2279999999999998</v>
      </c>
      <c r="W98" s="34">
        <v>13.78</v>
      </c>
      <c r="X98" s="41">
        <v>0.32500000000000001</v>
      </c>
      <c r="Y98" s="35">
        <f t="shared" si="13"/>
        <v>-0.220909090909091</v>
      </c>
      <c r="Z98" s="35">
        <f t="shared" si="13"/>
        <v>-0.11222222222222236</v>
      </c>
      <c r="AA98" s="35">
        <f t="shared" si="13"/>
        <v>2.5748502994012067E-2</v>
      </c>
      <c r="AB98" s="35">
        <f t="shared" si="14"/>
        <v>-0.19383561643835612</v>
      </c>
      <c r="AC98" s="35">
        <f t="shared" si="15"/>
        <v>9.808917197452223E-2</v>
      </c>
      <c r="AD98" s="35">
        <f t="shared" si="16"/>
        <v>-7.8947368421052544E-2</v>
      </c>
      <c r="AE98" s="35">
        <f t="shared" si="16"/>
        <v>-0.24459459459459451</v>
      </c>
      <c r="AF98" s="35">
        <f t="shared" si="11"/>
        <v>-8.9265536723163716E-2</v>
      </c>
      <c r="AG98" s="35">
        <f t="shared" si="11"/>
        <v>0.10442953020134223</v>
      </c>
      <c r="AH98" s="35">
        <f t="shared" si="12"/>
        <v>0.31238095238095231</v>
      </c>
      <c r="AI98" s="35">
        <f t="shared" si="12"/>
        <v>9.3167701863354109E-3</v>
      </c>
      <c r="AJ98" s="33" t="s">
        <v>42</v>
      </c>
    </row>
    <row r="99" spans="1:36">
      <c r="A99" s="129" t="s">
        <v>368</v>
      </c>
      <c r="B99" s="33">
        <v>348.15</v>
      </c>
      <c r="C99" s="34">
        <v>2.04</v>
      </c>
      <c r="D99" s="34">
        <v>2.4900000000000002</v>
      </c>
      <c r="E99" s="34">
        <v>3.07</v>
      </c>
      <c r="F99" s="34">
        <v>1.52</v>
      </c>
      <c r="G99" s="34">
        <v>3.19</v>
      </c>
      <c r="H99" s="34">
        <v>2.16</v>
      </c>
      <c r="I99" s="34">
        <v>1.53</v>
      </c>
      <c r="J99" s="34">
        <v>5.24</v>
      </c>
      <c r="K99" s="34">
        <v>7.32</v>
      </c>
      <c r="L99" s="34">
        <v>10.199999999999999</v>
      </c>
      <c r="M99" s="41">
        <v>0.33600000000000002</v>
      </c>
      <c r="N99" s="34">
        <v>1.6950000000000001</v>
      </c>
      <c r="O99" s="34">
        <v>2.3610000000000002</v>
      </c>
      <c r="P99" s="34">
        <v>3.36</v>
      </c>
      <c r="Q99" s="34">
        <v>1.22</v>
      </c>
      <c r="R99" s="34">
        <v>3.4780000000000002</v>
      </c>
      <c r="S99" s="34">
        <v>1.984</v>
      </c>
      <c r="T99" s="34">
        <v>1.1419999999999999</v>
      </c>
      <c r="U99" s="34">
        <v>4.8369999999999997</v>
      </c>
      <c r="V99" s="34">
        <v>8.1760000000000002</v>
      </c>
      <c r="W99" s="34">
        <v>13.6</v>
      </c>
      <c r="X99" s="41">
        <v>0.3387</v>
      </c>
      <c r="Y99" s="35">
        <f t="shared" si="13"/>
        <v>-0.16911764705882351</v>
      </c>
      <c r="Z99" s="35">
        <f t="shared" si="13"/>
        <v>-5.1807228915662647E-2</v>
      </c>
      <c r="AA99" s="35">
        <f t="shared" si="13"/>
        <v>9.4462540716612392E-2</v>
      </c>
      <c r="AB99" s="35">
        <f t="shared" si="14"/>
        <v>-0.19736842105263161</v>
      </c>
      <c r="AC99" s="35">
        <f t="shared" si="15"/>
        <v>9.0282131661442083E-2</v>
      </c>
      <c r="AD99" s="35">
        <f t="shared" si="16"/>
        <v>-8.1481481481481544E-2</v>
      </c>
      <c r="AE99" s="35">
        <f t="shared" si="16"/>
        <v>-0.25359477124183016</v>
      </c>
      <c r="AF99" s="35">
        <f t="shared" si="11"/>
        <v>-7.6908396946564969E-2</v>
      </c>
      <c r="AG99" s="35">
        <f t="shared" si="11"/>
        <v>0.11693989071038249</v>
      </c>
      <c r="AH99" s="35">
        <f t="shared" si="12"/>
        <v>0.33333333333333337</v>
      </c>
      <c r="AI99" s="35">
        <f t="shared" si="12"/>
        <v>8.0357142857142259E-3</v>
      </c>
      <c r="AJ99" s="33" t="s">
        <v>42</v>
      </c>
    </row>
    <row r="100" spans="1:36">
      <c r="A100" s="129" t="s">
        <v>368</v>
      </c>
      <c r="B100" s="33">
        <v>358.15</v>
      </c>
      <c r="C100" s="34">
        <v>1.9</v>
      </c>
      <c r="D100" s="34">
        <v>2.2999999999999998</v>
      </c>
      <c r="E100" s="34">
        <v>2.82</v>
      </c>
      <c r="F100" s="34">
        <v>1.58</v>
      </c>
      <c r="G100" s="34">
        <v>3.23</v>
      </c>
      <c r="H100" s="34">
        <v>2.2200000000000002</v>
      </c>
      <c r="I100" s="34">
        <v>1.58</v>
      </c>
      <c r="J100" s="34">
        <v>5.18</v>
      </c>
      <c r="K100" s="34">
        <v>7.19</v>
      </c>
      <c r="L100" s="34">
        <v>9.85</v>
      </c>
      <c r="M100" s="41">
        <v>0.35199999999999998</v>
      </c>
      <c r="N100" s="34">
        <v>1.675</v>
      </c>
      <c r="O100" s="34">
        <v>2.323</v>
      </c>
      <c r="P100" s="34">
        <v>3.2930000000000001</v>
      </c>
      <c r="Q100" s="34">
        <v>1.26</v>
      </c>
      <c r="R100" s="34">
        <v>3.5</v>
      </c>
      <c r="S100" s="34">
        <v>2.0379999999999998</v>
      </c>
      <c r="T100" s="34">
        <v>1.1639999999999999</v>
      </c>
      <c r="U100" s="34">
        <v>4.8250000000000002</v>
      </c>
      <c r="V100" s="34">
        <v>8.1020000000000003</v>
      </c>
      <c r="W100" s="34">
        <v>13.39</v>
      </c>
      <c r="X100" s="41">
        <v>0.35199999999999998</v>
      </c>
      <c r="Y100" s="35">
        <f t="shared" si="13"/>
        <v>-0.11842105263157889</v>
      </c>
      <c r="Z100" s="35">
        <f t="shared" si="13"/>
        <v>1.0000000000000057E-2</v>
      </c>
      <c r="AA100" s="35">
        <f t="shared" si="13"/>
        <v>0.16773049645390084</v>
      </c>
      <c r="AB100" s="35">
        <f t="shared" si="14"/>
        <v>-0.20253164556962028</v>
      </c>
      <c r="AC100" s="35">
        <f t="shared" si="15"/>
        <v>8.3591331269349853E-2</v>
      </c>
      <c r="AD100" s="35">
        <f t="shared" si="16"/>
        <v>-8.1981981981982144E-2</v>
      </c>
      <c r="AE100" s="35">
        <f t="shared" si="16"/>
        <v>-0.2632911392405064</v>
      </c>
      <c r="AF100" s="35">
        <f t="shared" si="11"/>
        <v>-6.8532818532818451E-2</v>
      </c>
      <c r="AG100" s="35">
        <f t="shared" si="11"/>
        <v>0.12684283727399165</v>
      </c>
      <c r="AH100" s="35">
        <f t="shared" si="12"/>
        <v>0.35939086294416256</v>
      </c>
      <c r="AI100" s="35">
        <f t="shared" si="12"/>
        <v>0</v>
      </c>
      <c r="AJ100" s="33" t="s">
        <v>42</v>
      </c>
    </row>
    <row r="101" spans="1:36">
      <c r="A101" s="129" t="s">
        <v>368</v>
      </c>
      <c r="B101" s="33">
        <v>368.15</v>
      </c>
      <c r="C101" s="34">
        <v>1.77</v>
      </c>
      <c r="D101" s="34">
        <v>2.11</v>
      </c>
      <c r="E101" s="34">
        <v>2.57</v>
      </c>
      <c r="F101" s="34">
        <v>1.64</v>
      </c>
      <c r="G101" s="34">
        <v>3.28</v>
      </c>
      <c r="H101" s="34">
        <v>2.2799999999999998</v>
      </c>
      <c r="I101" s="34">
        <v>1.62</v>
      </c>
      <c r="J101" s="34">
        <v>5.0999999999999996</v>
      </c>
      <c r="K101" s="34">
        <v>7.1</v>
      </c>
      <c r="L101" s="34">
        <v>9.6300000000000008</v>
      </c>
      <c r="M101" s="41">
        <v>0.36399999999999999</v>
      </c>
      <c r="N101" s="34">
        <v>1.653</v>
      </c>
      <c r="O101" s="34">
        <v>2.2850000000000001</v>
      </c>
      <c r="P101" s="34">
        <v>3.226</v>
      </c>
      <c r="Q101" s="34">
        <v>1.298</v>
      </c>
      <c r="R101" s="34">
        <v>3.5169999999999999</v>
      </c>
      <c r="S101" s="34">
        <v>2.0880000000000001</v>
      </c>
      <c r="T101" s="34">
        <v>1.1839999999999999</v>
      </c>
      <c r="U101" s="34">
        <v>4.8</v>
      </c>
      <c r="V101" s="34">
        <v>8.01</v>
      </c>
      <c r="W101" s="34">
        <v>13.15</v>
      </c>
      <c r="X101" s="41">
        <v>0.36480000000000001</v>
      </c>
      <c r="Y101" s="35">
        <f t="shared" si="13"/>
        <v>-6.6101694915254236E-2</v>
      </c>
      <c r="Z101" s="35">
        <f t="shared" si="13"/>
        <v>8.2938388625592552E-2</v>
      </c>
      <c r="AA101" s="35">
        <f t="shared" si="13"/>
        <v>0.25525291828793784</v>
      </c>
      <c r="AB101" s="35">
        <f t="shared" si="14"/>
        <v>-0.20853658536585359</v>
      </c>
      <c r="AC101" s="35">
        <f t="shared" si="15"/>
        <v>7.2256097560975646E-2</v>
      </c>
      <c r="AD101" s="35">
        <f t="shared" si="16"/>
        <v>-8.4210526315789361E-2</v>
      </c>
      <c r="AE101" s="35">
        <f t="shared" si="16"/>
        <v>-0.26913580246913588</v>
      </c>
      <c r="AF101" s="35">
        <f t="shared" si="11"/>
        <v>-5.8823529411764677E-2</v>
      </c>
      <c r="AG101" s="35">
        <f t="shared" si="11"/>
        <v>0.12816901408450707</v>
      </c>
      <c r="AH101" s="35">
        <f t="shared" si="12"/>
        <v>0.36552440290758043</v>
      </c>
      <c r="AI101" s="35">
        <f t="shared" si="12"/>
        <v>2.1978021978022607E-3</v>
      </c>
      <c r="AJ101" s="33" t="s">
        <v>42</v>
      </c>
    </row>
    <row r="102" spans="1:36">
      <c r="A102" s="129" t="s">
        <v>369</v>
      </c>
      <c r="B102" s="33">
        <v>318.14999999999998</v>
      </c>
      <c r="C102" s="34">
        <v>1.77</v>
      </c>
      <c r="D102" s="34">
        <v>2.2000000000000002</v>
      </c>
      <c r="E102" s="34">
        <v>2.87</v>
      </c>
      <c r="F102" s="34">
        <v>2.76</v>
      </c>
      <c r="G102" s="34">
        <v>6.31</v>
      </c>
      <c r="H102" s="34">
        <v>4.08</v>
      </c>
      <c r="I102" s="34">
        <v>2.79</v>
      </c>
      <c r="J102" s="34">
        <v>9.74</v>
      </c>
      <c r="K102" s="34">
        <v>14.1</v>
      </c>
      <c r="L102" s="34">
        <v>20.8</v>
      </c>
      <c r="M102" s="41">
        <v>0.46700000000000003</v>
      </c>
      <c r="N102" s="34">
        <v>1.5209999999999999</v>
      </c>
      <c r="O102" s="34">
        <v>2.1659999999999999</v>
      </c>
      <c r="P102" s="34">
        <v>3.1560000000000001</v>
      </c>
      <c r="Q102" s="34">
        <v>2.9740000000000002</v>
      </c>
      <c r="R102" s="34">
        <v>7.6269999999999998</v>
      </c>
      <c r="S102" s="34">
        <v>4.968</v>
      </c>
      <c r="T102" s="34">
        <v>2.3780000000000001</v>
      </c>
      <c r="U102" s="34">
        <v>9.8450000000000006</v>
      </c>
      <c r="V102" s="34">
        <v>17.149999999999999</v>
      </c>
      <c r="W102" s="34">
        <v>29.42</v>
      </c>
      <c r="X102" s="41">
        <v>0.43940000000000001</v>
      </c>
      <c r="Y102" s="35">
        <f t="shared" si="13"/>
        <v>-0.14067796610169497</v>
      </c>
      <c r="Z102" s="35">
        <f t="shared" si="13"/>
        <v>-1.5454545454545568E-2</v>
      </c>
      <c r="AA102" s="35">
        <f t="shared" si="13"/>
        <v>9.9651567944250882E-2</v>
      </c>
      <c r="AB102" s="35">
        <f t="shared" si="14"/>
        <v>7.7536231884058129E-2</v>
      </c>
      <c r="AC102" s="35">
        <f t="shared" si="15"/>
        <v>0.20871632329635503</v>
      </c>
      <c r="AD102" s="35">
        <f t="shared" si="16"/>
        <v>0.21764705882352939</v>
      </c>
      <c r="AE102" s="35">
        <f t="shared" si="16"/>
        <v>-0.14767025089605731</v>
      </c>
      <c r="AF102" s="35">
        <f t="shared" si="11"/>
        <v>1.0780287474332692E-2</v>
      </c>
      <c r="AG102" s="35">
        <f t="shared" si="11"/>
        <v>0.21631205673758858</v>
      </c>
      <c r="AH102" s="35">
        <f t="shared" si="12"/>
        <v>0.41442307692307695</v>
      </c>
      <c r="AI102" s="35">
        <f t="shared" si="12"/>
        <v>-5.9100642398286961E-2</v>
      </c>
      <c r="AJ102" s="33" t="s">
        <v>43</v>
      </c>
    </row>
    <row r="103" spans="1:36">
      <c r="A103" s="129" t="s">
        <v>369</v>
      </c>
      <c r="B103" s="33">
        <v>328.15</v>
      </c>
      <c r="C103" s="34">
        <v>1.63</v>
      </c>
      <c r="D103" s="34">
        <v>2.02</v>
      </c>
      <c r="E103" s="34">
        <v>2.6</v>
      </c>
      <c r="F103" s="34">
        <v>2.79</v>
      </c>
      <c r="G103" s="34">
        <v>6.19</v>
      </c>
      <c r="H103" s="34">
        <v>4.0599999999999996</v>
      </c>
      <c r="I103" s="34">
        <v>2.79</v>
      </c>
      <c r="J103" s="34">
        <v>9.34</v>
      </c>
      <c r="K103" s="34">
        <v>13.4</v>
      </c>
      <c r="L103" s="34">
        <v>19.5</v>
      </c>
      <c r="M103" s="41">
        <v>0.46899999999999997</v>
      </c>
      <c r="N103" s="34">
        <v>1.4690000000000001</v>
      </c>
      <c r="O103" s="34">
        <v>2.081</v>
      </c>
      <c r="P103" s="34">
        <v>3.0150000000000001</v>
      </c>
      <c r="Q103" s="34">
        <v>3.008</v>
      </c>
      <c r="R103" s="34">
        <v>7.5339999999999998</v>
      </c>
      <c r="S103" s="34">
        <v>4.9909999999999997</v>
      </c>
      <c r="T103" s="34">
        <v>2.3849999999999998</v>
      </c>
      <c r="U103" s="34">
        <v>9.3979999999999997</v>
      </c>
      <c r="V103" s="34">
        <v>16.25</v>
      </c>
      <c r="W103" s="34">
        <v>27.64</v>
      </c>
      <c r="X103" s="41">
        <v>0.44280000000000003</v>
      </c>
      <c r="Y103" s="35">
        <f t="shared" si="13"/>
        <v>-9.8773006134969213E-2</v>
      </c>
      <c r="Z103" s="35">
        <f t="shared" si="13"/>
        <v>3.0198019801980169E-2</v>
      </c>
      <c r="AA103" s="35">
        <f t="shared" si="13"/>
        <v>0.15961538461538463</v>
      </c>
      <c r="AB103" s="35">
        <f t="shared" si="14"/>
        <v>7.8136200716845863E-2</v>
      </c>
      <c r="AC103" s="35">
        <f t="shared" si="15"/>
        <v>0.2171243941841679</v>
      </c>
      <c r="AD103" s="35">
        <f t="shared" si="16"/>
        <v>0.22931034482758625</v>
      </c>
      <c r="AE103" s="35">
        <f t="shared" si="16"/>
        <v>-0.14516129032258074</v>
      </c>
      <c r="AF103" s="35">
        <f t="shared" si="11"/>
        <v>6.209850107066363E-3</v>
      </c>
      <c r="AG103" s="35">
        <f t="shared" si="11"/>
        <v>0.21268656716417908</v>
      </c>
      <c r="AH103" s="35">
        <f t="shared" si="12"/>
        <v>0.41743589743589748</v>
      </c>
      <c r="AI103" s="35">
        <f t="shared" si="12"/>
        <v>-5.5863539445628885E-2</v>
      </c>
      <c r="AJ103" s="33" t="s">
        <v>43</v>
      </c>
    </row>
    <row r="104" spans="1:36">
      <c r="A104" s="129" t="s">
        <v>369</v>
      </c>
      <c r="B104" s="33">
        <v>338.15</v>
      </c>
      <c r="C104" s="34">
        <v>1.48</v>
      </c>
      <c r="D104" s="34">
        <v>1.86</v>
      </c>
      <c r="E104" s="34">
        <v>2.35</v>
      </c>
      <c r="F104" s="34">
        <v>2.81</v>
      </c>
      <c r="G104" s="34">
        <v>6.12</v>
      </c>
      <c r="H104" s="34">
        <v>4.05</v>
      </c>
      <c r="I104" s="34">
        <v>2.78</v>
      </c>
      <c r="J104" s="34">
        <v>8.92</v>
      </c>
      <c r="K104" s="34">
        <v>12.9</v>
      </c>
      <c r="L104" s="34">
        <v>18.2</v>
      </c>
      <c r="M104" s="41">
        <v>0.47199999999999998</v>
      </c>
      <c r="N104" s="34">
        <v>1.421</v>
      </c>
      <c r="O104" s="34">
        <v>2.0030000000000001</v>
      </c>
      <c r="P104" s="34">
        <v>2.8860000000000001</v>
      </c>
      <c r="Q104" s="34">
        <v>3.036</v>
      </c>
      <c r="R104" s="34">
        <v>7.4349999999999996</v>
      </c>
      <c r="S104" s="34">
        <v>5.0049999999999999</v>
      </c>
      <c r="T104" s="34">
        <v>2.3889999999999998</v>
      </c>
      <c r="U104" s="34">
        <v>8.9830000000000005</v>
      </c>
      <c r="V104" s="34">
        <v>15.41</v>
      </c>
      <c r="W104" s="34">
        <v>26.02</v>
      </c>
      <c r="X104" s="41">
        <v>0.44579999999999997</v>
      </c>
      <c r="Y104" s="35">
        <f t="shared" si="13"/>
        <v>-3.9864864864864825E-2</v>
      </c>
      <c r="Z104" s="35">
        <f t="shared" si="13"/>
        <v>7.6881720430107534E-2</v>
      </c>
      <c r="AA104" s="35">
        <f t="shared" si="13"/>
        <v>0.22808510638297874</v>
      </c>
      <c r="AB104" s="35">
        <f t="shared" si="14"/>
        <v>8.0427046263345181E-2</v>
      </c>
      <c r="AC104" s="35">
        <f t="shared" si="15"/>
        <v>0.21486928104575154</v>
      </c>
      <c r="AD104" s="35">
        <f t="shared" si="16"/>
        <v>0.23580246913580249</v>
      </c>
      <c r="AE104" s="35">
        <f t="shared" si="16"/>
        <v>-0.14064748201438851</v>
      </c>
      <c r="AF104" s="35">
        <f t="shared" si="11"/>
        <v>7.0627802690583644E-3</v>
      </c>
      <c r="AG104" s="35">
        <f t="shared" si="11"/>
        <v>0.1945736434108527</v>
      </c>
      <c r="AH104" s="35">
        <f t="shared" si="12"/>
        <v>0.4296703296703297</v>
      </c>
      <c r="AI104" s="35">
        <f t="shared" si="12"/>
        <v>-5.5508474576271193E-2</v>
      </c>
      <c r="AJ104" s="33" t="s">
        <v>43</v>
      </c>
    </row>
    <row r="105" spans="1:36">
      <c r="A105" s="129" t="s">
        <v>369</v>
      </c>
      <c r="B105" s="33">
        <v>348.15</v>
      </c>
      <c r="C105" s="34">
        <v>1.38</v>
      </c>
      <c r="D105" s="34">
        <v>1.71</v>
      </c>
      <c r="E105" s="34">
        <v>2.16</v>
      </c>
      <c r="F105" s="34">
        <v>2.84</v>
      </c>
      <c r="G105" s="34">
        <v>6.03</v>
      </c>
      <c r="H105" s="34">
        <v>4.03</v>
      </c>
      <c r="I105" s="34">
        <v>2.78</v>
      </c>
      <c r="J105" s="34">
        <v>8.61</v>
      </c>
      <c r="K105" s="34">
        <v>12.3</v>
      </c>
      <c r="L105" s="34">
        <v>17.3</v>
      </c>
      <c r="M105" s="41">
        <v>0.47399999999999998</v>
      </c>
      <c r="N105" s="34">
        <v>1.377</v>
      </c>
      <c r="O105" s="34">
        <v>1.931</v>
      </c>
      <c r="P105" s="34">
        <v>2.7690000000000001</v>
      </c>
      <c r="Q105" s="34">
        <v>3.0579999999999998</v>
      </c>
      <c r="R105" s="34">
        <v>7.33</v>
      </c>
      <c r="S105" s="34">
        <v>5.01</v>
      </c>
      <c r="T105" s="34">
        <v>2.39</v>
      </c>
      <c r="U105" s="34">
        <v>8.5980000000000008</v>
      </c>
      <c r="V105" s="34">
        <v>14.64</v>
      </c>
      <c r="W105" s="34">
        <v>24.53</v>
      </c>
      <c r="X105" s="41">
        <v>0.44850000000000001</v>
      </c>
      <c r="Y105" s="35">
        <f t="shared" si="13"/>
        <v>-2.1739130434781824E-3</v>
      </c>
      <c r="Z105" s="35">
        <f t="shared" si="13"/>
        <v>0.1292397660818714</v>
      </c>
      <c r="AA105" s="35">
        <f t="shared" si="13"/>
        <v>0.28194444444444444</v>
      </c>
      <c r="AB105" s="35">
        <f t="shared" si="14"/>
        <v>7.6760563380281685E-2</v>
      </c>
      <c r="AC105" s="35">
        <f t="shared" si="15"/>
        <v>0.21558872305140958</v>
      </c>
      <c r="AD105" s="35">
        <f t="shared" si="16"/>
        <v>0.24317617866004951</v>
      </c>
      <c r="AE105" s="35">
        <f t="shared" si="16"/>
        <v>-0.14028776978417257</v>
      </c>
      <c r="AF105" s="35">
        <f t="shared" si="11"/>
        <v>-1.3937282229963624E-3</v>
      </c>
      <c r="AG105" s="35">
        <f t="shared" si="11"/>
        <v>0.19024390243902436</v>
      </c>
      <c r="AH105" s="35">
        <f t="shared" si="12"/>
        <v>0.41791907514450866</v>
      </c>
      <c r="AI105" s="35">
        <f t="shared" si="12"/>
        <v>-5.3797468354430313E-2</v>
      </c>
      <c r="AJ105" s="33" t="s">
        <v>43</v>
      </c>
    </row>
    <row r="106" spans="1:36">
      <c r="A106" s="129" t="s">
        <v>369</v>
      </c>
      <c r="B106" s="33">
        <v>358.15</v>
      </c>
      <c r="C106" s="34">
        <v>1.28</v>
      </c>
      <c r="D106" s="34">
        <v>1.58</v>
      </c>
      <c r="E106" s="34">
        <v>1.98</v>
      </c>
      <c r="F106" s="34">
        <v>2.86</v>
      </c>
      <c r="G106" s="34">
        <v>5.94</v>
      </c>
      <c r="H106" s="34">
        <v>4.01</v>
      </c>
      <c r="I106" s="34">
        <v>2.78</v>
      </c>
      <c r="J106" s="34">
        <v>8.24</v>
      </c>
      <c r="K106" s="34">
        <v>11.8</v>
      </c>
      <c r="L106" s="34">
        <v>16.3</v>
      </c>
      <c r="M106" s="41">
        <v>0.47699999999999998</v>
      </c>
      <c r="N106" s="34">
        <v>1.3360000000000001</v>
      </c>
      <c r="O106" s="34">
        <v>1.8660000000000001</v>
      </c>
      <c r="P106" s="34">
        <v>2.6619999999999999</v>
      </c>
      <c r="Q106" s="34">
        <v>3.0760000000000001</v>
      </c>
      <c r="R106" s="34">
        <v>7.2210000000000001</v>
      </c>
      <c r="S106" s="34">
        <v>5.008</v>
      </c>
      <c r="T106" s="34">
        <v>2.3889999999999998</v>
      </c>
      <c r="U106" s="34">
        <v>8.24</v>
      </c>
      <c r="V106" s="34">
        <v>13.93</v>
      </c>
      <c r="W106" s="34">
        <v>23.17</v>
      </c>
      <c r="X106" s="41">
        <v>0.45069999999999999</v>
      </c>
      <c r="Y106" s="35">
        <f t="shared" si="13"/>
        <v>4.3750000000000039E-2</v>
      </c>
      <c r="Z106" s="35">
        <f t="shared" si="13"/>
        <v>0.18101265822784812</v>
      </c>
      <c r="AA106" s="35">
        <f t="shared" si="13"/>
        <v>0.34444444444444444</v>
      </c>
      <c r="AB106" s="35">
        <f t="shared" si="14"/>
        <v>7.5524475524475596E-2</v>
      </c>
      <c r="AC106" s="35">
        <f t="shared" si="15"/>
        <v>0.2156565656565656</v>
      </c>
      <c r="AD106" s="35">
        <f t="shared" si="16"/>
        <v>0.24887780548628435</v>
      </c>
      <c r="AE106" s="35">
        <f t="shared" si="16"/>
        <v>-0.14064748201438851</v>
      </c>
      <c r="AF106" s="35">
        <f t="shared" si="11"/>
        <v>0</v>
      </c>
      <c r="AG106" s="35">
        <f t="shared" si="11"/>
        <v>0.18050847457627109</v>
      </c>
      <c r="AH106" s="35">
        <f t="shared" si="12"/>
        <v>0.42147239263803687</v>
      </c>
      <c r="AI106" s="35">
        <f t="shared" si="12"/>
        <v>-5.5136268343815492E-2</v>
      </c>
      <c r="AJ106" s="33" t="s">
        <v>43</v>
      </c>
    </row>
    <row r="107" spans="1:36">
      <c r="A107" s="129" t="s">
        <v>369</v>
      </c>
      <c r="B107" s="33">
        <v>368.15</v>
      </c>
      <c r="C107" s="34">
        <v>1.2</v>
      </c>
      <c r="D107" s="34">
        <v>1.48</v>
      </c>
      <c r="E107" s="34">
        <v>1.84</v>
      </c>
      <c r="F107" s="34">
        <v>2.89</v>
      </c>
      <c r="G107" s="34">
        <v>5.85</v>
      </c>
      <c r="H107" s="34">
        <v>4</v>
      </c>
      <c r="I107" s="34">
        <v>2.78</v>
      </c>
      <c r="J107" s="34">
        <v>7.96</v>
      </c>
      <c r="K107" s="34">
        <v>11.4</v>
      </c>
      <c r="L107" s="34">
        <v>15.6</v>
      </c>
      <c r="M107" s="41">
        <v>0.47899999999999998</v>
      </c>
      <c r="N107" s="34">
        <v>1.298</v>
      </c>
      <c r="O107" s="34">
        <v>1.8049999999999999</v>
      </c>
      <c r="P107" s="34">
        <v>2.5630000000000002</v>
      </c>
      <c r="Q107" s="34">
        <v>3.089</v>
      </c>
      <c r="R107" s="34">
        <v>7.109</v>
      </c>
      <c r="S107" s="34">
        <v>4.9980000000000002</v>
      </c>
      <c r="T107" s="34">
        <v>2.3849999999999998</v>
      </c>
      <c r="U107" s="34">
        <v>7.9059999999999997</v>
      </c>
      <c r="V107" s="34">
        <v>13.27</v>
      </c>
      <c r="W107" s="34">
        <v>21.91</v>
      </c>
      <c r="X107" s="41">
        <v>0.45269999999999999</v>
      </c>
      <c r="Y107" s="35">
        <f t="shared" si="13"/>
        <v>8.1666666666666748E-2</v>
      </c>
      <c r="Z107" s="35">
        <f t="shared" si="13"/>
        <v>0.21959459459459457</v>
      </c>
      <c r="AA107" s="35">
        <f t="shared" si="13"/>
        <v>0.39293478260869569</v>
      </c>
      <c r="AB107" s="35">
        <f t="shared" si="14"/>
        <v>6.8858131487889218E-2</v>
      </c>
      <c r="AC107" s="35">
        <f t="shared" si="15"/>
        <v>0.21521367521367529</v>
      </c>
      <c r="AD107" s="35">
        <f t="shared" si="16"/>
        <v>0.24950000000000006</v>
      </c>
      <c r="AE107" s="35">
        <f t="shared" si="16"/>
        <v>-0.1420863309352518</v>
      </c>
      <c r="AF107" s="35">
        <f t="shared" si="11"/>
        <v>-6.7839195979899833E-3</v>
      </c>
      <c r="AG107" s="35">
        <f t="shared" si="11"/>
        <v>0.16403508771929817</v>
      </c>
      <c r="AH107" s="35">
        <f t="shared" si="12"/>
        <v>0.40448717948717955</v>
      </c>
      <c r="AI107" s="35">
        <f t="shared" si="12"/>
        <v>-5.4906054279749462E-2</v>
      </c>
      <c r="AJ107" s="33" t="s">
        <v>43</v>
      </c>
    </row>
    <row r="108" spans="1:36">
      <c r="A108" s="129" t="s">
        <v>370</v>
      </c>
      <c r="B108" s="33">
        <v>318.14999999999998</v>
      </c>
      <c r="C108" s="34">
        <v>2.1</v>
      </c>
      <c r="D108" s="34">
        <v>2.79</v>
      </c>
      <c r="E108" s="34">
        <v>3.73</v>
      </c>
      <c r="F108" s="34">
        <v>1.58</v>
      </c>
      <c r="G108" s="34">
        <v>4.3899999999999997</v>
      </c>
      <c r="H108" s="34">
        <v>2.48</v>
      </c>
      <c r="I108" s="34">
        <v>1.64</v>
      </c>
      <c r="J108" s="34">
        <v>9.5399999999999991</v>
      </c>
      <c r="K108" s="34">
        <v>13.9</v>
      </c>
      <c r="L108" s="34">
        <v>20.9</v>
      </c>
      <c r="M108" s="41">
        <v>0.22700000000000001</v>
      </c>
      <c r="N108" s="34">
        <v>1.3360000000000001</v>
      </c>
      <c r="O108" s="34">
        <v>2.0019999999999998</v>
      </c>
      <c r="P108" s="34">
        <v>3.0710000000000002</v>
      </c>
      <c r="Q108" s="34">
        <v>1.5049999999999999</v>
      </c>
      <c r="R108" s="34">
        <v>5.0830000000000002</v>
      </c>
      <c r="S108" s="34">
        <v>2.6469999999999998</v>
      </c>
      <c r="T108" s="34">
        <v>1.407</v>
      </c>
      <c r="U108" s="34">
        <v>7.2249999999999996</v>
      </c>
      <c r="V108" s="34">
        <v>13.25</v>
      </c>
      <c r="W108" s="34">
        <v>23.92</v>
      </c>
      <c r="X108" s="41">
        <v>0.2298</v>
      </c>
      <c r="Y108" s="35">
        <f t="shared" si="13"/>
        <v>-0.3638095238095238</v>
      </c>
      <c r="Z108" s="35">
        <f t="shared" si="13"/>
        <v>-0.28243727598566315</v>
      </c>
      <c r="AA108" s="35">
        <f t="shared" si="13"/>
        <v>-0.17667560321715814</v>
      </c>
      <c r="AB108" s="35">
        <f t="shared" si="14"/>
        <v>-4.7468354430379854E-2</v>
      </c>
      <c r="AC108" s="35">
        <f t="shared" si="15"/>
        <v>0.15785876993166301</v>
      </c>
      <c r="AD108" s="35">
        <f t="shared" si="16"/>
        <v>6.7338709677419284E-2</v>
      </c>
      <c r="AE108" s="35">
        <f t="shared" si="16"/>
        <v>-0.14207317073170725</v>
      </c>
      <c r="AF108" s="35">
        <f t="shared" si="11"/>
        <v>-0.24266247379454925</v>
      </c>
      <c r="AG108" s="35">
        <f t="shared" si="11"/>
        <v>-4.6762589928057575E-2</v>
      </c>
      <c r="AH108" s="35">
        <f t="shared" si="12"/>
        <v>0.14449760765550254</v>
      </c>
      <c r="AI108" s="35">
        <f t="shared" si="12"/>
        <v>1.2334801762114524E-2</v>
      </c>
      <c r="AJ108" s="33" t="s">
        <v>44</v>
      </c>
    </row>
    <row r="109" spans="1:36">
      <c r="A109" s="129" t="s">
        <v>370</v>
      </c>
      <c r="B109" s="33">
        <v>328.15</v>
      </c>
      <c r="C109" s="34">
        <v>1.94</v>
      </c>
      <c r="D109" s="34">
        <v>2.5499999999999998</v>
      </c>
      <c r="E109" s="34">
        <v>3.36</v>
      </c>
      <c r="F109" s="34">
        <v>1.65</v>
      </c>
      <c r="G109" s="34">
        <v>4.3899999999999997</v>
      </c>
      <c r="H109" s="34">
        <v>2.5499999999999998</v>
      </c>
      <c r="I109" s="34">
        <v>1.68</v>
      </c>
      <c r="J109" s="34">
        <v>9.11</v>
      </c>
      <c r="K109" s="34">
        <v>13.3</v>
      </c>
      <c r="L109" s="34">
        <v>19.600000000000001</v>
      </c>
      <c r="M109" s="41">
        <v>0.24099999999999999</v>
      </c>
      <c r="N109" s="34">
        <v>1.35</v>
      </c>
      <c r="O109" s="34">
        <v>2.0190000000000001</v>
      </c>
      <c r="P109" s="34">
        <v>3.0870000000000002</v>
      </c>
      <c r="Q109" s="34">
        <v>1.58</v>
      </c>
      <c r="R109" s="34">
        <v>5.1950000000000003</v>
      </c>
      <c r="S109" s="34">
        <v>2.7669999999999999</v>
      </c>
      <c r="T109" s="34">
        <v>1.452</v>
      </c>
      <c r="U109" s="34">
        <v>7.2910000000000004</v>
      </c>
      <c r="V109" s="34">
        <v>13.3</v>
      </c>
      <c r="W109" s="34">
        <v>23.89</v>
      </c>
      <c r="X109" s="41">
        <v>0.2437</v>
      </c>
      <c r="Y109" s="35">
        <f t="shared" si="13"/>
        <v>-0.3041237113402061</v>
      </c>
      <c r="Z109" s="35">
        <f t="shared" si="13"/>
        <v>-0.20823529411764696</v>
      </c>
      <c r="AA109" s="35">
        <f t="shared" si="13"/>
        <v>-8.1249999999999906E-2</v>
      </c>
      <c r="AB109" s="35">
        <f t="shared" si="14"/>
        <v>-4.242424242424233E-2</v>
      </c>
      <c r="AC109" s="35">
        <f t="shared" si="15"/>
        <v>0.18337129840546712</v>
      </c>
      <c r="AD109" s="35">
        <f t="shared" si="16"/>
        <v>8.5098039215686316E-2</v>
      </c>
      <c r="AE109" s="35">
        <f t="shared" si="16"/>
        <v>-0.1357142857142857</v>
      </c>
      <c r="AF109" s="35">
        <f t="shared" si="11"/>
        <v>-0.19967069154774963</v>
      </c>
      <c r="AG109" s="35">
        <f t="shared" si="11"/>
        <v>0</v>
      </c>
      <c r="AH109" s="35">
        <f t="shared" si="12"/>
        <v>0.2188775510204081</v>
      </c>
      <c r="AI109" s="35">
        <f t="shared" si="12"/>
        <v>1.1203319502074722E-2</v>
      </c>
      <c r="AJ109" s="33" t="s">
        <v>44</v>
      </c>
    </row>
    <row r="110" spans="1:36">
      <c r="A110" s="129" t="s">
        <v>370</v>
      </c>
      <c r="B110" s="33">
        <v>338.15</v>
      </c>
      <c r="C110" s="34">
        <v>1.82</v>
      </c>
      <c r="D110" s="34">
        <v>2.35</v>
      </c>
      <c r="E110" s="34">
        <v>3.08</v>
      </c>
      <c r="F110" s="34">
        <v>1.72</v>
      </c>
      <c r="G110" s="34">
        <v>4.4000000000000004</v>
      </c>
      <c r="H110" s="34">
        <v>2.61</v>
      </c>
      <c r="I110" s="34">
        <v>1.73</v>
      </c>
      <c r="J110" s="34">
        <v>8.73</v>
      </c>
      <c r="K110" s="34">
        <v>12.7</v>
      </c>
      <c r="L110" s="34">
        <v>18.5</v>
      </c>
      <c r="M110" s="41">
        <v>0.25600000000000001</v>
      </c>
      <c r="N110" s="34">
        <v>1.361</v>
      </c>
      <c r="O110" s="34">
        <v>2.0299999999999998</v>
      </c>
      <c r="P110" s="34">
        <v>3.0960000000000001</v>
      </c>
      <c r="Q110" s="34">
        <v>1.6519999999999999</v>
      </c>
      <c r="R110" s="34">
        <v>5.2939999999999996</v>
      </c>
      <c r="S110" s="34">
        <v>2.8809999999999998</v>
      </c>
      <c r="T110" s="34">
        <v>1.494</v>
      </c>
      <c r="U110" s="34">
        <v>7.3280000000000003</v>
      </c>
      <c r="V110" s="34">
        <v>13.3</v>
      </c>
      <c r="W110" s="34">
        <v>23.76</v>
      </c>
      <c r="X110" s="41">
        <v>0.25729999999999997</v>
      </c>
      <c r="Y110" s="35">
        <f t="shared" si="13"/>
        <v>-0.25219780219780225</v>
      </c>
      <c r="Z110" s="35">
        <f t="shared" si="13"/>
        <v>-0.13617021276595756</v>
      </c>
      <c r="AA110" s="35">
        <f t="shared" si="13"/>
        <v>5.1948051948051991E-3</v>
      </c>
      <c r="AB110" s="35">
        <f t="shared" si="14"/>
        <v>-3.9534883720930267E-2</v>
      </c>
      <c r="AC110" s="35">
        <f t="shared" si="15"/>
        <v>0.20318181818181799</v>
      </c>
      <c r="AD110" s="35">
        <f t="shared" si="16"/>
        <v>0.10383141762452104</v>
      </c>
      <c r="AE110" s="35">
        <f t="shared" si="16"/>
        <v>-0.13641618497109825</v>
      </c>
      <c r="AF110" s="35">
        <f t="shared" si="11"/>
        <v>-0.16059564719358535</v>
      </c>
      <c r="AG110" s="35">
        <f t="shared" si="11"/>
        <v>4.7244094488189094E-2</v>
      </c>
      <c r="AH110" s="35">
        <f t="shared" si="12"/>
        <v>0.28432432432432442</v>
      </c>
      <c r="AI110" s="35">
        <f t="shared" si="12"/>
        <v>5.0781249999998744E-3</v>
      </c>
      <c r="AJ110" s="33" t="s">
        <v>44</v>
      </c>
    </row>
    <row r="111" spans="1:36">
      <c r="A111" s="129" t="s">
        <v>370</v>
      </c>
      <c r="B111" s="33">
        <v>348.15</v>
      </c>
      <c r="C111" s="34">
        <v>1.69</v>
      </c>
      <c r="D111" s="34">
        <v>2.1800000000000002</v>
      </c>
      <c r="E111" s="34">
        <v>2.81</v>
      </c>
      <c r="F111" s="34">
        <v>1.78</v>
      </c>
      <c r="G111" s="34">
        <v>4.41</v>
      </c>
      <c r="H111" s="34">
        <v>2.67</v>
      </c>
      <c r="I111" s="34">
        <v>1.78</v>
      </c>
      <c r="J111" s="34">
        <v>8.35</v>
      </c>
      <c r="K111" s="34">
        <v>12.2</v>
      </c>
      <c r="L111" s="34">
        <v>17.5</v>
      </c>
      <c r="M111" s="41">
        <v>0.27</v>
      </c>
      <c r="N111" s="34">
        <v>1.369</v>
      </c>
      <c r="O111" s="34">
        <v>2.0369999999999999</v>
      </c>
      <c r="P111" s="34">
        <v>3.097</v>
      </c>
      <c r="Q111" s="34">
        <v>1.72</v>
      </c>
      <c r="R111" s="34">
        <v>5.3819999999999997</v>
      </c>
      <c r="S111" s="34">
        <v>2.9889999999999999</v>
      </c>
      <c r="T111" s="34">
        <v>1.534</v>
      </c>
      <c r="U111" s="34">
        <v>7.34</v>
      </c>
      <c r="V111" s="34">
        <v>13.25</v>
      </c>
      <c r="W111" s="34">
        <v>23.55</v>
      </c>
      <c r="X111" s="41">
        <v>0.2707</v>
      </c>
      <c r="Y111" s="35">
        <f t="shared" si="13"/>
        <v>-0.18994082840236684</v>
      </c>
      <c r="Z111" s="35">
        <f t="shared" si="13"/>
        <v>-6.5596330275229459E-2</v>
      </c>
      <c r="AA111" s="35">
        <f t="shared" si="13"/>
        <v>0.10213523131672594</v>
      </c>
      <c r="AB111" s="35">
        <f t="shared" si="14"/>
        <v>-3.3707865168539353E-2</v>
      </c>
      <c r="AC111" s="35">
        <f t="shared" si="15"/>
        <v>0.22040816326530602</v>
      </c>
      <c r="AD111" s="35">
        <f t="shared" si="16"/>
        <v>0.11947565543071159</v>
      </c>
      <c r="AE111" s="35">
        <f t="shared" si="16"/>
        <v>-0.13820224719101123</v>
      </c>
      <c r="AF111" s="35">
        <f t="shared" si="11"/>
        <v>-0.12095808383233531</v>
      </c>
      <c r="AG111" s="35">
        <f t="shared" si="11"/>
        <v>8.6065573770491871E-2</v>
      </c>
      <c r="AH111" s="35">
        <f t="shared" si="12"/>
        <v>0.34571428571428575</v>
      </c>
      <c r="AI111" s="35">
        <f t="shared" si="12"/>
        <v>2.5925925925925123E-3</v>
      </c>
      <c r="AJ111" s="33" t="s">
        <v>44</v>
      </c>
    </row>
    <row r="112" spans="1:36">
      <c r="A112" s="129" t="s">
        <v>370</v>
      </c>
      <c r="B112" s="33">
        <v>358.15</v>
      </c>
      <c r="C112" s="34">
        <v>1.58</v>
      </c>
      <c r="D112" s="34">
        <v>2.04</v>
      </c>
      <c r="E112" s="34">
        <v>2.6</v>
      </c>
      <c r="F112" s="34">
        <v>1.84</v>
      </c>
      <c r="G112" s="34">
        <v>4.41</v>
      </c>
      <c r="H112" s="34">
        <v>2.72</v>
      </c>
      <c r="I112" s="34">
        <v>1.81</v>
      </c>
      <c r="J112" s="34">
        <v>8.0299999999999994</v>
      </c>
      <c r="K112" s="34">
        <v>11.6</v>
      </c>
      <c r="L112" s="34">
        <v>16.600000000000001</v>
      </c>
      <c r="M112" s="41">
        <v>0.28399999999999997</v>
      </c>
      <c r="N112" s="34">
        <v>1.375</v>
      </c>
      <c r="O112" s="34">
        <v>2.04</v>
      </c>
      <c r="P112" s="34">
        <v>3.0939999999999999</v>
      </c>
      <c r="Q112" s="34">
        <v>1.786</v>
      </c>
      <c r="R112" s="34">
        <v>5.4580000000000002</v>
      </c>
      <c r="S112" s="34">
        <v>3.09</v>
      </c>
      <c r="T112" s="34">
        <v>1.571</v>
      </c>
      <c r="U112" s="34">
        <v>7.33</v>
      </c>
      <c r="V112" s="34">
        <v>13.17</v>
      </c>
      <c r="W112" s="34">
        <v>23.28</v>
      </c>
      <c r="X112" s="41">
        <v>0.28399999999999997</v>
      </c>
      <c r="Y112" s="35">
        <f t="shared" si="13"/>
        <v>-0.129746835443038</v>
      </c>
      <c r="Z112" s="35">
        <f t="shared" si="13"/>
        <v>0</v>
      </c>
      <c r="AA112" s="35">
        <f t="shared" si="13"/>
        <v>0.18999999999999992</v>
      </c>
      <c r="AB112" s="35">
        <f t="shared" si="14"/>
        <v>-2.9347826086956547E-2</v>
      </c>
      <c r="AC112" s="35">
        <f t="shared" si="15"/>
        <v>0.23764172335600908</v>
      </c>
      <c r="AD112" s="35">
        <f t="shared" si="16"/>
        <v>0.13602941176470576</v>
      </c>
      <c r="AE112" s="35">
        <f t="shared" si="16"/>
        <v>-0.13204419889502766</v>
      </c>
      <c r="AF112" s="35">
        <f t="shared" si="11"/>
        <v>-8.7173100871730927E-2</v>
      </c>
      <c r="AG112" s="35">
        <f t="shared" si="11"/>
        <v>0.13534482758620692</v>
      </c>
      <c r="AH112" s="35">
        <f t="shared" si="12"/>
        <v>0.4024096385542168</v>
      </c>
      <c r="AI112" s="35">
        <f t="shared" si="12"/>
        <v>0</v>
      </c>
      <c r="AJ112" s="33" t="s">
        <v>44</v>
      </c>
    </row>
    <row r="113" spans="1:36">
      <c r="A113" s="129" t="s">
        <v>370</v>
      </c>
      <c r="B113" s="33">
        <v>368.15</v>
      </c>
      <c r="C113" s="34">
        <v>1.5</v>
      </c>
      <c r="D113" s="34">
        <v>1.92</v>
      </c>
      <c r="E113" s="34">
        <v>2.41</v>
      </c>
      <c r="F113" s="34">
        <v>1.91</v>
      </c>
      <c r="G113" s="34">
        <v>4.42</v>
      </c>
      <c r="H113" s="34">
        <v>2.78</v>
      </c>
      <c r="I113" s="34">
        <v>1.86</v>
      </c>
      <c r="J113" s="34">
        <v>7.77</v>
      </c>
      <c r="K113" s="34">
        <v>11.2</v>
      </c>
      <c r="L113" s="34">
        <v>15.7</v>
      </c>
      <c r="M113" s="41">
        <v>0.29899999999999999</v>
      </c>
      <c r="N113" s="34">
        <v>1.3779999999999999</v>
      </c>
      <c r="O113" s="34">
        <v>2.04</v>
      </c>
      <c r="P113" s="34">
        <v>3.085</v>
      </c>
      <c r="Q113" s="34">
        <v>1.8480000000000001</v>
      </c>
      <c r="R113" s="34">
        <v>5.524</v>
      </c>
      <c r="S113" s="34">
        <v>3.1850000000000001</v>
      </c>
      <c r="T113" s="34">
        <v>1.605</v>
      </c>
      <c r="U113" s="34">
        <v>7.3019999999999996</v>
      </c>
      <c r="V113" s="34">
        <v>13.05</v>
      </c>
      <c r="W113" s="34">
        <v>22.95</v>
      </c>
      <c r="X113" s="41">
        <v>0.2969</v>
      </c>
      <c r="Y113" s="35">
        <f t="shared" si="13"/>
        <v>-8.133333333333341E-2</v>
      </c>
      <c r="Z113" s="35">
        <f t="shared" si="13"/>
        <v>6.2500000000000056E-2</v>
      </c>
      <c r="AA113" s="35">
        <f t="shared" si="13"/>
        <v>0.28008298755186711</v>
      </c>
      <c r="AB113" s="35">
        <f t="shared" si="14"/>
        <v>-3.2460732984293104E-2</v>
      </c>
      <c r="AC113" s="35">
        <f t="shared" si="15"/>
        <v>0.24977375565610863</v>
      </c>
      <c r="AD113" s="35">
        <f t="shared" si="16"/>
        <v>0.14568345323741017</v>
      </c>
      <c r="AE113" s="35">
        <f t="shared" si="16"/>
        <v>-0.13709677419354843</v>
      </c>
      <c r="AF113" s="35">
        <f t="shared" si="11"/>
        <v>-6.0231660231660232E-2</v>
      </c>
      <c r="AG113" s="35">
        <f t="shared" si="11"/>
        <v>0.16517857142857156</v>
      </c>
      <c r="AH113" s="35">
        <f t="shared" si="12"/>
        <v>0.46178343949044587</v>
      </c>
      <c r="AI113" s="35">
        <f t="shared" si="12"/>
        <v>-7.0234113712374273E-3</v>
      </c>
      <c r="AJ113" s="33" t="s">
        <v>44</v>
      </c>
    </row>
    <row r="114" spans="1:36">
      <c r="A114" s="129" t="s">
        <v>371</v>
      </c>
      <c r="B114" s="33">
        <v>318.14999999999998</v>
      </c>
      <c r="C114" s="34">
        <v>0.96699999999999997</v>
      </c>
      <c r="D114" s="34">
        <v>1.1399999999999999</v>
      </c>
      <c r="E114" s="34">
        <v>1.43</v>
      </c>
      <c r="F114" s="34">
        <v>3.45</v>
      </c>
      <c r="G114" s="34" t="s">
        <v>14</v>
      </c>
      <c r="H114" s="34" t="s">
        <v>14</v>
      </c>
      <c r="I114" s="34">
        <v>3.34</v>
      </c>
      <c r="J114" s="34">
        <v>10.6</v>
      </c>
      <c r="K114" s="34">
        <v>15</v>
      </c>
      <c r="L114" s="34">
        <v>21.8</v>
      </c>
      <c r="M114" s="41">
        <v>0.55800000000000005</v>
      </c>
      <c r="N114" s="34">
        <v>0.73750000000000004</v>
      </c>
      <c r="O114" s="34">
        <v>1.0089999999999999</v>
      </c>
      <c r="P114" s="34">
        <v>1.411</v>
      </c>
      <c r="Q114" s="34">
        <v>3.597</v>
      </c>
      <c r="R114" s="34" t="s">
        <v>13</v>
      </c>
      <c r="S114" s="34" t="s">
        <v>13</v>
      </c>
      <c r="T114" s="34">
        <v>2.7919999999999998</v>
      </c>
      <c r="U114" s="34">
        <v>9.673</v>
      </c>
      <c r="V114" s="34">
        <v>16.18</v>
      </c>
      <c r="W114" s="34">
        <v>26.65</v>
      </c>
      <c r="X114" s="41">
        <v>0.55669999999999997</v>
      </c>
      <c r="Y114" s="35">
        <f t="shared" si="13"/>
        <v>-0.23733195449844874</v>
      </c>
      <c r="Z114" s="35">
        <f t="shared" si="13"/>
        <v>-0.1149122807017544</v>
      </c>
      <c r="AA114" s="35">
        <f t="shared" si="13"/>
        <v>-1.3286713286713221E-2</v>
      </c>
      <c r="AB114" s="35">
        <f t="shared" si="14"/>
        <v>4.2608695652173852E-2</v>
      </c>
      <c r="AC114" s="34" t="s">
        <v>13</v>
      </c>
      <c r="AD114" s="34" t="s">
        <v>13</v>
      </c>
      <c r="AE114" s="35">
        <f t="shared" si="16"/>
        <v>-0.16407185628742518</v>
      </c>
      <c r="AF114" s="35">
        <f t="shared" si="11"/>
        <v>-8.7452830188679206E-2</v>
      </c>
      <c r="AG114" s="35">
        <f t="shared" si="11"/>
        <v>7.8666666666666649E-2</v>
      </c>
      <c r="AH114" s="35">
        <f t="shared" si="12"/>
        <v>0.22247706422018337</v>
      </c>
      <c r="AI114" s="35">
        <f t="shared" si="12"/>
        <v>-2.3297491039427935E-3</v>
      </c>
      <c r="AJ114" s="33" t="s">
        <v>45</v>
      </c>
    </row>
    <row r="115" spans="1:36">
      <c r="A115" s="129" t="s">
        <v>371</v>
      </c>
      <c r="B115" s="33">
        <v>328.15</v>
      </c>
      <c r="C115" s="34">
        <v>0.91800000000000004</v>
      </c>
      <c r="D115" s="34">
        <v>1.08</v>
      </c>
      <c r="E115" s="34">
        <v>1.34</v>
      </c>
      <c r="F115" s="34">
        <v>3.52</v>
      </c>
      <c r="G115" s="34" t="s">
        <v>14</v>
      </c>
      <c r="H115" s="34" t="s">
        <v>14</v>
      </c>
      <c r="I115" s="34">
        <v>3.37</v>
      </c>
      <c r="J115" s="34">
        <v>10.3</v>
      </c>
      <c r="K115" s="34">
        <v>14.7</v>
      </c>
      <c r="L115" s="34">
        <v>21</v>
      </c>
      <c r="M115" s="41">
        <v>0.56299999999999994</v>
      </c>
      <c r="N115" s="34">
        <v>0.74770000000000003</v>
      </c>
      <c r="O115" s="34">
        <v>1.02</v>
      </c>
      <c r="P115" s="34">
        <v>1.423</v>
      </c>
      <c r="Q115" s="34">
        <v>3.6339999999999999</v>
      </c>
      <c r="R115" s="34" t="s">
        <v>13</v>
      </c>
      <c r="S115" s="34" t="s">
        <v>13</v>
      </c>
      <c r="T115" s="34">
        <v>2.8039999999999998</v>
      </c>
      <c r="U115" s="34">
        <v>9.5429999999999993</v>
      </c>
      <c r="V115" s="34">
        <v>15.89</v>
      </c>
      <c r="W115" s="34">
        <v>26.03</v>
      </c>
      <c r="X115" s="41">
        <v>0.56169999999999998</v>
      </c>
      <c r="Y115" s="35">
        <f t="shared" si="13"/>
        <v>-0.18551198257080609</v>
      </c>
      <c r="Z115" s="35">
        <f t="shared" si="13"/>
        <v>-5.5555555555555601E-2</v>
      </c>
      <c r="AA115" s="35">
        <f t="shared" si="13"/>
        <v>6.1940298507462653E-2</v>
      </c>
      <c r="AB115" s="35">
        <f t="shared" si="14"/>
        <v>3.2386363636363602E-2</v>
      </c>
      <c r="AC115" s="34" t="s">
        <v>13</v>
      </c>
      <c r="AD115" s="34" t="s">
        <v>13</v>
      </c>
      <c r="AE115" s="35">
        <f t="shared" si="16"/>
        <v>-0.16795252225519294</v>
      </c>
      <c r="AF115" s="35">
        <f t="shared" si="11"/>
        <v>-7.3495145631068098E-2</v>
      </c>
      <c r="AG115" s="35">
        <f t="shared" si="11"/>
        <v>8.0952380952381039E-2</v>
      </c>
      <c r="AH115" s="35">
        <f t="shared" si="12"/>
        <v>0.23952380952380958</v>
      </c>
      <c r="AI115" s="35">
        <f t="shared" si="12"/>
        <v>-2.3090586145647742E-3</v>
      </c>
      <c r="AJ115" s="33" t="s">
        <v>45</v>
      </c>
    </row>
    <row r="116" spans="1:36">
      <c r="A116" s="129" t="s">
        <v>371</v>
      </c>
      <c r="B116" s="33">
        <v>338.15</v>
      </c>
      <c r="C116" s="34">
        <v>0.876</v>
      </c>
      <c r="D116" s="34">
        <v>1.03</v>
      </c>
      <c r="E116" s="34">
        <v>1.27</v>
      </c>
      <c r="F116" s="34">
        <v>3.56</v>
      </c>
      <c r="G116" s="34" t="s">
        <v>14</v>
      </c>
      <c r="H116" s="34" t="s">
        <v>14</v>
      </c>
      <c r="I116" s="34">
        <v>3.38</v>
      </c>
      <c r="J116" s="34">
        <v>10</v>
      </c>
      <c r="K116" s="34">
        <v>14.2</v>
      </c>
      <c r="L116" s="34">
        <v>20.100000000000001</v>
      </c>
      <c r="M116" s="41">
        <v>0.56599999999999995</v>
      </c>
      <c r="N116" s="34">
        <v>0.75670000000000004</v>
      </c>
      <c r="O116" s="34">
        <v>1.03</v>
      </c>
      <c r="P116" s="34">
        <v>1.4339999999999999</v>
      </c>
      <c r="Q116" s="34">
        <v>3.66</v>
      </c>
      <c r="R116" s="34" t="s">
        <v>13</v>
      </c>
      <c r="S116" s="34" t="s">
        <v>13</v>
      </c>
      <c r="T116" s="34">
        <v>2.8109999999999999</v>
      </c>
      <c r="U116" s="34">
        <v>9.407</v>
      </c>
      <c r="V116" s="34">
        <v>15.59</v>
      </c>
      <c r="W116" s="34">
        <v>25.41</v>
      </c>
      <c r="X116" s="41">
        <v>0.56599999999999995</v>
      </c>
      <c r="Y116" s="35">
        <f t="shared" si="13"/>
        <v>-0.13618721461187211</v>
      </c>
      <c r="Z116" s="35">
        <f t="shared" si="13"/>
        <v>0</v>
      </c>
      <c r="AA116" s="35">
        <f t="shared" si="13"/>
        <v>0.12913385826771648</v>
      </c>
      <c r="AB116" s="35">
        <f t="shared" si="14"/>
        <v>2.8089887640449462E-2</v>
      </c>
      <c r="AC116" s="34" t="s">
        <v>13</v>
      </c>
      <c r="AD116" s="34" t="s">
        <v>13</v>
      </c>
      <c r="AE116" s="35">
        <f t="shared" si="16"/>
        <v>-0.16834319526627217</v>
      </c>
      <c r="AF116" s="35">
        <f t="shared" si="11"/>
        <v>-5.9299999999999999E-2</v>
      </c>
      <c r="AG116" s="35">
        <f t="shared" si="11"/>
        <v>9.7887323943662022E-2</v>
      </c>
      <c r="AH116" s="35">
        <f t="shared" si="12"/>
        <v>0.26417910447761184</v>
      </c>
      <c r="AI116" s="35">
        <f t="shared" si="12"/>
        <v>0</v>
      </c>
      <c r="AJ116" s="33" t="s">
        <v>45</v>
      </c>
    </row>
    <row r="117" spans="1:36">
      <c r="A117" s="129" t="s">
        <v>371</v>
      </c>
      <c r="B117" s="33">
        <v>348.15</v>
      </c>
      <c r="C117" s="34">
        <v>0.83599999999999997</v>
      </c>
      <c r="D117" s="34">
        <v>0.98299999999999998</v>
      </c>
      <c r="E117" s="34">
        <v>1.22</v>
      </c>
      <c r="F117" s="34">
        <v>3.58</v>
      </c>
      <c r="G117" s="34" t="s">
        <v>14</v>
      </c>
      <c r="H117" s="34" t="s">
        <v>14</v>
      </c>
      <c r="I117" s="34">
        <v>3.37</v>
      </c>
      <c r="J117" s="34">
        <v>9.68</v>
      </c>
      <c r="K117" s="34">
        <v>13.7</v>
      </c>
      <c r="L117" s="34">
        <v>19.2</v>
      </c>
      <c r="M117" s="41">
        <v>0.56899999999999995</v>
      </c>
      <c r="N117" s="34">
        <v>0.76459999999999995</v>
      </c>
      <c r="O117" s="34">
        <v>1.0389999999999999</v>
      </c>
      <c r="P117" s="34">
        <v>1.4419999999999999</v>
      </c>
      <c r="Q117" s="34">
        <v>3.6779999999999999</v>
      </c>
      <c r="R117" s="34" t="s">
        <v>13</v>
      </c>
      <c r="S117" s="34" t="s">
        <v>13</v>
      </c>
      <c r="T117" s="34">
        <v>2.8130000000000002</v>
      </c>
      <c r="U117" s="34">
        <v>9.2680000000000007</v>
      </c>
      <c r="V117" s="34">
        <v>15.28</v>
      </c>
      <c r="W117" s="34">
        <v>24.79</v>
      </c>
      <c r="X117" s="41">
        <v>0.56989999999999996</v>
      </c>
      <c r="Y117" s="35">
        <f t="shared" si="13"/>
        <v>-8.5406698564593334E-2</v>
      </c>
      <c r="Z117" s="35">
        <f t="shared" si="13"/>
        <v>5.6968463886063012E-2</v>
      </c>
      <c r="AA117" s="35">
        <f t="shared" si="13"/>
        <v>0.18196721311475408</v>
      </c>
      <c r="AB117" s="35">
        <f t="shared" si="14"/>
        <v>2.7374301675977614E-2</v>
      </c>
      <c r="AC117" s="34" t="s">
        <v>13</v>
      </c>
      <c r="AD117" s="34" t="s">
        <v>13</v>
      </c>
      <c r="AE117" s="35">
        <f t="shared" si="16"/>
        <v>-0.16528189910979227</v>
      </c>
      <c r="AF117" s="35">
        <f t="shared" si="11"/>
        <v>-4.2561983471074281E-2</v>
      </c>
      <c r="AG117" s="35">
        <f t="shared" si="11"/>
        <v>0.11532846715328468</v>
      </c>
      <c r="AH117" s="35">
        <f t="shared" si="12"/>
        <v>0.29114583333333333</v>
      </c>
      <c r="AI117" s="35">
        <f t="shared" si="12"/>
        <v>1.5817223198594235E-3</v>
      </c>
      <c r="AJ117" s="33" t="s">
        <v>45</v>
      </c>
    </row>
    <row r="118" spans="1:36">
      <c r="A118" s="129" t="s">
        <v>371</v>
      </c>
      <c r="B118" s="33">
        <v>358.15</v>
      </c>
      <c r="C118" s="34">
        <v>0.80100000000000005</v>
      </c>
      <c r="D118" s="34">
        <v>0.94499999999999995</v>
      </c>
      <c r="E118" s="34">
        <v>1.1599999999999999</v>
      </c>
      <c r="F118" s="34">
        <v>3.62</v>
      </c>
      <c r="G118" s="34" t="s">
        <v>14</v>
      </c>
      <c r="H118" s="34" t="s">
        <v>14</v>
      </c>
      <c r="I118" s="34">
        <v>3.39</v>
      </c>
      <c r="J118" s="34">
        <v>9.42</v>
      </c>
      <c r="K118" s="34">
        <v>13.3</v>
      </c>
      <c r="L118" s="34">
        <v>18.5</v>
      </c>
      <c r="M118" s="41">
        <v>0.57199999999999995</v>
      </c>
      <c r="N118" s="34">
        <v>0.77159999999999995</v>
      </c>
      <c r="O118" s="34">
        <v>1.046</v>
      </c>
      <c r="P118" s="34">
        <v>1.4490000000000001</v>
      </c>
      <c r="Q118" s="34">
        <v>3.6880000000000002</v>
      </c>
      <c r="R118" s="34" t="s">
        <v>13</v>
      </c>
      <c r="S118" s="34" t="s">
        <v>13</v>
      </c>
      <c r="T118" s="34">
        <v>2.81</v>
      </c>
      <c r="U118" s="34">
        <v>9.1270000000000007</v>
      </c>
      <c r="V118" s="34">
        <v>14.97</v>
      </c>
      <c r="W118" s="34">
        <v>24.18</v>
      </c>
      <c r="X118" s="41">
        <v>0.57330000000000003</v>
      </c>
      <c r="Y118" s="35">
        <f t="shared" si="13"/>
        <v>-3.6704119850187379E-2</v>
      </c>
      <c r="Z118" s="35">
        <f t="shared" si="13"/>
        <v>0.10687830687830698</v>
      </c>
      <c r="AA118" s="35">
        <f t="shared" si="13"/>
        <v>0.2491379310344829</v>
      </c>
      <c r="AB118" s="35">
        <f t="shared" si="14"/>
        <v>1.8784530386740349E-2</v>
      </c>
      <c r="AC118" s="34" t="s">
        <v>13</v>
      </c>
      <c r="AD118" s="34" t="s">
        <v>13</v>
      </c>
      <c r="AE118" s="35">
        <f t="shared" si="16"/>
        <v>-0.17109144542772864</v>
      </c>
      <c r="AF118" s="35">
        <f t="shared" si="11"/>
        <v>-3.1104033970275929E-2</v>
      </c>
      <c r="AG118" s="35">
        <f t="shared" si="11"/>
        <v>0.12556390977443607</v>
      </c>
      <c r="AH118" s="35">
        <f t="shared" si="12"/>
        <v>0.307027027027027</v>
      </c>
      <c r="AI118" s="35">
        <f t="shared" si="12"/>
        <v>2.272727272727411E-3</v>
      </c>
      <c r="AJ118" s="33" t="s">
        <v>45</v>
      </c>
    </row>
    <row r="119" spans="1:36">
      <c r="A119" s="129" t="s">
        <v>371</v>
      </c>
      <c r="B119" s="33">
        <v>368.15</v>
      </c>
      <c r="C119" s="34">
        <v>0.77</v>
      </c>
      <c r="D119" s="34">
        <v>0.91300000000000003</v>
      </c>
      <c r="E119" s="34">
        <v>1.1100000000000001</v>
      </c>
      <c r="F119" s="34">
        <v>3.69</v>
      </c>
      <c r="G119" s="34" t="s">
        <v>14</v>
      </c>
      <c r="H119" s="34" t="s">
        <v>14</v>
      </c>
      <c r="I119" s="34">
        <v>3.4</v>
      </c>
      <c r="J119" s="34">
        <v>9.15</v>
      </c>
      <c r="K119" s="34">
        <v>12.9</v>
      </c>
      <c r="L119" s="34">
        <v>17.8</v>
      </c>
      <c r="M119" s="41">
        <v>0.57599999999999996</v>
      </c>
      <c r="N119" s="34">
        <v>0.77769999999999995</v>
      </c>
      <c r="O119" s="34">
        <v>1.052</v>
      </c>
      <c r="P119" s="34">
        <v>1.454</v>
      </c>
      <c r="Q119" s="34">
        <v>3.6909999999999998</v>
      </c>
      <c r="R119" s="34" t="s">
        <v>13</v>
      </c>
      <c r="S119" s="34" t="s">
        <v>13</v>
      </c>
      <c r="T119" s="34">
        <v>2.8039999999999998</v>
      </c>
      <c r="U119" s="34">
        <v>8.9830000000000005</v>
      </c>
      <c r="V119" s="34">
        <v>14.67</v>
      </c>
      <c r="W119" s="34">
        <v>23.57</v>
      </c>
      <c r="X119" s="41">
        <v>0.57630000000000003</v>
      </c>
      <c r="Y119" s="35">
        <f t="shared" si="13"/>
        <v>9.9999999999999083E-3</v>
      </c>
      <c r="Z119" s="35">
        <f t="shared" si="13"/>
        <v>0.15224534501642936</v>
      </c>
      <c r="AA119" s="35">
        <f t="shared" si="13"/>
        <v>0.30990990990990974</v>
      </c>
      <c r="AB119" s="35">
        <f t="shared" si="14"/>
        <v>2.7100271002707046E-4</v>
      </c>
      <c r="AC119" s="34" t="s">
        <v>13</v>
      </c>
      <c r="AD119" s="34" t="s">
        <v>13</v>
      </c>
      <c r="AE119" s="35">
        <f t="shared" si="16"/>
        <v>-0.17529411764705885</v>
      </c>
      <c r="AF119" s="35">
        <f t="shared" si="11"/>
        <v>-1.8251366120218559E-2</v>
      </c>
      <c r="AG119" s="35">
        <f t="shared" si="11"/>
        <v>0.13720930232558134</v>
      </c>
      <c r="AH119" s="35">
        <f t="shared" si="12"/>
        <v>0.32415730337078646</v>
      </c>
      <c r="AI119" s="35">
        <f t="shared" si="12"/>
        <v>5.2083333333346874E-4</v>
      </c>
      <c r="AJ119" s="33" t="s">
        <v>45</v>
      </c>
    </row>
    <row r="120" spans="1:36">
      <c r="A120" s="129" t="s">
        <v>372</v>
      </c>
      <c r="B120" s="33">
        <v>308.14999999999998</v>
      </c>
      <c r="C120" s="34" t="s">
        <v>14</v>
      </c>
      <c r="D120" s="34" t="s">
        <v>14</v>
      </c>
      <c r="E120" s="34" t="s">
        <v>14</v>
      </c>
      <c r="F120" s="34">
        <v>6.76</v>
      </c>
      <c r="G120" s="34">
        <v>18</v>
      </c>
      <c r="H120" s="34" t="s">
        <v>14</v>
      </c>
      <c r="I120" s="34">
        <v>6.37</v>
      </c>
      <c r="J120" s="34">
        <v>22.4</v>
      </c>
      <c r="K120" s="34">
        <v>33.1</v>
      </c>
      <c r="L120" s="34">
        <v>49.7</v>
      </c>
      <c r="M120" s="41" t="s">
        <v>14</v>
      </c>
      <c r="N120" s="34" t="s">
        <v>13</v>
      </c>
      <c r="O120" s="34" t="s">
        <v>13</v>
      </c>
      <c r="P120" s="34" t="s">
        <v>13</v>
      </c>
      <c r="Q120" s="34">
        <v>7.0250000000000004</v>
      </c>
      <c r="R120" s="34">
        <v>16.45</v>
      </c>
      <c r="S120" s="34" t="s">
        <v>13</v>
      </c>
      <c r="T120" s="34">
        <v>4.8440000000000003</v>
      </c>
      <c r="U120" s="34">
        <v>16.850000000000001</v>
      </c>
      <c r="V120" s="34">
        <v>29.63</v>
      </c>
      <c r="W120" s="34">
        <v>51.28</v>
      </c>
      <c r="X120" s="41" t="s">
        <v>13</v>
      </c>
      <c r="Y120" s="35" t="s">
        <v>13</v>
      </c>
      <c r="Z120" s="34" t="s">
        <v>13</v>
      </c>
      <c r="AA120" s="34" t="s">
        <v>13</v>
      </c>
      <c r="AB120" s="35">
        <f t="shared" si="14"/>
        <v>3.9201183431952745E-2</v>
      </c>
      <c r="AC120" s="35">
        <f t="shared" si="15"/>
        <v>-8.6111111111111152E-2</v>
      </c>
      <c r="AD120" s="34" t="s">
        <v>13</v>
      </c>
      <c r="AE120" s="35">
        <f t="shared" si="16"/>
        <v>-0.23956043956043951</v>
      </c>
      <c r="AF120" s="35">
        <f t="shared" si="11"/>
        <v>-0.24776785714285704</v>
      </c>
      <c r="AG120" s="35">
        <f t="shared" si="11"/>
        <v>-0.10483383685800611</v>
      </c>
      <c r="AH120" s="35">
        <f t="shared" si="12"/>
        <v>3.1790744466800767E-2</v>
      </c>
      <c r="AI120" s="34" t="s">
        <v>13</v>
      </c>
      <c r="AJ120" s="33" t="s">
        <v>46</v>
      </c>
    </row>
    <row r="121" spans="1:36">
      <c r="A121" s="129" t="s">
        <v>372</v>
      </c>
      <c r="B121" s="33">
        <v>318.14999999999998</v>
      </c>
      <c r="C121" s="34" t="s">
        <v>14</v>
      </c>
      <c r="D121" s="34" t="s">
        <v>14</v>
      </c>
      <c r="E121" s="34" t="s">
        <v>14</v>
      </c>
      <c r="F121" s="34">
        <v>6.77</v>
      </c>
      <c r="G121" s="34">
        <v>17.5</v>
      </c>
      <c r="H121" s="34" t="s">
        <v>14</v>
      </c>
      <c r="I121" s="34">
        <v>6.33</v>
      </c>
      <c r="J121" s="34">
        <v>21.4</v>
      </c>
      <c r="K121" s="34">
        <v>31.2</v>
      </c>
      <c r="L121" s="34">
        <v>46.7</v>
      </c>
      <c r="M121" s="41" t="s">
        <v>14</v>
      </c>
      <c r="N121" s="34" t="s">
        <v>13</v>
      </c>
      <c r="O121" s="34" t="s">
        <v>13</v>
      </c>
      <c r="P121" s="34" t="s">
        <v>13</v>
      </c>
      <c r="Q121" s="34">
        <v>7.0220000000000002</v>
      </c>
      <c r="R121" s="34">
        <v>16.36</v>
      </c>
      <c r="S121" s="34" t="s">
        <v>13</v>
      </c>
      <c r="T121" s="34">
        <v>4.8369999999999997</v>
      </c>
      <c r="U121" s="34">
        <v>16.64</v>
      </c>
      <c r="V121" s="34">
        <v>29.18</v>
      </c>
      <c r="W121" s="34">
        <v>50.36</v>
      </c>
      <c r="X121" s="41" t="s">
        <v>13</v>
      </c>
      <c r="Y121" s="35" t="s">
        <v>13</v>
      </c>
      <c r="Z121" s="34" t="s">
        <v>13</v>
      </c>
      <c r="AA121" s="34" t="s">
        <v>13</v>
      </c>
      <c r="AB121" s="35">
        <f t="shared" si="14"/>
        <v>3.7223042836041463E-2</v>
      </c>
      <c r="AC121" s="35">
        <f t="shared" si="15"/>
        <v>-6.5142857142857169E-2</v>
      </c>
      <c r="AD121" s="34" t="s">
        <v>13</v>
      </c>
      <c r="AE121" s="35">
        <f t="shared" si="16"/>
        <v>-0.23586097946287524</v>
      </c>
      <c r="AF121" s="35">
        <f t="shared" si="11"/>
        <v>-0.22242990654205599</v>
      </c>
      <c r="AG121" s="35">
        <f t="shared" si="11"/>
        <v>-6.4743589743589736E-2</v>
      </c>
      <c r="AH121" s="35">
        <f t="shared" si="12"/>
        <v>7.8372591006423908E-2</v>
      </c>
      <c r="AI121" s="34" t="s">
        <v>13</v>
      </c>
      <c r="AJ121" s="33" t="s">
        <v>46</v>
      </c>
    </row>
    <row r="122" spans="1:36">
      <c r="A122" s="129" t="s">
        <v>372</v>
      </c>
      <c r="B122" s="33">
        <v>328.15</v>
      </c>
      <c r="C122" s="34" t="s">
        <v>14</v>
      </c>
      <c r="D122" s="34" t="s">
        <v>14</v>
      </c>
      <c r="E122" s="34" t="s">
        <v>14</v>
      </c>
      <c r="F122" s="34">
        <v>6.78</v>
      </c>
      <c r="G122" s="34">
        <v>17</v>
      </c>
      <c r="H122" s="34" t="s">
        <v>14</v>
      </c>
      <c r="I122" s="34">
        <v>6.29</v>
      </c>
      <c r="J122" s="34">
        <v>20.399999999999999</v>
      </c>
      <c r="K122" s="34">
        <v>29.7</v>
      </c>
      <c r="L122" s="34">
        <v>44</v>
      </c>
      <c r="M122" s="41" t="s">
        <v>14</v>
      </c>
      <c r="N122" s="34" t="s">
        <v>13</v>
      </c>
      <c r="O122" s="34" t="s">
        <v>13</v>
      </c>
      <c r="P122" s="34" t="s">
        <v>13</v>
      </c>
      <c r="Q122" s="34">
        <v>7.0149999999999997</v>
      </c>
      <c r="R122" s="34">
        <v>16.25</v>
      </c>
      <c r="S122" s="34" t="s">
        <v>13</v>
      </c>
      <c r="T122" s="34">
        <v>4.827</v>
      </c>
      <c r="U122" s="34">
        <v>16.440000000000001</v>
      </c>
      <c r="V122" s="34">
        <v>28.74</v>
      </c>
      <c r="W122" s="34">
        <v>49.46</v>
      </c>
      <c r="X122" s="41" t="s">
        <v>13</v>
      </c>
      <c r="Y122" s="35" t="s">
        <v>13</v>
      </c>
      <c r="Z122" s="34" t="s">
        <v>13</v>
      </c>
      <c r="AA122" s="34" t="s">
        <v>13</v>
      </c>
      <c r="AB122" s="35">
        <f t="shared" si="14"/>
        <v>3.466076696165183E-2</v>
      </c>
      <c r="AC122" s="35">
        <f t="shared" si="15"/>
        <v>-4.4117647058823532E-2</v>
      </c>
      <c r="AD122" s="34" t="s">
        <v>13</v>
      </c>
      <c r="AE122" s="35">
        <f t="shared" si="16"/>
        <v>-0.23259141494435615</v>
      </c>
      <c r="AF122" s="35">
        <f t="shared" si="11"/>
        <v>-0.19411764705882342</v>
      </c>
      <c r="AG122" s="35">
        <f t="shared" si="11"/>
        <v>-3.2323232323232351E-2</v>
      </c>
      <c r="AH122" s="35">
        <f t="shared" si="12"/>
        <v>0.12409090909090911</v>
      </c>
      <c r="AI122" s="34" t="s">
        <v>13</v>
      </c>
      <c r="AJ122" s="33" t="s">
        <v>46</v>
      </c>
    </row>
    <row r="123" spans="1:36">
      <c r="A123" s="129" t="s">
        <v>372</v>
      </c>
      <c r="B123" s="33">
        <v>338.15</v>
      </c>
      <c r="C123" s="34">
        <v>0.54900000000000004</v>
      </c>
      <c r="D123" s="34">
        <v>0.67800000000000005</v>
      </c>
      <c r="E123" s="34">
        <v>0.88</v>
      </c>
      <c r="F123" s="34">
        <v>6.78</v>
      </c>
      <c r="G123" s="34">
        <v>16.7</v>
      </c>
      <c r="H123" s="34" t="s">
        <v>14</v>
      </c>
      <c r="I123" s="34">
        <v>6.26</v>
      </c>
      <c r="J123" s="34">
        <v>19.5</v>
      </c>
      <c r="K123" s="34">
        <v>28.3</v>
      </c>
      <c r="L123" s="34">
        <v>41.8</v>
      </c>
      <c r="M123" s="41">
        <v>0.73599999999999999</v>
      </c>
      <c r="N123" s="34">
        <v>0.50049999999999994</v>
      </c>
      <c r="O123" s="34">
        <v>0.71709999999999996</v>
      </c>
      <c r="P123" s="34">
        <v>1.05</v>
      </c>
      <c r="Q123" s="34">
        <v>7.0039999999999996</v>
      </c>
      <c r="R123" s="34">
        <v>16.14</v>
      </c>
      <c r="S123" s="34" t="s">
        <v>13</v>
      </c>
      <c r="T123" s="34">
        <v>4.8159999999999998</v>
      </c>
      <c r="U123" s="34">
        <v>16.23</v>
      </c>
      <c r="V123" s="34">
        <v>28.31</v>
      </c>
      <c r="W123" s="34">
        <v>48.57</v>
      </c>
      <c r="X123" s="41">
        <v>0.74280000000000002</v>
      </c>
      <c r="Y123" s="35">
        <f t="shared" si="13"/>
        <v>-8.8342440801457367E-2</v>
      </c>
      <c r="Z123" s="35">
        <f t="shared" si="13"/>
        <v>5.7669616519173905E-2</v>
      </c>
      <c r="AA123" s="35">
        <f t="shared" si="13"/>
        <v>0.19318181818181823</v>
      </c>
      <c r="AB123" s="35">
        <f t="shared" si="14"/>
        <v>3.3038348082595766E-2</v>
      </c>
      <c r="AC123" s="35">
        <f t="shared" si="15"/>
        <v>-3.3532934131736448E-2</v>
      </c>
      <c r="AD123" s="34" t="s">
        <v>13</v>
      </c>
      <c r="AE123" s="35">
        <f t="shared" si="16"/>
        <v>-0.23067092651757187</v>
      </c>
      <c r="AF123" s="35">
        <f t="shared" si="11"/>
        <v>-0.16769230769230767</v>
      </c>
      <c r="AG123" s="35">
        <f t="shared" si="11"/>
        <v>3.5335689045929363E-4</v>
      </c>
      <c r="AH123" s="35">
        <f t="shared" si="12"/>
        <v>0.16196172248803836</v>
      </c>
      <c r="AI123" s="35">
        <f t="shared" si="12"/>
        <v>9.2391304347826473E-3</v>
      </c>
      <c r="AJ123" s="33" t="s">
        <v>46</v>
      </c>
    </row>
    <row r="124" spans="1:36">
      <c r="A124" s="129" t="s">
        <v>372</v>
      </c>
      <c r="B124" s="33">
        <v>348.15</v>
      </c>
      <c r="C124" s="34">
        <v>0.54500000000000004</v>
      </c>
      <c r="D124" s="34">
        <v>0.66300000000000003</v>
      </c>
      <c r="E124" s="34">
        <v>0.85499999999999998</v>
      </c>
      <c r="F124" s="34">
        <v>6.79</v>
      </c>
      <c r="G124" s="34">
        <v>16.3</v>
      </c>
      <c r="H124" s="34" t="s">
        <v>14</v>
      </c>
      <c r="I124" s="34">
        <v>6.22</v>
      </c>
      <c r="J124" s="34">
        <v>18.7</v>
      </c>
      <c r="K124" s="34">
        <v>27</v>
      </c>
      <c r="L124" s="34">
        <v>39.5</v>
      </c>
      <c r="M124" s="41">
        <v>0.748</v>
      </c>
      <c r="N124" s="34">
        <v>0.53249999999999997</v>
      </c>
      <c r="O124" s="34">
        <v>0.76290000000000002</v>
      </c>
      <c r="P124" s="34">
        <v>1.117</v>
      </c>
      <c r="Q124" s="34">
        <v>6.99</v>
      </c>
      <c r="R124" s="34">
        <v>16.02</v>
      </c>
      <c r="S124" s="34" t="s">
        <v>13</v>
      </c>
      <c r="T124" s="34">
        <v>4.8019999999999996</v>
      </c>
      <c r="U124" s="34">
        <v>16.03</v>
      </c>
      <c r="V124" s="34">
        <v>27.88</v>
      </c>
      <c r="W124" s="34">
        <v>47.7</v>
      </c>
      <c r="X124" s="41">
        <v>0.75139999999999996</v>
      </c>
      <c r="Y124" s="35">
        <f t="shared" si="13"/>
        <v>-2.2935779816513881E-2</v>
      </c>
      <c r="Z124" s="35">
        <f t="shared" si="13"/>
        <v>0.15067873303167417</v>
      </c>
      <c r="AA124" s="35">
        <f t="shared" si="13"/>
        <v>0.30643274853801172</v>
      </c>
      <c r="AB124" s="35">
        <f t="shared" si="14"/>
        <v>2.9455081001472781E-2</v>
      </c>
      <c r="AC124" s="35">
        <f t="shared" si="15"/>
        <v>-1.7177914110429515E-2</v>
      </c>
      <c r="AD124" s="34" t="s">
        <v>13</v>
      </c>
      <c r="AE124" s="35">
        <f t="shared" si="16"/>
        <v>-0.22797427652733121</v>
      </c>
      <c r="AF124" s="35">
        <f t="shared" si="11"/>
        <v>-0.1427807486631015</v>
      </c>
      <c r="AG124" s="35">
        <f t="shared" si="11"/>
        <v>3.2592592592592555E-2</v>
      </c>
      <c r="AH124" s="35">
        <f t="shared" si="12"/>
        <v>0.20759493670886084</v>
      </c>
      <c r="AI124" s="35">
        <f t="shared" si="12"/>
        <v>4.5454545454544897E-3</v>
      </c>
      <c r="AJ124" s="33" t="s">
        <v>46</v>
      </c>
    </row>
    <row r="125" spans="1:36">
      <c r="A125" s="129" t="s">
        <v>372</v>
      </c>
      <c r="B125" s="33">
        <v>358.15</v>
      </c>
      <c r="C125" s="34">
        <v>0.54100000000000004</v>
      </c>
      <c r="D125" s="34">
        <v>0.65</v>
      </c>
      <c r="E125" s="34">
        <v>0.84</v>
      </c>
      <c r="F125" s="34">
        <v>6.8</v>
      </c>
      <c r="G125" s="34">
        <v>15.9</v>
      </c>
      <c r="H125" s="34" t="s">
        <v>14</v>
      </c>
      <c r="I125" s="34">
        <v>6.19</v>
      </c>
      <c r="J125" s="34">
        <v>17.8</v>
      </c>
      <c r="K125" s="34">
        <v>25.9</v>
      </c>
      <c r="L125" s="34">
        <v>37.6</v>
      </c>
      <c r="M125" s="41">
        <v>0.76</v>
      </c>
      <c r="N125" s="34">
        <v>0.56410000000000005</v>
      </c>
      <c r="O125" s="34">
        <v>0.80810000000000004</v>
      </c>
      <c r="P125" s="34">
        <v>1.1830000000000001</v>
      </c>
      <c r="Q125" s="34">
        <v>6.9729999999999999</v>
      </c>
      <c r="R125" s="34">
        <v>15.9</v>
      </c>
      <c r="S125" s="34" t="s">
        <v>13</v>
      </c>
      <c r="T125" s="34">
        <v>4.7869999999999999</v>
      </c>
      <c r="U125" s="34">
        <v>15.84</v>
      </c>
      <c r="V125" s="34">
        <v>27.46</v>
      </c>
      <c r="W125" s="34">
        <v>46.85</v>
      </c>
      <c r="X125" s="41">
        <v>0.75900000000000001</v>
      </c>
      <c r="Y125" s="35">
        <f t="shared" si="13"/>
        <v>4.2698706099815173E-2</v>
      </c>
      <c r="Z125" s="35">
        <f t="shared" si="13"/>
        <v>0.24323076923076925</v>
      </c>
      <c r="AA125" s="35">
        <f t="shared" si="13"/>
        <v>0.40833333333333344</v>
      </c>
      <c r="AB125" s="35">
        <f t="shared" si="14"/>
        <v>2.5441176470588241E-2</v>
      </c>
      <c r="AC125" s="35">
        <f t="shared" si="15"/>
        <v>0</v>
      </c>
      <c r="AD125" s="34" t="s">
        <v>13</v>
      </c>
      <c r="AE125" s="35">
        <f t="shared" si="16"/>
        <v>-0.22665589660743141</v>
      </c>
      <c r="AF125" s="35">
        <f t="shared" si="11"/>
        <v>-0.11011235955056184</v>
      </c>
      <c r="AG125" s="35">
        <f t="shared" si="11"/>
        <v>6.0231660231660322E-2</v>
      </c>
      <c r="AH125" s="35">
        <f t="shared" si="12"/>
        <v>0.24601063829787234</v>
      </c>
      <c r="AI125" s="35">
        <f t="shared" si="12"/>
        <v>-1.3157894736842116E-3</v>
      </c>
      <c r="AJ125" s="33" t="s">
        <v>46</v>
      </c>
    </row>
    <row r="126" spans="1:36">
      <c r="A126" s="129" t="s">
        <v>372</v>
      </c>
      <c r="B126" s="33">
        <v>368.15</v>
      </c>
      <c r="C126" s="34">
        <v>0.53700000000000003</v>
      </c>
      <c r="D126" s="34">
        <v>0.63800000000000001</v>
      </c>
      <c r="E126" s="34">
        <v>0.81399999999999995</v>
      </c>
      <c r="F126" s="34">
        <v>6.8</v>
      </c>
      <c r="G126" s="34">
        <v>15.6</v>
      </c>
      <c r="H126" s="34" t="s">
        <v>14</v>
      </c>
      <c r="I126" s="34">
        <v>6.15</v>
      </c>
      <c r="J126" s="34">
        <v>17.3</v>
      </c>
      <c r="K126" s="34">
        <v>24.8</v>
      </c>
      <c r="L126" s="34">
        <v>35.700000000000003</v>
      </c>
      <c r="M126" s="41">
        <v>0.76400000000000001</v>
      </c>
      <c r="N126" s="34">
        <v>0.59519999999999995</v>
      </c>
      <c r="O126" s="34">
        <v>0.85270000000000001</v>
      </c>
      <c r="P126" s="34">
        <v>1.2470000000000001</v>
      </c>
      <c r="Q126" s="34">
        <v>6.9530000000000003</v>
      </c>
      <c r="R126" s="34">
        <v>15.77</v>
      </c>
      <c r="S126" s="34" t="s">
        <v>13</v>
      </c>
      <c r="T126" s="34">
        <v>4.7709999999999999</v>
      </c>
      <c r="U126" s="34">
        <v>15.64</v>
      </c>
      <c r="V126" s="34">
        <v>27.05</v>
      </c>
      <c r="W126" s="34">
        <v>46.02</v>
      </c>
      <c r="X126" s="41">
        <v>0.76590000000000003</v>
      </c>
      <c r="Y126" s="35">
        <f t="shared" si="13"/>
        <v>0.10837988826815627</v>
      </c>
      <c r="Z126" s="35">
        <f t="shared" si="13"/>
        <v>0.33652037617554859</v>
      </c>
      <c r="AA126" s="35">
        <f t="shared" si="13"/>
        <v>0.53194103194103215</v>
      </c>
      <c r="AB126" s="35">
        <f t="shared" si="14"/>
        <v>2.2500000000000069E-2</v>
      </c>
      <c r="AC126" s="35">
        <f t="shared" si="15"/>
        <v>1.0897435897435893E-2</v>
      </c>
      <c r="AD126" s="34" t="s">
        <v>13</v>
      </c>
      <c r="AE126" s="35">
        <f t="shared" si="16"/>
        <v>-0.22422764227642283</v>
      </c>
      <c r="AF126" s="35">
        <f t="shared" si="11"/>
        <v>-9.5953757225433534E-2</v>
      </c>
      <c r="AG126" s="35">
        <f t="shared" si="11"/>
        <v>9.0725806451612906E-2</v>
      </c>
      <c r="AH126" s="35">
        <f t="shared" si="12"/>
        <v>0.28907563025210081</v>
      </c>
      <c r="AI126" s="35">
        <f t="shared" si="12"/>
        <v>2.4869109947644147E-3</v>
      </c>
      <c r="AJ126" s="33" t="s">
        <v>46</v>
      </c>
    </row>
    <row r="127" spans="1:36">
      <c r="A127" s="129" t="s">
        <v>373</v>
      </c>
      <c r="B127" s="33">
        <v>318.14999999999998</v>
      </c>
      <c r="C127" s="34">
        <v>1.26</v>
      </c>
      <c r="D127" s="34">
        <v>1.62</v>
      </c>
      <c r="E127" s="34">
        <v>2.1800000000000002</v>
      </c>
      <c r="F127" s="34">
        <v>5.74</v>
      </c>
      <c r="G127" s="34">
        <v>16.8</v>
      </c>
      <c r="H127" s="34" t="s">
        <v>15</v>
      </c>
      <c r="I127" s="34">
        <v>5.39</v>
      </c>
      <c r="J127" s="34">
        <v>22.6</v>
      </c>
      <c r="K127" s="34">
        <v>34.1</v>
      </c>
      <c r="L127" s="34">
        <v>52.7</v>
      </c>
      <c r="M127" s="41">
        <v>0.61699999999999999</v>
      </c>
      <c r="N127" s="34">
        <v>0.90539999999999998</v>
      </c>
      <c r="O127" s="34">
        <v>1.339</v>
      </c>
      <c r="P127" s="34">
        <v>2.0259999999999998</v>
      </c>
      <c r="Q127" s="34">
        <v>5.7430000000000003</v>
      </c>
      <c r="R127" s="34">
        <v>14.43</v>
      </c>
      <c r="S127" s="34" t="s">
        <v>13</v>
      </c>
      <c r="T127" s="34">
        <v>4.133</v>
      </c>
      <c r="U127" s="34">
        <v>14.62</v>
      </c>
      <c r="V127" s="34">
        <v>26.45</v>
      </c>
      <c r="W127" s="34">
        <v>47.1</v>
      </c>
      <c r="X127" s="41">
        <v>0.61660000000000004</v>
      </c>
      <c r="Y127" s="35">
        <f t="shared" si="13"/>
        <v>-0.28142857142857147</v>
      </c>
      <c r="Z127" s="35">
        <f t="shared" si="13"/>
        <v>-0.17345679012345686</v>
      </c>
      <c r="AA127" s="35">
        <f t="shared" si="13"/>
        <v>-7.0642201834862542E-2</v>
      </c>
      <c r="AB127" s="35">
        <f t="shared" si="14"/>
        <v>5.2264808362371322E-4</v>
      </c>
      <c r="AC127" s="35">
        <f t="shared" si="15"/>
        <v>-0.14107142857142863</v>
      </c>
      <c r="AD127" s="34" t="s">
        <v>13</v>
      </c>
      <c r="AE127" s="35">
        <f t="shared" si="16"/>
        <v>-0.23320964749536174</v>
      </c>
      <c r="AF127" s="35">
        <f t="shared" si="11"/>
        <v>-0.35309734513274343</v>
      </c>
      <c r="AG127" s="35">
        <f t="shared" si="11"/>
        <v>-0.22434017595307923</v>
      </c>
      <c r="AH127" s="35">
        <f t="shared" si="12"/>
        <v>-0.10626185958254272</v>
      </c>
      <c r="AI127" s="35">
        <f t="shared" si="12"/>
        <v>-6.4829821717983136E-4</v>
      </c>
      <c r="AJ127" s="33" t="s">
        <v>47</v>
      </c>
    </row>
    <row r="128" spans="1:36">
      <c r="A128" s="129" t="s">
        <v>373</v>
      </c>
      <c r="B128" s="33">
        <v>328.15</v>
      </c>
      <c r="C128" s="34">
        <v>1.19</v>
      </c>
      <c r="D128" s="34">
        <v>1.52</v>
      </c>
      <c r="E128" s="34">
        <v>2.04</v>
      </c>
      <c r="F128" s="34">
        <v>5.77</v>
      </c>
      <c r="G128" s="34">
        <v>16.2</v>
      </c>
      <c r="H128" s="34" t="s">
        <v>14</v>
      </c>
      <c r="I128" s="34">
        <v>5.33</v>
      </c>
      <c r="J128" s="34">
        <v>21.3</v>
      </c>
      <c r="K128" s="34">
        <v>32</v>
      </c>
      <c r="L128" s="34">
        <v>49.1</v>
      </c>
      <c r="M128" s="41">
        <v>0.62</v>
      </c>
      <c r="N128" s="34">
        <v>0.90839999999999999</v>
      </c>
      <c r="O128" s="34">
        <v>1.3440000000000001</v>
      </c>
      <c r="P128" s="34">
        <v>2.032</v>
      </c>
      <c r="Q128" s="34">
        <v>5.8339999999999996</v>
      </c>
      <c r="R128" s="34">
        <v>14.52</v>
      </c>
      <c r="S128" s="34" t="s">
        <v>13</v>
      </c>
      <c r="T128" s="34">
        <v>4.1749999999999998</v>
      </c>
      <c r="U128" s="34">
        <v>14.48</v>
      </c>
      <c r="V128" s="34">
        <v>26.14</v>
      </c>
      <c r="W128" s="34">
        <v>46.42</v>
      </c>
      <c r="X128" s="41">
        <v>0.62050000000000005</v>
      </c>
      <c r="Y128" s="35">
        <f t="shared" si="13"/>
        <v>-0.23663865546218485</v>
      </c>
      <c r="Z128" s="35">
        <f t="shared" si="13"/>
        <v>-0.11578947368421048</v>
      </c>
      <c r="AA128" s="35">
        <f t="shared" si="13"/>
        <v>-3.9215686274509838E-3</v>
      </c>
      <c r="AB128" s="35">
        <f t="shared" si="14"/>
        <v>1.1091854419410756E-2</v>
      </c>
      <c r="AC128" s="35">
        <f t="shared" si="15"/>
        <v>-0.10370370370370369</v>
      </c>
      <c r="AD128" s="34" t="s">
        <v>13</v>
      </c>
      <c r="AE128" s="35">
        <f t="shared" si="16"/>
        <v>-0.21669793621013136</v>
      </c>
      <c r="AF128" s="35">
        <f t="shared" si="11"/>
        <v>-0.32018779342723003</v>
      </c>
      <c r="AG128" s="35">
        <f t="shared" si="11"/>
        <v>-0.18312499999999998</v>
      </c>
      <c r="AH128" s="35">
        <f t="shared" si="12"/>
        <v>-5.4582484725050909E-2</v>
      </c>
      <c r="AI128" s="35">
        <f t="shared" si="12"/>
        <v>8.0645161290331601E-4</v>
      </c>
      <c r="AJ128" s="33" t="s">
        <v>47</v>
      </c>
    </row>
    <row r="129" spans="1:36">
      <c r="A129" s="129" t="s">
        <v>373</v>
      </c>
      <c r="B129" s="33">
        <v>338.15</v>
      </c>
      <c r="C129" s="34">
        <v>1.1200000000000001</v>
      </c>
      <c r="D129" s="34">
        <v>1.43</v>
      </c>
      <c r="E129" s="34">
        <v>1.91</v>
      </c>
      <c r="F129" s="34">
        <v>5.74</v>
      </c>
      <c r="G129" s="34">
        <v>15.6</v>
      </c>
      <c r="H129" s="34" t="s">
        <v>14</v>
      </c>
      <c r="I129" s="34">
        <v>5.27</v>
      </c>
      <c r="J129" s="34">
        <v>20</v>
      </c>
      <c r="K129" s="34">
        <v>30.2</v>
      </c>
      <c r="L129" s="34">
        <v>45.7</v>
      </c>
      <c r="M129" s="41">
        <v>0.624</v>
      </c>
      <c r="N129" s="34">
        <v>0.91100000000000003</v>
      </c>
      <c r="O129" s="34">
        <v>1.347</v>
      </c>
      <c r="P129" s="34">
        <v>2.0369999999999999</v>
      </c>
      <c r="Q129" s="34">
        <v>5.9109999999999996</v>
      </c>
      <c r="R129" s="34">
        <v>14.58</v>
      </c>
      <c r="S129" s="34" t="s">
        <v>13</v>
      </c>
      <c r="T129" s="34">
        <v>4.21</v>
      </c>
      <c r="U129" s="34">
        <v>14.34</v>
      </c>
      <c r="V129" s="34">
        <v>25.81</v>
      </c>
      <c r="W129" s="34">
        <v>45.71</v>
      </c>
      <c r="X129" s="41">
        <v>0.62370000000000003</v>
      </c>
      <c r="Y129" s="35">
        <f t="shared" si="13"/>
        <v>-0.18660714285714292</v>
      </c>
      <c r="Z129" s="35">
        <f t="shared" si="13"/>
        <v>-5.8041958041958018E-2</v>
      </c>
      <c r="AA129" s="35">
        <f t="shared" si="13"/>
        <v>6.6492146596858648E-2</v>
      </c>
      <c r="AB129" s="35">
        <f t="shared" si="14"/>
        <v>2.9790940766550412E-2</v>
      </c>
      <c r="AC129" s="35">
        <f t="shared" si="15"/>
        <v>-6.538461538461536E-2</v>
      </c>
      <c r="AD129" s="34" t="s">
        <v>13</v>
      </c>
      <c r="AE129" s="35">
        <f t="shared" si="16"/>
        <v>-0.20113851992409862</v>
      </c>
      <c r="AF129" s="35">
        <f t="shared" si="11"/>
        <v>-0.28300000000000003</v>
      </c>
      <c r="AG129" s="35">
        <f t="shared" si="11"/>
        <v>-0.14536423841059604</v>
      </c>
      <c r="AH129" s="35">
        <f t="shared" si="12"/>
        <v>2.1881838074393894E-4</v>
      </c>
      <c r="AI129" s="35">
        <f t="shared" si="12"/>
        <v>-4.8076923076917783E-4</v>
      </c>
      <c r="AJ129" s="33" t="s">
        <v>47</v>
      </c>
    </row>
    <row r="130" spans="1:36">
      <c r="A130" s="129" t="s">
        <v>373</v>
      </c>
      <c r="B130" s="33">
        <v>348.15</v>
      </c>
      <c r="C130" s="34">
        <v>1.06</v>
      </c>
      <c r="D130" s="34">
        <v>1.35</v>
      </c>
      <c r="E130" s="34">
        <v>1.79</v>
      </c>
      <c r="F130" s="34">
        <v>5.76</v>
      </c>
      <c r="G130" s="34">
        <v>15.3</v>
      </c>
      <c r="H130" s="34" t="s">
        <v>14</v>
      </c>
      <c r="I130" s="34">
        <v>5.24</v>
      </c>
      <c r="J130" s="34">
        <v>19.100000000000001</v>
      </c>
      <c r="K130" s="34">
        <v>28.7</v>
      </c>
      <c r="L130" s="34">
        <v>43</v>
      </c>
      <c r="M130" s="41">
        <v>0.624</v>
      </c>
      <c r="N130" s="34">
        <v>0.91320000000000001</v>
      </c>
      <c r="O130" s="34">
        <v>1.351</v>
      </c>
      <c r="P130" s="34">
        <v>2.0419999999999998</v>
      </c>
      <c r="Q130" s="34">
        <v>5.976</v>
      </c>
      <c r="R130" s="34">
        <v>14.61</v>
      </c>
      <c r="S130" s="34" t="s">
        <v>13</v>
      </c>
      <c r="T130" s="34">
        <v>4.2380000000000004</v>
      </c>
      <c r="U130" s="34">
        <v>14.18</v>
      </c>
      <c r="V130" s="34">
        <v>25.46</v>
      </c>
      <c r="W130" s="34">
        <v>44.98</v>
      </c>
      <c r="X130" s="41">
        <v>0.62629999999999997</v>
      </c>
      <c r="Y130" s="35">
        <f t="shared" si="13"/>
        <v>-0.13849056603773588</v>
      </c>
      <c r="Z130" s="35">
        <f t="shared" si="13"/>
        <v>7.4074074074065906E-4</v>
      </c>
      <c r="AA130" s="35">
        <f t="shared" si="13"/>
        <v>0.14078212290502781</v>
      </c>
      <c r="AB130" s="35">
        <f t="shared" si="14"/>
        <v>3.7500000000000033E-2</v>
      </c>
      <c r="AC130" s="35">
        <f t="shared" si="15"/>
        <v>-4.5098039215686357E-2</v>
      </c>
      <c r="AD130" s="34" t="s">
        <v>13</v>
      </c>
      <c r="AE130" s="35">
        <f t="shared" si="16"/>
        <v>-0.19122137404580147</v>
      </c>
      <c r="AF130" s="35">
        <f t="shared" si="11"/>
        <v>-0.25759162303664929</v>
      </c>
      <c r="AG130" s="35">
        <f t="shared" si="11"/>
        <v>-0.11289198606271772</v>
      </c>
      <c r="AH130" s="35">
        <f t="shared" si="12"/>
        <v>4.6046511627906905E-2</v>
      </c>
      <c r="AI130" s="35">
        <f t="shared" si="12"/>
        <v>3.6858974358973859E-3</v>
      </c>
      <c r="AJ130" s="33" t="s">
        <v>47</v>
      </c>
    </row>
    <row r="131" spans="1:36">
      <c r="A131" s="129" t="s">
        <v>373</v>
      </c>
      <c r="B131" s="33">
        <v>358.15</v>
      </c>
      <c r="C131" s="34">
        <v>1.01</v>
      </c>
      <c r="D131" s="34">
        <v>1.29</v>
      </c>
      <c r="E131" s="34">
        <v>1.7</v>
      </c>
      <c r="F131" s="34">
        <v>5.77</v>
      </c>
      <c r="G131" s="34">
        <v>14.9</v>
      </c>
      <c r="H131" s="34" t="s">
        <v>14</v>
      </c>
      <c r="I131" s="34">
        <v>5.21</v>
      </c>
      <c r="J131" s="34">
        <v>18.2</v>
      </c>
      <c r="K131" s="34">
        <v>27.2</v>
      </c>
      <c r="L131" s="34">
        <v>40.6</v>
      </c>
      <c r="M131" s="41">
        <v>0.629</v>
      </c>
      <c r="N131" s="34">
        <v>0.91510000000000002</v>
      </c>
      <c r="O131" s="34">
        <v>1.353</v>
      </c>
      <c r="P131" s="34">
        <v>2.0449999999999999</v>
      </c>
      <c r="Q131" s="34">
        <v>6.0289999999999999</v>
      </c>
      <c r="R131" s="34">
        <v>14.62</v>
      </c>
      <c r="S131" s="34" t="s">
        <v>13</v>
      </c>
      <c r="T131" s="34">
        <v>4.2590000000000003</v>
      </c>
      <c r="U131" s="34">
        <v>14.02</v>
      </c>
      <c r="V131" s="34">
        <v>25.1</v>
      </c>
      <c r="W131" s="34">
        <v>44.22</v>
      </c>
      <c r="X131" s="41">
        <v>0.62839999999999996</v>
      </c>
      <c r="Y131" s="35">
        <f t="shared" si="13"/>
        <v>-9.3960396039603947E-2</v>
      </c>
      <c r="Z131" s="35">
        <f t="shared" si="13"/>
        <v>4.8837209302325539E-2</v>
      </c>
      <c r="AA131" s="35">
        <f t="shared" si="13"/>
        <v>0.20294117647058824</v>
      </c>
      <c r="AB131" s="35">
        <f t="shared" si="14"/>
        <v>4.4887348353552924E-2</v>
      </c>
      <c r="AC131" s="35">
        <f t="shared" si="15"/>
        <v>-1.8791946308724907E-2</v>
      </c>
      <c r="AD131" s="34" t="s">
        <v>13</v>
      </c>
      <c r="AE131" s="35">
        <f t="shared" si="16"/>
        <v>-0.18253358925143948</v>
      </c>
      <c r="AF131" s="35">
        <f t="shared" si="11"/>
        <v>-0.22967032967032966</v>
      </c>
      <c r="AG131" s="35">
        <f t="shared" si="11"/>
        <v>-7.7205882352941096E-2</v>
      </c>
      <c r="AH131" s="35">
        <f t="shared" si="12"/>
        <v>8.9162561576354618E-2</v>
      </c>
      <c r="AI131" s="35">
        <f t="shared" si="12"/>
        <v>-9.5389507154220181E-4</v>
      </c>
      <c r="AJ131" s="33" t="s">
        <v>47</v>
      </c>
    </row>
    <row r="132" spans="1:36">
      <c r="A132" s="129" t="s">
        <v>373</v>
      </c>
      <c r="B132" s="33">
        <v>368.15</v>
      </c>
      <c r="C132" s="34">
        <v>0.96499999999999997</v>
      </c>
      <c r="D132" s="34">
        <v>1.23</v>
      </c>
      <c r="E132" s="34">
        <v>1.61</v>
      </c>
      <c r="F132" s="34">
        <v>5.78</v>
      </c>
      <c r="G132" s="34">
        <v>14.6</v>
      </c>
      <c r="H132" s="34" t="s">
        <v>14</v>
      </c>
      <c r="I132" s="34">
        <v>5.16</v>
      </c>
      <c r="J132" s="34">
        <v>17.399999999999999</v>
      </c>
      <c r="K132" s="34">
        <v>25.7</v>
      </c>
      <c r="L132" s="34">
        <v>38.1</v>
      </c>
      <c r="M132" s="41">
        <v>0.63</v>
      </c>
      <c r="N132" s="34">
        <v>0.91669999999999996</v>
      </c>
      <c r="O132" s="34">
        <v>1.3560000000000001</v>
      </c>
      <c r="P132" s="34">
        <v>2.048</v>
      </c>
      <c r="Q132" s="34">
        <v>6.0720000000000001</v>
      </c>
      <c r="R132" s="34">
        <v>14.6</v>
      </c>
      <c r="S132" s="34" t="s">
        <v>13</v>
      </c>
      <c r="T132" s="34">
        <v>4.2750000000000004</v>
      </c>
      <c r="U132" s="34">
        <v>13.85</v>
      </c>
      <c r="V132" s="34">
        <v>24.73</v>
      </c>
      <c r="W132" s="34">
        <v>43.44</v>
      </c>
      <c r="X132" s="41">
        <v>0.63009999999999999</v>
      </c>
      <c r="Y132" s="35">
        <f t="shared" si="13"/>
        <v>-5.0051813471502601E-2</v>
      </c>
      <c r="Z132" s="35">
        <f t="shared" si="13"/>
        <v>0.10243902439024399</v>
      </c>
      <c r="AA132" s="35">
        <f t="shared" si="13"/>
        <v>0.27204968944099372</v>
      </c>
      <c r="AB132" s="35">
        <f t="shared" si="14"/>
        <v>5.0519031141868481E-2</v>
      </c>
      <c r="AC132" s="35">
        <f t="shared" si="15"/>
        <v>0</v>
      </c>
      <c r="AD132" s="34" t="s">
        <v>13</v>
      </c>
      <c r="AE132" s="35">
        <f t="shared" si="16"/>
        <v>-0.17151162790697669</v>
      </c>
      <c r="AF132" s="35">
        <f t="shared" si="11"/>
        <v>-0.20402298850574707</v>
      </c>
      <c r="AG132" s="35">
        <f t="shared" si="11"/>
        <v>-3.7743190661478555E-2</v>
      </c>
      <c r="AH132" s="35">
        <f t="shared" si="12"/>
        <v>0.14015748031496053</v>
      </c>
      <c r="AI132" s="35">
        <f t="shared" si="12"/>
        <v>1.5873015873014125E-4</v>
      </c>
      <c r="AJ132" s="33" t="s">
        <v>47</v>
      </c>
    </row>
    <row r="133" spans="1:36">
      <c r="A133" s="129" t="s">
        <v>374</v>
      </c>
      <c r="B133" s="33">
        <v>318.14999999999998</v>
      </c>
      <c r="C133" s="34">
        <v>1.29</v>
      </c>
      <c r="D133" s="34">
        <v>1.5</v>
      </c>
      <c r="E133" s="34">
        <v>1.88</v>
      </c>
      <c r="F133" s="34">
        <v>2.37</v>
      </c>
      <c r="G133" s="34" t="s">
        <v>14</v>
      </c>
      <c r="H133" s="34" t="s">
        <v>14</v>
      </c>
      <c r="I133" s="34">
        <v>2.3199999999999998</v>
      </c>
      <c r="J133" s="34">
        <v>7.68</v>
      </c>
      <c r="K133" s="34">
        <v>10.7</v>
      </c>
      <c r="L133" s="34">
        <v>15.4</v>
      </c>
      <c r="M133" s="41" t="s">
        <v>14</v>
      </c>
      <c r="N133" s="34">
        <v>0.86580000000000001</v>
      </c>
      <c r="O133" s="34">
        <v>1.1359999999999999</v>
      </c>
      <c r="P133" s="34">
        <v>1.524</v>
      </c>
      <c r="Q133" s="34">
        <v>2.323</v>
      </c>
      <c r="R133" s="34" t="s">
        <v>13</v>
      </c>
      <c r="S133" s="34" t="s">
        <v>13</v>
      </c>
      <c r="T133" s="34">
        <v>1.9239999999999999</v>
      </c>
      <c r="U133" s="34">
        <v>6.6669999999999998</v>
      </c>
      <c r="V133" s="34">
        <v>10.7</v>
      </c>
      <c r="W133" s="34">
        <v>16.899999999999999</v>
      </c>
      <c r="X133" s="41" t="s">
        <v>13</v>
      </c>
      <c r="Y133" s="35">
        <f t="shared" ref="Y133:AB196" si="17">(N133-C133)/C133</f>
        <v>-0.32883720930232557</v>
      </c>
      <c r="Z133" s="35">
        <f t="shared" si="17"/>
        <v>-0.24266666666666672</v>
      </c>
      <c r="AA133" s="35">
        <f t="shared" si="17"/>
        <v>-0.18936170212765951</v>
      </c>
      <c r="AB133" s="35">
        <f t="shared" si="17"/>
        <v>-1.9831223628692048E-2</v>
      </c>
      <c r="AC133" s="34" t="s">
        <v>13</v>
      </c>
      <c r="AD133" s="34" t="s">
        <v>13</v>
      </c>
      <c r="AE133" s="35">
        <f t="shared" ref="AE133:AE189" si="18">(T133-I133)/I133</f>
        <v>-0.17068965517241377</v>
      </c>
      <c r="AF133" s="35">
        <f t="shared" ref="AF133:AF192" si="19">(U133-J133)/J133</f>
        <v>-0.13190104166666666</v>
      </c>
      <c r="AG133" s="35">
        <f t="shared" ref="AG133:AI196" si="20">(V133-K133)/K133</f>
        <v>0</v>
      </c>
      <c r="AH133" s="35">
        <f t="shared" si="20"/>
        <v>9.7402597402597282E-2</v>
      </c>
      <c r="AI133" s="34" t="s">
        <v>13</v>
      </c>
      <c r="AJ133" s="33" t="s">
        <v>48</v>
      </c>
    </row>
    <row r="134" spans="1:36">
      <c r="A134" s="129" t="s">
        <v>374</v>
      </c>
      <c r="B134" s="33">
        <v>328.15</v>
      </c>
      <c r="C134" s="34">
        <v>1.17</v>
      </c>
      <c r="D134" s="34">
        <v>1.36</v>
      </c>
      <c r="E134" s="34">
        <v>1.67</v>
      </c>
      <c r="F134" s="34">
        <v>2.39</v>
      </c>
      <c r="G134" s="34" t="s">
        <v>15</v>
      </c>
      <c r="H134" s="34" t="s">
        <v>15</v>
      </c>
      <c r="I134" s="34">
        <v>2.33</v>
      </c>
      <c r="J134" s="34">
        <v>7.31</v>
      </c>
      <c r="K134" s="34">
        <v>10.199999999999999</v>
      </c>
      <c r="L134" s="34">
        <v>14.6</v>
      </c>
      <c r="M134" s="41" t="s">
        <v>15</v>
      </c>
      <c r="N134" s="34">
        <v>0.87039999999999995</v>
      </c>
      <c r="O134" s="34">
        <v>1.1439999999999999</v>
      </c>
      <c r="P134" s="34">
        <v>1.538</v>
      </c>
      <c r="Q134" s="34">
        <v>2.3889999999999998</v>
      </c>
      <c r="R134" s="34" t="s">
        <v>13</v>
      </c>
      <c r="S134" s="34" t="s">
        <v>13</v>
      </c>
      <c r="T134" s="34">
        <v>1.964</v>
      </c>
      <c r="U134" s="34">
        <v>6.65</v>
      </c>
      <c r="V134" s="34">
        <v>10.67</v>
      </c>
      <c r="W134" s="34">
        <v>16.84</v>
      </c>
      <c r="X134" s="41" t="s">
        <v>13</v>
      </c>
      <c r="Y134" s="35">
        <f t="shared" si="17"/>
        <v>-0.25606837606837607</v>
      </c>
      <c r="Z134" s="35">
        <f t="shared" si="17"/>
        <v>-0.15882352941176484</v>
      </c>
      <c r="AA134" s="35">
        <f t="shared" si="17"/>
        <v>-7.9041916167664608E-2</v>
      </c>
      <c r="AB134" s="35">
        <f t="shared" si="17"/>
        <v>-4.1841004184114391E-4</v>
      </c>
      <c r="AC134" s="34" t="s">
        <v>13</v>
      </c>
      <c r="AD134" s="34" t="s">
        <v>13</v>
      </c>
      <c r="AE134" s="35">
        <f t="shared" si="18"/>
        <v>-0.15708154506437771</v>
      </c>
      <c r="AF134" s="35">
        <f t="shared" si="19"/>
        <v>-9.0287277701778287E-2</v>
      </c>
      <c r="AG134" s="35">
        <f t="shared" si="20"/>
        <v>4.6078431372549085E-2</v>
      </c>
      <c r="AH134" s="35">
        <f t="shared" si="20"/>
        <v>0.15342465753424658</v>
      </c>
      <c r="AI134" s="34" t="s">
        <v>13</v>
      </c>
      <c r="AJ134" s="33" t="s">
        <v>48</v>
      </c>
    </row>
    <row r="135" spans="1:36">
      <c r="A135" s="129" t="s">
        <v>374</v>
      </c>
      <c r="B135" s="33">
        <v>338.15</v>
      </c>
      <c r="C135" s="34">
        <v>1.0900000000000001</v>
      </c>
      <c r="D135" s="34">
        <v>1.27</v>
      </c>
      <c r="E135" s="34">
        <v>1.55</v>
      </c>
      <c r="F135" s="34">
        <v>2.46</v>
      </c>
      <c r="G135" s="34" t="s">
        <v>15</v>
      </c>
      <c r="H135" s="34" t="s">
        <v>15</v>
      </c>
      <c r="I135" s="34">
        <v>2.34</v>
      </c>
      <c r="J135" s="34">
        <v>7.16</v>
      </c>
      <c r="K135" s="34">
        <v>10</v>
      </c>
      <c r="L135" s="34">
        <v>14.1</v>
      </c>
      <c r="M135" s="41" t="s">
        <v>15</v>
      </c>
      <c r="N135" s="34">
        <v>0.87419999999999998</v>
      </c>
      <c r="O135" s="34">
        <v>1.1519999999999999</v>
      </c>
      <c r="P135" s="34">
        <v>1.5509999999999999</v>
      </c>
      <c r="Q135" s="34">
        <v>2.4489999999999998</v>
      </c>
      <c r="R135" s="34" t="s">
        <v>13</v>
      </c>
      <c r="S135" s="34" t="s">
        <v>13</v>
      </c>
      <c r="T135" s="34">
        <v>2</v>
      </c>
      <c r="U135" s="34">
        <v>6.6260000000000003</v>
      </c>
      <c r="V135" s="34">
        <v>10.62</v>
      </c>
      <c r="W135" s="34">
        <v>16.75</v>
      </c>
      <c r="X135" s="41" t="s">
        <v>13</v>
      </c>
      <c r="Y135" s="35">
        <f t="shared" si="17"/>
        <v>-0.19798165137614687</v>
      </c>
      <c r="Z135" s="35">
        <f t="shared" si="17"/>
        <v>-9.2913385826771736E-2</v>
      </c>
      <c r="AA135" s="35">
        <f t="shared" si="17"/>
        <v>6.4516129032250952E-4</v>
      </c>
      <c r="AB135" s="35">
        <f t="shared" si="17"/>
        <v>-4.4715447154472033E-3</v>
      </c>
      <c r="AC135" s="34" t="s">
        <v>13</v>
      </c>
      <c r="AD135" s="34" t="s">
        <v>13</v>
      </c>
      <c r="AE135" s="35">
        <f t="shared" si="18"/>
        <v>-0.14529914529914525</v>
      </c>
      <c r="AF135" s="35">
        <f t="shared" si="19"/>
        <v>-7.4581005586592156E-2</v>
      </c>
      <c r="AG135" s="35">
        <f t="shared" si="20"/>
        <v>6.1999999999999923E-2</v>
      </c>
      <c r="AH135" s="35">
        <f t="shared" si="20"/>
        <v>0.18794326241134754</v>
      </c>
      <c r="AI135" s="34" t="s">
        <v>13</v>
      </c>
      <c r="AJ135" s="33" t="s">
        <v>48</v>
      </c>
    </row>
    <row r="136" spans="1:36">
      <c r="A136" s="129" t="s">
        <v>374</v>
      </c>
      <c r="B136" s="33">
        <v>348.15</v>
      </c>
      <c r="C136" s="34">
        <v>1.02</v>
      </c>
      <c r="D136" s="34">
        <v>1.1000000000000001</v>
      </c>
      <c r="E136" s="34">
        <v>1.44</v>
      </c>
      <c r="F136" s="34">
        <v>2.48</v>
      </c>
      <c r="G136" s="34" t="s">
        <v>15</v>
      </c>
      <c r="H136" s="34" t="s">
        <v>15</v>
      </c>
      <c r="I136" s="34">
        <v>2.36</v>
      </c>
      <c r="J136" s="34">
        <v>7.03</v>
      </c>
      <c r="K136" s="34">
        <v>9.7200000000000006</v>
      </c>
      <c r="L136" s="34">
        <v>13.4</v>
      </c>
      <c r="M136" s="41" t="s">
        <v>15</v>
      </c>
      <c r="N136" s="34">
        <v>0.87739999999999996</v>
      </c>
      <c r="O136" s="34">
        <v>1.1579999999999999</v>
      </c>
      <c r="P136" s="34">
        <v>1.5620000000000001</v>
      </c>
      <c r="Q136" s="34">
        <v>2.5030000000000001</v>
      </c>
      <c r="R136" s="34" t="s">
        <v>13</v>
      </c>
      <c r="S136" s="34" t="s">
        <v>13</v>
      </c>
      <c r="T136" s="34">
        <v>2.032</v>
      </c>
      <c r="U136" s="34">
        <v>6.5949999999999998</v>
      </c>
      <c r="V136" s="34">
        <v>10.56</v>
      </c>
      <c r="W136" s="34">
        <v>16.649999999999999</v>
      </c>
      <c r="X136" s="41" t="s">
        <v>13</v>
      </c>
      <c r="Y136" s="35">
        <f t="shared" si="17"/>
        <v>-0.1398039215686275</v>
      </c>
      <c r="Z136" s="35">
        <f t="shared" si="17"/>
        <v>5.2727272727272567E-2</v>
      </c>
      <c r="AA136" s="35">
        <f t="shared" si="17"/>
        <v>8.4722222222222296E-2</v>
      </c>
      <c r="AB136" s="35">
        <f t="shared" si="17"/>
        <v>9.2741935483871499E-3</v>
      </c>
      <c r="AC136" s="34" t="s">
        <v>13</v>
      </c>
      <c r="AD136" s="34" t="s">
        <v>13</v>
      </c>
      <c r="AE136" s="35">
        <f t="shared" si="18"/>
        <v>-0.13898305084745757</v>
      </c>
      <c r="AF136" s="35">
        <f t="shared" si="19"/>
        <v>-6.1877667140825106E-2</v>
      </c>
      <c r="AG136" s="35">
        <f t="shared" si="20"/>
        <v>8.6419753086419734E-2</v>
      </c>
      <c r="AH136" s="35">
        <f t="shared" si="20"/>
        <v>0.24253731343283569</v>
      </c>
      <c r="AI136" s="34" t="s">
        <v>13</v>
      </c>
      <c r="AJ136" s="33" t="s">
        <v>48</v>
      </c>
    </row>
    <row r="137" spans="1:36">
      <c r="A137" s="129" t="s">
        <v>374</v>
      </c>
      <c r="B137" s="33">
        <v>358.15</v>
      </c>
      <c r="C137" s="34">
        <v>0.95</v>
      </c>
      <c r="D137" s="34">
        <v>1.1000000000000001</v>
      </c>
      <c r="E137" s="34">
        <v>1.33</v>
      </c>
      <c r="F137" s="34">
        <v>2.52</v>
      </c>
      <c r="G137" s="34" t="s">
        <v>15</v>
      </c>
      <c r="H137" s="34" t="s">
        <v>15</v>
      </c>
      <c r="I137" s="34">
        <v>2.37</v>
      </c>
      <c r="J137" s="34">
        <v>6.57</v>
      </c>
      <c r="K137" s="34">
        <v>9.09</v>
      </c>
      <c r="L137" s="34">
        <v>12.6</v>
      </c>
      <c r="M137" s="41" t="s">
        <v>15</v>
      </c>
      <c r="N137" s="34">
        <v>0.88009999999999999</v>
      </c>
      <c r="O137" s="34">
        <v>1.1639999999999999</v>
      </c>
      <c r="P137" s="34">
        <v>1.5720000000000001</v>
      </c>
      <c r="Q137" s="34">
        <v>2.5529999999999999</v>
      </c>
      <c r="R137" s="34" t="s">
        <v>13</v>
      </c>
      <c r="S137" s="34" t="s">
        <v>13</v>
      </c>
      <c r="T137" s="34">
        <v>2.0609999999999999</v>
      </c>
      <c r="U137" s="34">
        <v>6.5590000000000002</v>
      </c>
      <c r="V137" s="34">
        <v>10.5</v>
      </c>
      <c r="W137" s="34">
        <v>16.53</v>
      </c>
      <c r="X137" s="41" t="s">
        <v>13</v>
      </c>
      <c r="Y137" s="35">
        <f t="shared" si="17"/>
        <v>-7.3578947368421022E-2</v>
      </c>
      <c r="Z137" s="35">
        <f t="shared" si="17"/>
        <v>5.8181818181818029E-2</v>
      </c>
      <c r="AA137" s="35">
        <f t="shared" si="17"/>
        <v>0.18195488721804509</v>
      </c>
      <c r="AB137" s="35">
        <f t="shared" si="17"/>
        <v>1.3095238095238063E-2</v>
      </c>
      <c r="AC137" s="34" t="s">
        <v>13</v>
      </c>
      <c r="AD137" s="34" t="s">
        <v>13</v>
      </c>
      <c r="AE137" s="35">
        <f t="shared" si="18"/>
        <v>-0.13037974683544309</v>
      </c>
      <c r="AF137" s="35">
        <f t="shared" si="19"/>
        <v>-1.6742770167427884E-3</v>
      </c>
      <c r="AG137" s="35">
        <f t="shared" si="20"/>
        <v>0.15511551155115513</v>
      </c>
      <c r="AH137" s="35">
        <f t="shared" si="20"/>
        <v>0.31190476190476202</v>
      </c>
      <c r="AI137" s="34" t="s">
        <v>13</v>
      </c>
      <c r="AJ137" s="33" t="s">
        <v>48</v>
      </c>
    </row>
    <row r="138" spans="1:36">
      <c r="A138" s="129" t="s">
        <v>374</v>
      </c>
      <c r="B138" s="33">
        <v>368.15</v>
      </c>
      <c r="C138" s="34">
        <v>0.89400000000000002</v>
      </c>
      <c r="D138" s="34">
        <v>1.04</v>
      </c>
      <c r="E138" s="34">
        <v>1.23</v>
      </c>
      <c r="F138" s="34">
        <v>2.5499999999999998</v>
      </c>
      <c r="G138" s="34" t="s">
        <v>15</v>
      </c>
      <c r="H138" s="34" t="s">
        <v>15</v>
      </c>
      <c r="I138" s="34">
        <v>2.39</v>
      </c>
      <c r="J138" s="34">
        <v>6.57</v>
      </c>
      <c r="K138" s="34">
        <v>8.93</v>
      </c>
      <c r="L138" s="34">
        <v>12.5</v>
      </c>
      <c r="M138" s="41" t="s">
        <v>15</v>
      </c>
      <c r="N138" s="34">
        <v>0.88239999999999996</v>
      </c>
      <c r="O138" s="34">
        <v>1.169</v>
      </c>
      <c r="P138" s="34">
        <v>1.581</v>
      </c>
      <c r="Q138" s="34">
        <v>2.5979999999999999</v>
      </c>
      <c r="R138" s="34" t="s">
        <v>13</v>
      </c>
      <c r="S138" s="34" t="s">
        <v>13</v>
      </c>
      <c r="T138" s="34">
        <v>2.0870000000000002</v>
      </c>
      <c r="U138" s="34">
        <v>6.5190000000000001</v>
      </c>
      <c r="V138" s="34">
        <v>10.42</v>
      </c>
      <c r="W138" s="34">
        <v>16.399999999999999</v>
      </c>
      <c r="X138" s="41" t="s">
        <v>13</v>
      </c>
      <c r="Y138" s="35">
        <f t="shared" si="17"/>
        <v>-1.2975391498881493E-2</v>
      </c>
      <c r="Z138" s="35">
        <f t="shared" si="17"/>
        <v>0.12403846153846154</v>
      </c>
      <c r="AA138" s="35">
        <f t="shared" si="17"/>
        <v>0.28536585365853656</v>
      </c>
      <c r="AB138" s="35">
        <f t="shared" si="17"/>
        <v>1.8823529411764725E-2</v>
      </c>
      <c r="AC138" s="34" t="s">
        <v>13</v>
      </c>
      <c r="AD138" s="34" t="s">
        <v>13</v>
      </c>
      <c r="AE138" s="35">
        <f t="shared" si="18"/>
        <v>-0.12677824267782423</v>
      </c>
      <c r="AF138" s="35">
        <f t="shared" si="19"/>
        <v>-7.7625570776255941E-3</v>
      </c>
      <c r="AG138" s="35">
        <f t="shared" si="20"/>
        <v>0.16685330347144459</v>
      </c>
      <c r="AH138" s="35">
        <f t="shared" si="20"/>
        <v>0.31199999999999989</v>
      </c>
      <c r="AI138" s="34" t="s">
        <v>13</v>
      </c>
      <c r="AJ138" s="33" t="s">
        <v>48</v>
      </c>
    </row>
    <row r="139" spans="1:36">
      <c r="A139" s="129" t="s">
        <v>375</v>
      </c>
      <c r="B139" s="33">
        <v>308.14999999999998</v>
      </c>
      <c r="C139" s="34" t="s">
        <v>15</v>
      </c>
      <c r="D139" s="34" t="s">
        <v>15</v>
      </c>
      <c r="E139" s="34" t="s">
        <v>15</v>
      </c>
      <c r="F139" s="34">
        <v>8.61</v>
      </c>
      <c r="G139" s="34">
        <v>20.6</v>
      </c>
      <c r="H139" s="34" t="s">
        <v>15</v>
      </c>
      <c r="I139" s="34">
        <v>7.48</v>
      </c>
      <c r="J139" s="34">
        <v>20.2</v>
      </c>
      <c r="K139" s="34">
        <v>23.5</v>
      </c>
      <c r="L139" s="34">
        <v>30.2</v>
      </c>
      <c r="M139" s="41" t="s">
        <v>15</v>
      </c>
      <c r="N139" s="34" t="s">
        <v>13</v>
      </c>
      <c r="O139" s="34" t="s">
        <v>13</v>
      </c>
      <c r="P139" s="34" t="s">
        <v>13</v>
      </c>
      <c r="Q139" s="34">
        <v>8.6180000000000003</v>
      </c>
      <c r="R139" s="34">
        <v>13.5</v>
      </c>
      <c r="S139" s="34" t="s">
        <v>13</v>
      </c>
      <c r="T139" s="34">
        <v>4.6920000000000002</v>
      </c>
      <c r="U139" s="34">
        <v>14.17</v>
      </c>
      <c r="V139" s="34">
        <v>23.16</v>
      </c>
      <c r="W139" s="34">
        <v>37.270000000000003</v>
      </c>
      <c r="X139" s="41" t="s">
        <v>13</v>
      </c>
      <c r="Y139" s="35" t="s">
        <v>13</v>
      </c>
      <c r="Z139" s="34" t="s">
        <v>13</v>
      </c>
      <c r="AA139" s="34" t="s">
        <v>13</v>
      </c>
      <c r="AB139" s="35">
        <f t="shared" si="17"/>
        <v>9.2915214866444787E-4</v>
      </c>
      <c r="AC139" s="35">
        <f t="shared" ref="AC139:AC145" si="21">(R139-G139)/G139</f>
        <v>-0.34466019417475735</v>
      </c>
      <c r="AD139" s="34" t="s">
        <v>13</v>
      </c>
      <c r="AE139" s="35">
        <f t="shared" si="18"/>
        <v>-0.37272727272727274</v>
      </c>
      <c r="AF139" s="35">
        <f t="shared" si="19"/>
        <v>-0.2985148514851485</v>
      </c>
      <c r="AG139" s="35">
        <f t="shared" si="20"/>
        <v>-1.4468085106382972E-2</v>
      </c>
      <c r="AH139" s="35">
        <f t="shared" si="20"/>
        <v>0.2341059602649008</v>
      </c>
      <c r="AI139" s="34" t="s">
        <v>13</v>
      </c>
      <c r="AJ139" s="33" t="s">
        <v>101</v>
      </c>
    </row>
    <row r="140" spans="1:36">
      <c r="A140" s="129" t="s">
        <v>375</v>
      </c>
      <c r="B140" s="33">
        <v>318.14999999999998</v>
      </c>
      <c r="C140" s="34" t="s">
        <v>15</v>
      </c>
      <c r="D140" s="34" t="s">
        <v>15</v>
      </c>
      <c r="E140" s="34" t="s">
        <v>15</v>
      </c>
      <c r="F140" s="34">
        <v>8.1300000000000008</v>
      </c>
      <c r="G140" s="34">
        <v>18.600000000000001</v>
      </c>
      <c r="H140" s="34" t="s">
        <v>15</v>
      </c>
      <c r="I140" s="34">
        <v>7.07</v>
      </c>
      <c r="J140" s="34">
        <v>18.2</v>
      </c>
      <c r="K140" s="34">
        <v>22</v>
      </c>
      <c r="L140" s="34">
        <v>28.5</v>
      </c>
      <c r="M140" s="41" t="s">
        <v>15</v>
      </c>
      <c r="N140" s="34" t="s">
        <v>13</v>
      </c>
      <c r="O140" s="34" t="s">
        <v>13</v>
      </c>
      <c r="P140" s="34" t="s">
        <v>13</v>
      </c>
      <c r="Q140" s="34">
        <v>8.2110000000000003</v>
      </c>
      <c r="R140" s="34">
        <v>12.86</v>
      </c>
      <c r="S140" s="34" t="s">
        <v>13</v>
      </c>
      <c r="T140" s="34">
        <v>4.516</v>
      </c>
      <c r="U140" s="34">
        <v>13.46</v>
      </c>
      <c r="V140" s="34">
        <v>21.87</v>
      </c>
      <c r="W140" s="34">
        <v>34.99</v>
      </c>
      <c r="X140" s="41" t="s">
        <v>13</v>
      </c>
      <c r="Y140" s="35" t="s">
        <v>13</v>
      </c>
      <c r="Z140" s="34" t="s">
        <v>13</v>
      </c>
      <c r="AA140" s="34" t="s">
        <v>13</v>
      </c>
      <c r="AB140" s="35">
        <f t="shared" si="17"/>
        <v>9.9630996309962496E-3</v>
      </c>
      <c r="AC140" s="35">
        <f t="shared" si="21"/>
        <v>-0.30860215053763451</v>
      </c>
      <c r="AD140" s="34" t="s">
        <v>13</v>
      </c>
      <c r="AE140" s="35">
        <f t="shared" si="18"/>
        <v>-0.36124469589816127</v>
      </c>
      <c r="AF140" s="35">
        <f t="shared" si="19"/>
        <v>-0.26043956043956035</v>
      </c>
      <c r="AG140" s="35">
        <f t="shared" si="20"/>
        <v>-5.9090909090908639E-3</v>
      </c>
      <c r="AH140" s="35">
        <f t="shared" si="20"/>
        <v>0.2277192982456141</v>
      </c>
      <c r="AI140" s="34" t="s">
        <v>13</v>
      </c>
      <c r="AJ140" s="33" t="s">
        <v>101</v>
      </c>
    </row>
    <row r="141" spans="1:36">
      <c r="A141" s="129" t="s">
        <v>375</v>
      </c>
      <c r="B141" s="33">
        <v>328.15</v>
      </c>
      <c r="C141" s="34">
        <v>0.6</v>
      </c>
      <c r="D141" s="34">
        <v>0.69299999999999995</v>
      </c>
      <c r="E141" s="34">
        <v>0.84599999999999997</v>
      </c>
      <c r="F141" s="34">
        <v>7.65</v>
      </c>
      <c r="G141" s="34">
        <v>17.2</v>
      </c>
      <c r="H141" s="34" t="s">
        <v>15</v>
      </c>
      <c r="I141" s="34">
        <v>6.69</v>
      </c>
      <c r="J141" s="34">
        <v>16.899999999999999</v>
      </c>
      <c r="K141" s="34">
        <v>20.9</v>
      </c>
      <c r="L141" s="34">
        <v>27.1</v>
      </c>
      <c r="M141" s="41">
        <v>1.02</v>
      </c>
      <c r="N141" s="34">
        <v>0.49540000000000001</v>
      </c>
      <c r="O141" s="34">
        <v>0.65629999999999999</v>
      </c>
      <c r="P141" s="34">
        <v>0.8891</v>
      </c>
      <c r="Q141" s="34">
        <v>7.84</v>
      </c>
      <c r="R141" s="34">
        <v>12.27</v>
      </c>
      <c r="S141" s="34" t="s">
        <v>13</v>
      </c>
      <c r="T141" s="34">
        <v>4.3550000000000004</v>
      </c>
      <c r="U141" s="34">
        <v>12.8</v>
      </c>
      <c r="V141" s="34">
        <v>20.69</v>
      </c>
      <c r="W141" s="34">
        <v>32.92</v>
      </c>
      <c r="X141" s="41">
        <v>1.0189999999999999</v>
      </c>
      <c r="Y141" s="35">
        <f t="shared" si="17"/>
        <v>-0.17433333333333328</v>
      </c>
      <c r="Z141" s="35">
        <f t="shared" si="17"/>
        <v>-5.2958152958152899E-2</v>
      </c>
      <c r="AA141" s="35">
        <f t="shared" si="17"/>
        <v>5.0945626477541403E-2</v>
      </c>
      <c r="AB141" s="35">
        <f t="shared" si="17"/>
        <v>2.4836601307189475E-2</v>
      </c>
      <c r="AC141" s="35">
        <f t="shared" si="21"/>
        <v>-0.28662790697674417</v>
      </c>
      <c r="AD141" s="34" t="s">
        <v>13</v>
      </c>
      <c r="AE141" s="35">
        <f t="shared" si="18"/>
        <v>-0.3490284005979073</v>
      </c>
      <c r="AF141" s="35">
        <f t="shared" si="19"/>
        <v>-0.24260355029585789</v>
      </c>
      <c r="AG141" s="35">
        <f t="shared" si="20"/>
        <v>-1.0047846889952024E-2</v>
      </c>
      <c r="AH141" s="35">
        <f t="shared" si="20"/>
        <v>0.21476014760147602</v>
      </c>
      <c r="AI141" s="35">
        <f t="shared" si="20"/>
        <v>-9.8039215686285481E-4</v>
      </c>
      <c r="AJ141" s="33" t="s">
        <v>101</v>
      </c>
    </row>
    <row r="142" spans="1:36">
      <c r="A142" s="129" t="s">
        <v>375</v>
      </c>
      <c r="B142" s="33">
        <v>338.15</v>
      </c>
      <c r="C142" s="34">
        <v>0.59</v>
      </c>
      <c r="D142" s="34">
        <v>0.68100000000000005</v>
      </c>
      <c r="E142" s="34">
        <v>0.82899999999999996</v>
      </c>
      <c r="F142" s="34">
        <v>7.18</v>
      </c>
      <c r="G142" s="34">
        <v>15.7</v>
      </c>
      <c r="H142" s="34" t="s">
        <v>15</v>
      </c>
      <c r="I142" s="34">
        <v>6.34</v>
      </c>
      <c r="J142" s="34">
        <v>15.4</v>
      </c>
      <c r="K142" s="34">
        <v>19.5</v>
      </c>
      <c r="L142" s="34">
        <v>25.6</v>
      </c>
      <c r="M142" s="41">
        <v>1.01</v>
      </c>
      <c r="N142" s="34">
        <v>0.49880000000000002</v>
      </c>
      <c r="O142" s="34">
        <v>0.65900000000000003</v>
      </c>
      <c r="P142" s="34">
        <v>0.8901</v>
      </c>
      <c r="Q142" s="34">
        <v>7.5019999999999998</v>
      </c>
      <c r="R142" s="34">
        <v>11.74</v>
      </c>
      <c r="S142" s="34" t="s">
        <v>13</v>
      </c>
      <c r="T142" s="34">
        <v>4.2060000000000004</v>
      </c>
      <c r="U142" s="34">
        <v>12.2</v>
      </c>
      <c r="V142" s="34">
        <v>19.61</v>
      </c>
      <c r="W142" s="34">
        <v>31.03</v>
      </c>
      <c r="X142" s="41">
        <v>1.0109999999999999</v>
      </c>
      <c r="Y142" s="35">
        <f t="shared" si="17"/>
        <v>-0.1545762711864406</v>
      </c>
      <c r="Z142" s="35">
        <f t="shared" si="17"/>
        <v>-3.2305433186490484E-2</v>
      </c>
      <c r="AA142" s="35">
        <f t="shared" si="17"/>
        <v>7.3703256936067607E-2</v>
      </c>
      <c r="AB142" s="35">
        <f t="shared" si="17"/>
        <v>4.484679665738163E-2</v>
      </c>
      <c r="AC142" s="35">
        <f t="shared" si="21"/>
        <v>-0.25222929936305727</v>
      </c>
      <c r="AD142" s="34" t="s">
        <v>13</v>
      </c>
      <c r="AE142" s="35">
        <f t="shared" si="18"/>
        <v>-0.33659305993690841</v>
      </c>
      <c r="AF142" s="35">
        <f t="shared" si="19"/>
        <v>-0.20779220779220786</v>
      </c>
      <c r="AG142" s="35">
        <f t="shared" si="20"/>
        <v>5.641025641025612E-3</v>
      </c>
      <c r="AH142" s="35">
        <f t="shared" si="20"/>
        <v>0.21210937499999999</v>
      </c>
      <c r="AI142" s="35">
        <f t="shared" si="20"/>
        <v>9.9009900990088104E-4</v>
      </c>
      <c r="AJ142" s="33" t="s">
        <v>101</v>
      </c>
    </row>
    <row r="143" spans="1:36">
      <c r="A143" s="129" t="s">
        <v>375</v>
      </c>
      <c r="B143" s="33">
        <v>348.15</v>
      </c>
      <c r="C143" s="34">
        <v>0.58099999999999996</v>
      </c>
      <c r="D143" s="34">
        <v>0.67100000000000004</v>
      </c>
      <c r="E143" s="34">
        <v>0.81200000000000006</v>
      </c>
      <c r="F143" s="34">
        <v>6.99</v>
      </c>
      <c r="G143" s="34">
        <v>14.7</v>
      </c>
      <c r="H143" s="34" t="s">
        <v>15</v>
      </c>
      <c r="I143" s="34">
        <v>6.15</v>
      </c>
      <c r="J143" s="34">
        <v>14.4</v>
      </c>
      <c r="K143" s="34">
        <v>18.7</v>
      </c>
      <c r="L143" s="34">
        <v>24.4</v>
      </c>
      <c r="M143" s="41">
        <v>1</v>
      </c>
      <c r="N143" s="34">
        <v>0.502</v>
      </c>
      <c r="O143" s="34">
        <v>0.66149999999999998</v>
      </c>
      <c r="P143" s="34">
        <v>0.89090000000000003</v>
      </c>
      <c r="Q143" s="34">
        <v>7.1929999999999996</v>
      </c>
      <c r="R143" s="34">
        <v>11.24</v>
      </c>
      <c r="S143" s="34" t="s">
        <v>13</v>
      </c>
      <c r="T143" s="34">
        <v>4.0679999999999996</v>
      </c>
      <c r="U143" s="34">
        <v>11.65</v>
      </c>
      <c r="V143" s="34">
        <v>18.63</v>
      </c>
      <c r="W143" s="34">
        <v>29.32</v>
      </c>
      <c r="X143" s="41">
        <v>1.002</v>
      </c>
      <c r="Y143" s="35">
        <f t="shared" si="17"/>
        <v>-0.13597246127366602</v>
      </c>
      <c r="Z143" s="35">
        <f t="shared" si="17"/>
        <v>-1.4157973174366711E-2</v>
      </c>
      <c r="AA143" s="35">
        <f t="shared" si="17"/>
        <v>9.716748768472902E-2</v>
      </c>
      <c r="AB143" s="35">
        <f t="shared" si="17"/>
        <v>2.9041487839771014E-2</v>
      </c>
      <c r="AC143" s="35">
        <f t="shared" si="21"/>
        <v>-0.23537414965986389</v>
      </c>
      <c r="AD143" s="34" t="s">
        <v>13</v>
      </c>
      <c r="AE143" s="35">
        <f t="shared" si="18"/>
        <v>-0.33853658536585374</v>
      </c>
      <c r="AF143" s="35">
        <f t="shared" si="19"/>
        <v>-0.19097222222222221</v>
      </c>
      <c r="AG143" s="35">
        <f t="shared" si="20"/>
        <v>-3.7433155080214059E-3</v>
      </c>
      <c r="AH143" s="35">
        <f t="shared" si="20"/>
        <v>0.20163934426229516</v>
      </c>
      <c r="AI143" s="35">
        <f t="shared" si="20"/>
        <v>2.0000000000000018E-3</v>
      </c>
      <c r="AJ143" s="33" t="s">
        <v>101</v>
      </c>
    </row>
    <row r="144" spans="1:36">
      <c r="A144" s="129" t="s">
        <v>375</v>
      </c>
      <c r="B144" s="33">
        <v>358.15</v>
      </c>
      <c r="C144" s="34">
        <v>0.57399999999999995</v>
      </c>
      <c r="D144" s="34">
        <v>0.66400000000000003</v>
      </c>
      <c r="E144" s="34">
        <v>0.80200000000000005</v>
      </c>
      <c r="F144" s="34">
        <v>6.61</v>
      </c>
      <c r="G144" s="34">
        <v>13.8</v>
      </c>
      <c r="H144" s="34" t="s">
        <v>15</v>
      </c>
      <c r="I144" s="34">
        <v>5.91</v>
      </c>
      <c r="J144" s="34">
        <v>13.3</v>
      </c>
      <c r="K144" s="34">
        <v>17.7</v>
      </c>
      <c r="L144" s="34">
        <v>23.2</v>
      </c>
      <c r="M144" s="41">
        <v>0.99399999999999999</v>
      </c>
      <c r="N144" s="34">
        <v>0.505</v>
      </c>
      <c r="O144" s="34">
        <v>0.66400000000000003</v>
      </c>
      <c r="P144" s="34">
        <v>0.89180000000000004</v>
      </c>
      <c r="Q144" s="34">
        <v>6.91</v>
      </c>
      <c r="R144" s="34">
        <v>10.78</v>
      </c>
      <c r="S144" s="34" t="s">
        <v>13</v>
      </c>
      <c r="T144" s="34">
        <v>3.9409999999999998</v>
      </c>
      <c r="U144" s="34">
        <v>11.14</v>
      </c>
      <c r="V144" s="34">
        <v>17.72</v>
      </c>
      <c r="W144" s="34">
        <v>27.75</v>
      </c>
      <c r="X144" s="41">
        <v>0.99280000000000002</v>
      </c>
      <c r="Y144" s="35">
        <f t="shared" si="17"/>
        <v>-0.12020905923344941</v>
      </c>
      <c r="Z144" s="35">
        <f t="shared" si="17"/>
        <v>0</v>
      </c>
      <c r="AA144" s="35">
        <f t="shared" si="17"/>
        <v>0.11197007481296756</v>
      </c>
      <c r="AB144" s="35">
        <f t="shared" si="17"/>
        <v>4.5385779122541575E-2</v>
      </c>
      <c r="AC144" s="35">
        <f t="shared" si="21"/>
        <v>-0.21884057971014501</v>
      </c>
      <c r="AD144" s="34" t="s">
        <v>13</v>
      </c>
      <c r="AE144" s="35">
        <f t="shared" si="18"/>
        <v>-0.33316412859560074</v>
      </c>
      <c r="AF144" s="35">
        <f t="shared" si="19"/>
        <v>-0.162406015037594</v>
      </c>
      <c r="AG144" s="35">
        <f t="shared" si="20"/>
        <v>1.1299435028248347E-3</v>
      </c>
      <c r="AH144" s="35">
        <f t="shared" si="20"/>
        <v>0.19612068965517246</v>
      </c>
      <c r="AI144" s="35">
        <f t="shared" si="20"/>
        <v>-1.2072434607645662E-3</v>
      </c>
      <c r="AJ144" s="33" t="s">
        <v>101</v>
      </c>
    </row>
    <row r="145" spans="1:36">
      <c r="A145" s="129" t="s">
        <v>375</v>
      </c>
      <c r="B145" s="33">
        <v>368.15</v>
      </c>
      <c r="C145" s="34">
        <v>0.56599999999999995</v>
      </c>
      <c r="D145" s="34">
        <v>0.65300000000000002</v>
      </c>
      <c r="E145" s="34">
        <v>0.78800000000000003</v>
      </c>
      <c r="F145" s="34">
        <v>6.28</v>
      </c>
      <c r="G145" s="34">
        <v>12.8</v>
      </c>
      <c r="H145" s="34" t="s">
        <v>15</v>
      </c>
      <c r="I145" s="34">
        <v>5.66</v>
      </c>
      <c r="J145" s="34">
        <v>12.3</v>
      </c>
      <c r="K145" s="34">
        <v>16.899999999999999</v>
      </c>
      <c r="L145" s="34">
        <v>22.2</v>
      </c>
      <c r="M145" s="41">
        <v>0.98199999999999998</v>
      </c>
      <c r="N145" s="34">
        <v>0.50790000000000002</v>
      </c>
      <c r="O145" s="34">
        <v>0.6663</v>
      </c>
      <c r="P145" s="34">
        <v>0.89259999999999995</v>
      </c>
      <c r="Q145" s="34">
        <v>6.649</v>
      </c>
      <c r="R145" s="34">
        <v>10.36</v>
      </c>
      <c r="S145" s="34" t="s">
        <v>13</v>
      </c>
      <c r="T145" s="34">
        <v>3.8220000000000001</v>
      </c>
      <c r="U145" s="34">
        <v>10.67</v>
      </c>
      <c r="V145" s="34">
        <v>16.89</v>
      </c>
      <c r="W145" s="34">
        <v>26.31</v>
      </c>
      <c r="X145" s="41">
        <v>0.98260000000000003</v>
      </c>
      <c r="Y145" s="35">
        <f t="shared" si="17"/>
        <v>-0.10265017667844512</v>
      </c>
      <c r="Z145" s="35">
        <f t="shared" si="17"/>
        <v>2.0367534456355248E-2</v>
      </c>
      <c r="AA145" s="35">
        <f t="shared" si="17"/>
        <v>0.13274111675126893</v>
      </c>
      <c r="AB145" s="35">
        <f t="shared" si="17"/>
        <v>5.875796178343945E-2</v>
      </c>
      <c r="AC145" s="35">
        <f t="shared" si="21"/>
        <v>-0.1906250000000001</v>
      </c>
      <c r="AD145" s="34" t="s">
        <v>13</v>
      </c>
      <c r="AE145" s="35">
        <f t="shared" si="18"/>
        <v>-0.32473498233215548</v>
      </c>
      <c r="AF145" s="35">
        <f t="shared" si="19"/>
        <v>-0.13252032520325208</v>
      </c>
      <c r="AG145" s="35">
        <f t="shared" si="20"/>
        <v>-5.9171597633124332E-4</v>
      </c>
      <c r="AH145" s="35">
        <f t="shared" si="20"/>
        <v>0.1851351351351351</v>
      </c>
      <c r="AI145" s="35">
        <f t="shared" si="20"/>
        <v>6.10997963340168E-4</v>
      </c>
      <c r="AJ145" s="33" t="s">
        <v>101</v>
      </c>
    </row>
    <row r="146" spans="1:36">
      <c r="A146" s="129" t="s">
        <v>376</v>
      </c>
      <c r="B146" s="33">
        <v>298.14999999999998</v>
      </c>
      <c r="C146" s="34">
        <v>1.0089999999999999</v>
      </c>
      <c r="D146" s="34" t="s">
        <v>15</v>
      </c>
      <c r="E146" s="34" t="s">
        <v>15</v>
      </c>
      <c r="F146" s="34" t="s">
        <v>15</v>
      </c>
      <c r="G146" s="34" t="s">
        <v>15</v>
      </c>
      <c r="H146" s="34" t="s">
        <v>15</v>
      </c>
      <c r="I146" s="34" t="s">
        <v>15</v>
      </c>
      <c r="J146" s="34">
        <v>104.5</v>
      </c>
      <c r="K146" s="34">
        <v>171</v>
      </c>
      <c r="L146" s="34">
        <v>277</v>
      </c>
      <c r="M146" s="41" t="s">
        <v>15</v>
      </c>
      <c r="N146" s="34">
        <v>0.83460000000000001</v>
      </c>
      <c r="O146" s="34" t="s">
        <v>13</v>
      </c>
      <c r="P146" s="34" t="s">
        <v>13</v>
      </c>
      <c r="Q146" s="34" t="s">
        <v>13</v>
      </c>
      <c r="R146" s="34" t="s">
        <v>13</v>
      </c>
      <c r="S146" s="34" t="s">
        <v>13</v>
      </c>
      <c r="T146" s="34" t="s">
        <v>13</v>
      </c>
      <c r="U146" s="34">
        <v>82.36</v>
      </c>
      <c r="V146" s="34">
        <v>160.5</v>
      </c>
      <c r="W146" s="34">
        <v>308</v>
      </c>
      <c r="X146" s="41" t="s">
        <v>13</v>
      </c>
      <c r="Y146" s="35">
        <f t="shared" si="17"/>
        <v>-0.17284440039643201</v>
      </c>
      <c r="Z146" s="34" t="s">
        <v>13</v>
      </c>
      <c r="AA146" s="34" t="s">
        <v>13</v>
      </c>
      <c r="AB146" s="34" t="s">
        <v>13</v>
      </c>
      <c r="AC146" s="34" t="s">
        <v>13</v>
      </c>
      <c r="AD146" s="34" t="s">
        <v>13</v>
      </c>
      <c r="AE146" s="34" t="s">
        <v>13</v>
      </c>
      <c r="AF146" s="35">
        <f t="shared" si="19"/>
        <v>-0.21186602870813398</v>
      </c>
      <c r="AG146" s="35">
        <f t="shared" si="20"/>
        <v>-6.1403508771929821E-2</v>
      </c>
      <c r="AH146" s="35">
        <f t="shared" si="20"/>
        <v>0.11191335740072202</v>
      </c>
      <c r="AI146" s="34" t="s">
        <v>13</v>
      </c>
      <c r="AJ146" s="33" t="s">
        <v>49</v>
      </c>
    </row>
    <row r="147" spans="1:36">
      <c r="A147" s="129" t="s">
        <v>376</v>
      </c>
      <c r="B147" s="33">
        <v>308.14999999999998</v>
      </c>
      <c r="C147" s="34">
        <v>0.97699999999999998</v>
      </c>
      <c r="D147" s="34">
        <v>1.44</v>
      </c>
      <c r="E147" s="34">
        <v>2.23</v>
      </c>
      <c r="F147" s="34" t="s">
        <v>15</v>
      </c>
      <c r="G147" s="34" t="s">
        <v>15</v>
      </c>
      <c r="H147" s="34" t="s">
        <v>15</v>
      </c>
      <c r="I147" s="34" t="s">
        <v>15</v>
      </c>
      <c r="J147" s="34">
        <v>96.9</v>
      </c>
      <c r="K147" s="34">
        <v>159</v>
      </c>
      <c r="L147" s="34">
        <v>255</v>
      </c>
      <c r="M147" s="41" t="s">
        <v>15</v>
      </c>
      <c r="N147" s="34">
        <v>0.88100000000000001</v>
      </c>
      <c r="O147" s="34">
        <v>1.399</v>
      </c>
      <c r="P147" s="34">
        <v>2.274</v>
      </c>
      <c r="Q147" s="34" t="s">
        <v>13</v>
      </c>
      <c r="R147" s="34" t="s">
        <v>13</v>
      </c>
      <c r="S147" s="34" t="s">
        <v>13</v>
      </c>
      <c r="T147" s="34" t="s">
        <v>13</v>
      </c>
      <c r="U147" s="34">
        <v>81.63</v>
      </c>
      <c r="V147" s="34">
        <v>159</v>
      </c>
      <c r="W147" s="34">
        <v>304.89999999999998</v>
      </c>
      <c r="X147" s="41" t="s">
        <v>13</v>
      </c>
      <c r="Y147" s="35">
        <f t="shared" si="17"/>
        <v>-9.8259979529170913E-2</v>
      </c>
      <c r="Z147" s="35">
        <f t="shared" si="17"/>
        <v>-2.8472222222222173E-2</v>
      </c>
      <c r="AA147" s="35">
        <f t="shared" si="17"/>
        <v>1.973094170403589E-2</v>
      </c>
      <c r="AB147" s="34" t="s">
        <v>13</v>
      </c>
      <c r="AC147" s="34" t="s">
        <v>13</v>
      </c>
      <c r="AD147" s="34" t="s">
        <v>13</v>
      </c>
      <c r="AE147" s="34" t="s">
        <v>13</v>
      </c>
      <c r="AF147" s="35">
        <f t="shared" si="19"/>
        <v>-0.15758513931888554</v>
      </c>
      <c r="AG147" s="35">
        <f t="shared" si="20"/>
        <v>0</v>
      </c>
      <c r="AH147" s="35">
        <f t="shared" si="20"/>
        <v>0.19568627450980383</v>
      </c>
      <c r="AI147" s="34" t="s">
        <v>13</v>
      </c>
      <c r="AJ147" s="33" t="s">
        <v>49</v>
      </c>
    </row>
    <row r="148" spans="1:36">
      <c r="A148" s="129" t="s">
        <v>376</v>
      </c>
      <c r="B148" s="33">
        <v>318.14999999999998</v>
      </c>
      <c r="C148" s="34">
        <v>0.94599999999999995</v>
      </c>
      <c r="D148" s="34">
        <v>1.38</v>
      </c>
      <c r="E148" s="34">
        <v>2.13</v>
      </c>
      <c r="F148" s="34" t="s">
        <v>15</v>
      </c>
      <c r="G148" s="34" t="s">
        <v>15</v>
      </c>
      <c r="H148" s="34" t="s">
        <v>15</v>
      </c>
      <c r="I148" s="34" t="s">
        <v>15</v>
      </c>
      <c r="J148" s="34">
        <v>90.9</v>
      </c>
      <c r="K148" s="34">
        <v>149</v>
      </c>
      <c r="L148" s="34">
        <v>238</v>
      </c>
      <c r="M148" s="41" t="s">
        <v>15</v>
      </c>
      <c r="N148" s="34">
        <v>0.92620000000000002</v>
      </c>
      <c r="O148" s="34">
        <v>1.474</v>
      </c>
      <c r="P148" s="34">
        <v>2.4</v>
      </c>
      <c r="Q148" s="34" t="s">
        <v>13</v>
      </c>
      <c r="R148" s="34" t="s">
        <v>13</v>
      </c>
      <c r="S148" s="34" t="s">
        <v>13</v>
      </c>
      <c r="T148" s="34" t="s">
        <v>13</v>
      </c>
      <c r="U148" s="34">
        <v>80.91</v>
      </c>
      <c r="V148" s="34">
        <v>157.5</v>
      </c>
      <c r="W148" s="34">
        <v>301.89999999999998</v>
      </c>
      <c r="X148" s="41" t="s">
        <v>13</v>
      </c>
      <c r="Y148" s="35">
        <f t="shared" si="17"/>
        <v>-2.0930232558139462E-2</v>
      </c>
      <c r="Z148" s="35">
        <f t="shared" si="17"/>
        <v>6.8115942028985577E-2</v>
      </c>
      <c r="AA148" s="35">
        <f t="shared" si="17"/>
        <v>0.12676056338028172</v>
      </c>
      <c r="AB148" s="34" t="s">
        <v>13</v>
      </c>
      <c r="AC148" s="34" t="s">
        <v>13</v>
      </c>
      <c r="AD148" s="34" t="s">
        <v>13</v>
      </c>
      <c r="AE148" s="34" t="s">
        <v>13</v>
      </c>
      <c r="AF148" s="35">
        <f t="shared" si="19"/>
        <v>-0.10990099009901</v>
      </c>
      <c r="AG148" s="35">
        <f t="shared" si="20"/>
        <v>5.7046979865771813E-2</v>
      </c>
      <c r="AH148" s="35">
        <f t="shared" si="20"/>
        <v>0.26848739495798307</v>
      </c>
      <c r="AI148" s="34" t="s">
        <v>13</v>
      </c>
      <c r="AJ148" s="33" t="s">
        <v>49</v>
      </c>
    </row>
    <row r="149" spans="1:36">
      <c r="A149" s="129" t="s">
        <v>376</v>
      </c>
      <c r="B149" s="33">
        <v>328.15</v>
      </c>
      <c r="C149" s="34">
        <v>0.91900000000000004</v>
      </c>
      <c r="D149" s="34">
        <v>1.33</v>
      </c>
      <c r="E149" s="34">
        <v>2.0499999999999998</v>
      </c>
      <c r="F149" s="34" t="s">
        <v>15</v>
      </c>
      <c r="G149" s="34" t="s">
        <v>15</v>
      </c>
      <c r="H149" s="34" t="s">
        <v>15</v>
      </c>
      <c r="I149" s="34" t="s">
        <v>15</v>
      </c>
      <c r="J149" s="34">
        <v>85.1</v>
      </c>
      <c r="K149" s="34">
        <v>140</v>
      </c>
      <c r="L149" s="34">
        <v>221</v>
      </c>
      <c r="M149" s="41" t="s">
        <v>15</v>
      </c>
      <c r="N149" s="34">
        <v>0.97040000000000004</v>
      </c>
      <c r="O149" s="34">
        <v>1.5469999999999999</v>
      </c>
      <c r="P149" s="34">
        <v>2.524</v>
      </c>
      <c r="Q149" s="34" t="s">
        <v>13</v>
      </c>
      <c r="R149" s="34" t="s">
        <v>13</v>
      </c>
      <c r="S149" s="34" t="s">
        <v>13</v>
      </c>
      <c r="T149" s="34" t="s">
        <v>13</v>
      </c>
      <c r="U149" s="34">
        <v>80.22</v>
      </c>
      <c r="V149" s="34">
        <v>156.1</v>
      </c>
      <c r="W149" s="34">
        <v>298.89999999999998</v>
      </c>
      <c r="X149" s="41" t="s">
        <v>13</v>
      </c>
      <c r="Y149" s="35">
        <f t="shared" si="17"/>
        <v>5.5930359085963E-2</v>
      </c>
      <c r="Z149" s="35">
        <f t="shared" si="17"/>
        <v>0.163157894736842</v>
      </c>
      <c r="AA149" s="35">
        <f t="shared" si="17"/>
        <v>0.23121951219512207</v>
      </c>
      <c r="AB149" s="34" t="s">
        <v>13</v>
      </c>
      <c r="AC149" s="34" t="s">
        <v>13</v>
      </c>
      <c r="AD149" s="34" t="s">
        <v>13</v>
      </c>
      <c r="AE149" s="34" t="s">
        <v>13</v>
      </c>
      <c r="AF149" s="35">
        <f t="shared" si="19"/>
        <v>-5.7344300822561645E-2</v>
      </c>
      <c r="AG149" s="35">
        <f t="shared" si="20"/>
        <v>0.11499999999999996</v>
      </c>
      <c r="AH149" s="35">
        <f t="shared" si="20"/>
        <v>0.35248868778280534</v>
      </c>
      <c r="AI149" s="34" t="s">
        <v>13</v>
      </c>
      <c r="AJ149" s="33" t="s">
        <v>49</v>
      </c>
    </row>
    <row r="150" spans="1:36">
      <c r="A150" s="129" t="s">
        <v>376</v>
      </c>
      <c r="B150" s="33">
        <v>338.15</v>
      </c>
      <c r="C150" s="34">
        <v>0.89300000000000002</v>
      </c>
      <c r="D150" s="34">
        <v>1.28</v>
      </c>
      <c r="E150" s="34">
        <v>1.96</v>
      </c>
      <c r="F150" s="34" t="s">
        <v>15</v>
      </c>
      <c r="G150" s="34" t="s">
        <v>15</v>
      </c>
      <c r="H150" s="34" t="s">
        <v>15</v>
      </c>
      <c r="I150" s="34" t="s">
        <v>15</v>
      </c>
      <c r="J150" s="34">
        <v>80.2</v>
      </c>
      <c r="K150" s="34">
        <v>133</v>
      </c>
      <c r="L150" s="34">
        <v>206</v>
      </c>
      <c r="M150" s="41" t="s">
        <v>15</v>
      </c>
      <c r="N150" s="34">
        <v>1.0129999999999999</v>
      </c>
      <c r="O150" s="34">
        <v>1.619</v>
      </c>
      <c r="P150" s="34">
        <v>2.645</v>
      </c>
      <c r="Q150" s="34" t="s">
        <v>13</v>
      </c>
      <c r="R150" s="34" t="s">
        <v>13</v>
      </c>
      <c r="S150" s="34" t="s">
        <v>13</v>
      </c>
      <c r="T150" s="34" t="s">
        <v>13</v>
      </c>
      <c r="U150" s="34">
        <v>79.540000000000006</v>
      </c>
      <c r="V150" s="34">
        <v>154.69999999999999</v>
      </c>
      <c r="W150" s="34">
        <v>295.89999999999998</v>
      </c>
      <c r="X150" s="41" t="s">
        <v>13</v>
      </c>
      <c r="Y150" s="35">
        <f t="shared" si="17"/>
        <v>0.13437849944008945</v>
      </c>
      <c r="Z150" s="35">
        <f t="shared" si="17"/>
        <v>0.26484374999999999</v>
      </c>
      <c r="AA150" s="35">
        <f t="shared" si="17"/>
        <v>0.34948979591836737</v>
      </c>
      <c r="AB150" s="34" t="s">
        <v>13</v>
      </c>
      <c r="AC150" s="34" t="s">
        <v>13</v>
      </c>
      <c r="AD150" s="34" t="s">
        <v>13</v>
      </c>
      <c r="AE150" s="34" t="s">
        <v>13</v>
      </c>
      <c r="AF150" s="35">
        <f t="shared" si="19"/>
        <v>-8.2294264339151692E-3</v>
      </c>
      <c r="AG150" s="35">
        <f t="shared" si="20"/>
        <v>0.16315789473684203</v>
      </c>
      <c r="AH150" s="35">
        <f t="shared" si="20"/>
        <v>0.43640776699029116</v>
      </c>
      <c r="AI150" s="34" t="s">
        <v>13</v>
      </c>
      <c r="AJ150" s="33" t="s">
        <v>49</v>
      </c>
    </row>
    <row r="151" spans="1:36">
      <c r="A151" s="129" t="s">
        <v>376</v>
      </c>
      <c r="B151" s="33">
        <v>348.15</v>
      </c>
      <c r="C151" s="34">
        <v>0.87</v>
      </c>
      <c r="D151" s="34">
        <v>1.25</v>
      </c>
      <c r="E151" s="34">
        <v>1.89</v>
      </c>
      <c r="F151" s="34" t="s">
        <v>15</v>
      </c>
      <c r="G151" s="34" t="s">
        <v>15</v>
      </c>
      <c r="H151" s="34" t="s">
        <v>15</v>
      </c>
      <c r="I151" s="34" t="s">
        <v>15</v>
      </c>
      <c r="J151" s="34">
        <v>75.5</v>
      </c>
      <c r="K151" s="34">
        <v>126</v>
      </c>
      <c r="L151" s="34">
        <v>193</v>
      </c>
      <c r="M151" s="41" t="s">
        <v>15</v>
      </c>
      <c r="N151" s="34">
        <v>1.0549999999999999</v>
      </c>
      <c r="O151" s="34">
        <v>1.69</v>
      </c>
      <c r="P151" s="34">
        <v>2.7650000000000001</v>
      </c>
      <c r="Q151" s="34" t="s">
        <v>13</v>
      </c>
      <c r="R151" s="34" t="s">
        <v>13</v>
      </c>
      <c r="S151" s="34" t="s">
        <v>13</v>
      </c>
      <c r="T151" s="34" t="s">
        <v>13</v>
      </c>
      <c r="U151" s="34">
        <v>78.87</v>
      </c>
      <c r="V151" s="34">
        <v>153.30000000000001</v>
      </c>
      <c r="W151" s="34">
        <v>293</v>
      </c>
      <c r="X151" s="41" t="s">
        <v>13</v>
      </c>
      <c r="Y151" s="35">
        <f t="shared" si="17"/>
        <v>0.21264367816091947</v>
      </c>
      <c r="Z151" s="35">
        <f t="shared" si="17"/>
        <v>0.35199999999999998</v>
      </c>
      <c r="AA151" s="35">
        <f t="shared" si="17"/>
        <v>0.46296296296296313</v>
      </c>
      <c r="AB151" s="34" t="s">
        <v>13</v>
      </c>
      <c r="AC151" s="34" t="s">
        <v>13</v>
      </c>
      <c r="AD151" s="34" t="s">
        <v>13</v>
      </c>
      <c r="AE151" s="34" t="s">
        <v>13</v>
      </c>
      <c r="AF151" s="35">
        <f t="shared" si="19"/>
        <v>4.4635761589404035E-2</v>
      </c>
      <c r="AG151" s="35">
        <f t="shared" si="20"/>
        <v>0.21666666666666676</v>
      </c>
      <c r="AH151" s="35">
        <f t="shared" si="20"/>
        <v>0.51813471502590669</v>
      </c>
      <c r="AI151" s="34" t="s">
        <v>13</v>
      </c>
      <c r="AJ151" s="33" t="s">
        <v>49</v>
      </c>
    </row>
    <row r="152" spans="1:36">
      <c r="A152" s="129" t="s">
        <v>376</v>
      </c>
      <c r="B152" s="33">
        <v>358.15</v>
      </c>
      <c r="C152" s="34">
        <v>0.85</v>
      </c>
      <c r="D152" s="34">
        <v>1.21</v>
      </c>
      <c r="E152" s="34">
        <v>1.82</v>
      </c>
      <c r="F152" s="34" t="s">
        <v>15</v>
      </c>
      <c r="G152" s="34" t="s">
        <v>15</v>
      </c>
      <c r="H152" s="34" t="s">
        <v>15</v>
      </c>
      <c r="I152" s="34" t="s">
        <v>15</v>
      </c>
      <c r="J152" s="34">
        <v>71.7</v>
      </c>
      <c r="K152" s="34">
        <v>120</v>
      </c>
      <c r="L152" s="34">
        <v>183</v>
      </c>
      <c r="M152" s="41" t="s">
        <v>15</v>
      </c>
      <c r="N152" s="34">
        <v>1.0960000000000001</v>
      </c>
      <c r="O152" s="34">
        <v>1.7589999999999999</v>
      </c>
      <c r="P152" s="34">
        <v>2.8820000000000001</v>
      </c>
      <c r="Q152" s="34" t="s">
        <v>13</v>
      </c>
      <c r="R152" s="34" t="s">
        <v>13</v>
      </c>
      <c r="S152" s="34" t="s">
        <v>13</v>
      </c>
      <c r="T152" s="34" t="s">
        <v>13</v>
      </c>
      <c r="U152" s="34">
        <v>78.22</v>
      </c>
      <c r="V152" s="34">
        <v>151.9</v>
      </c>
      <c r="W152" s="34">
        <v>290.2</v>
      </c>
      <c r="X152" s="41" t="s">
        <v>13</v>
      </c>
      <c r="Y152" s="35">
        <f t="shared" si="17"/>
        <v>0.28941176470588248</v>
      </c>
      <c r="Z152" s="35">
        <f t="shared" si="17"/>
        <v>0.45371900826446276</v>
      </c>
      <c r="AA152" s="35">
        <f t="shared" si="17"/>
        <v>0.58351648351648355</v>
      </c>
      <c r="AB152" s="34" t="s">
        <v>13</v>
      </c>
      <c r="AC152" s="34" t="s">
        <v>13</v>
      </c>
      <c r="AD152" s="34" t="s">
        <v>13</v>
      </c>
      <c r="AE152" s="34" t="s">
        <v>13</v>
      </c>
      <c r="AF152" s="35">
        <f t="shared" si="19"/>
        <v>9.093444909344485E-2</v>
      </c>
      <c r="AG152" s="35">
        <f t="shared" si="20"/>
        <v>0.26583333333333337</v>
      </c>
      <c r="AH152" s="35">
        <f t="shared" si="20"/>
        <v>0.58579234972677585</v>
      </c>
      <c r="AI152" s="34" t="s">
        <v>13</v>
      </c>
      <c r="AJ152" s="33" t="s">
        <v>49</v>
      </c>
    </row>
    <row r="153" spans="1:36">
      <c r="A153" s="129" t="s">
        <v>376</v>
      </c>
      <c r="B153" s="33">
        <v>368.15</v>
      </c>
      <c r="C153" s="34">
        <v>0.83</v>
      </c>
      <c r="D153" s="34">
        <v>1.18</v>
      </c>
      <c r="E153" s="34">
        <v>1.77</v>
      </c>
      <c r="F153" s="34" t="s">
        <v>15</v>
      </c>
      <c r="G153" s="34" t="s">
        <v>15</v>
      </c>
      <c r="H153" s="34" t="s">
        <v>15</v>
      </c>
      <c r="I153" s="34" t="s">
        <v>15</v>
      </c>
      <c r="J153" s="34" t="s">
        <v>15</v>
      </c>
      <c r="K153" s="34" t="s">
        <v>15</v>
      </c>
      <c r="L153" s="34" t="s">
        <v>15</v>
      </c>
      <c r="M153" s="41" t="s">
        <v>15</v>
      </c>
      <c r="N153" s="34">
        <v>1.1359999999999999</v>
      </c>
      <c r="O153" s="34">
        <v>1.8260000000000001</v>
      </c>
      <c r="P153" s="34">
        <v>2.9980000000000002</v>
      </c>
      <c r="Q153" s="34" t="s">
        <v>13</v>
      </c>
      <c r="R153" s="34" t="s">
        <v>13</v>
      </c>
      <c r="S153" s="34" t="s">
        <v>13</v>
      </c>
      <c r="T153" s="34" t="s">
        <v>13</v>
      </c>
      <c r="U153" s="34" t="s">
        <v>13</v>
      </c>
      <c r="V153" s="34" t="s">
        <v>13</v>
      </c>
      <c r="W153" s="34" t="s">
        <v>13</v>
      </c>
      <c r="X153" s="41" t="s">
        <v>13</v>
      </c>
      <c r="Y153" s="35">
        <f t="shared" si="17"/>
        <v>0.36867469879518067</v>
      </c>
      <c r="Z153" s="35">
        <f t="shared" si="17"/>
        <v>0.54745762711864421</v>
      </c>
      <c r="AA153" s="35">
        <f t="shared" si="17"/>
        <v>0.69378531073446337</v>
      </c>
      <c r="AB153" s="34" t="s">
        <v>13</v>
      </c>
      <c r="AC153" s="34" t="s">
        <v>13</v>
      </c>
      <c r="AD153" s="34" t="s">
        <v>13</v>
      </c>
      <c r="AE153" s="34" t="s">
        <v>13</v>
      </c>
      <c r="AF153" s="34" t="s">
        <v>13</v>
      </c>
      <c r="AG153" s="34" t="s">
        <v>13</v>
      </c>
      <c r="AH153" s="34" t="s">
        <v>13</v>
      </c>
      <c r="AI153" s="34" t="s">
        <v>13</v>
      </c>
      <c r="AJ153" s="33" t="s">
        <v>49</v>
      </c>
    </row>
    <row r="154" spans="1:36">
      <c r="A154" s="129" t="s">
        <v>377</v>
      </c>
      <c r="B154" s="33">
        <v>303</v>
      </c>
      <c r="C154" s="34" t="s">
        <v>15</v>
      </c>
      <c r="D154" s="34" t="s">
        <v>15</v>
      </c>
      <c r="E154" s="34" t="s">
        <v>15</v>
      </c>
      <c r="F154" s="34" t="s">
        <v>15</v>
      </c>
      <c r="G154" s="34" t="s">
        <v>15</v>
      </c>
      <c r="H154" s="34" t="s">
        <v>15</v>
      </c>
      <c r="I154" s="34" t="s">
        <v>15</v>
      </c>
      <c r="J154" s="34">
        <v>46.24</v>
      </c>
      <c r="K154" s="34" t="s">
        <v>15</v>
      </c>
      <c r="L154" s="34" t="s">
        <v>15</v>
      </c>
      <c r="M154" s="41" t="s">
        <v>15</v>
      </c>
      <c r="N154" s="34" t="s">
        <v>13</v>
      </c>
      <c r="O154" s="34" t="s">
        <v>13</v>
      </c>
      <c r="P154" s="34" t="s">
        <v>13</v>
      </c>
      <c r="Q154" s="34" t="s">
        <v>13</v>
      </c>
      <c r="R154" s="34" t="s">
        <v>13</v>
      </c>
      <c r="S154" s="34" t="s">
        <v>13</v>
      </c>
      <c r="T154" s="34" t="s">
        <v>13</v>
      </c>
      <c r="U154" s="34">
        <v>66.55</v>
      </c>
      <c r="V154" s="34" t="s">
        <v>13</v>
      </c>
      <c r="W154" s="34" t="s">
        <v>13</v>
      </c>
      <c r="X154" s="41" t="s">
        <v>13</v>
      </c>
      <c r="Y154" s="35" t="s">
        <v>13</v>
      </c>
      <c r="Z154" s="34" t="s">
        <v>13</v>
      </c>
      <c r="AA154" s="34" t="s">
        <v>13</v>
      </c>
      <c r="AB154" s="34" t="s">
        <v>13</v>
      </c>
      <c r="AC154" s="34" t="s">
        <v>13</v>
      </c>
      <c r="AD154" s="34" t="s">
        <v>13</v>
      </c>
      <c r="AE154" s="34" t="s">
        <v>13</v>
      </c>
      <c r="AF154" s="35">
        <f t="shared" si="19"/>
        <v>0.43923010380622823</v>
      </c>
      <c r="AG154" s="34" t="s">
        <v>13</v>
      </c>
      <c r="AH154" s="34" t="s">
        <v>13</v>
      </c>
      <c r="AI154" s="34" t="s">
        <v>13</v>
      </c>
      <c r="AJ154" s="33" t="s">
        <v>50</v>
      </c>
    </row>
    <row r="155" spans="1:36">
      <c r="A155" s="129" t="s">
        <v>377</v>
      </c>
      <c r="B155" s="33">
        <v>323</v>
      </c>
      <c r="C155" s="34">
        <v>0.76</v>
      </c>
      <c r="D155" s="34">
        <v>0.95</v>
      </c>
      <c r="E155" s="34" t="s">
        <v>15</v>
      </c>
      <c r="F155" s="34" t="s">
        <v>15</v>
      </c>
      <c r="G155" s="34" t="s">
        <v>15</v>
      </c>
      <c r="H155" s="34" t="s">
        <v>15</v>
      </c>
      <c r="I155" s="34" t="s">
        <v>15</v>
      </c>
      <c r="J155" s="34">
        <v>43.21</v>
      </c>
      <c r="K155" s="34" t="s">
        <v>15</v>
      </c>
      <c r="L155" s="34" t="s">
        <v>15</v>
      </c>
      <c r="M155" s="41" t="s">
        <v>15</v>
      </c>
      <c r="N155" s="34">
        <v>2.4620000000000002</v>
      </c>
      <c r="O155" s="34">
        <v>3.94</v>
      </c>
      <c r="P155" s="34" t="s">
        <v>13</v>
      </c>
      <c r="Q155" s="34" t="s">
        <v>13</v>
      </c>
      <c r="R155" s="34" t="s">
        <v>13</v>
      </c>
      <c r="S155" s="34" t="s">
        <v>13</v>
      </c>
      <c r="T155" s="34" t="s">
        <v>13</v>
      </c>
      <c r="U155" s="34">
        <v>64.040000000000006</v>
      </c>
      <c r="V155" s="34" t="s">
        <v>13</v>
      </c>
      <c r="W155" s="34" t="s">
        <v>13</v>
      </c>
      <c r="X155" s="41" t="s">
        <v>13</v>
      </c>
      <c r="Y155" s="35">
        <f t="shared" si="17"/>
        <v>2.2394736842105267</v>
      </c>
      <c r="Z155" s="35">
        <f t="shared" si="17"/>
        <v>3.147368421052632</v>
      </c>
      <c r="AA155" s="34" t="s">
        <v>13</v>
      </c>
      <c r="AB155" s="34" t="s">
        <v>13</v>
      </c>
      <c r="AC155" s="34" t="s">
        <v>13</v>
      </c>
      <c r="AD155" s="34" t="s">
        <v>13</v>
      </c>
      <c r="AE155" s="34" t="s">
        <v>13</v>
      </c>
      <c r="AF155" s="35">
        <f t="shared" si="19"/>
        <v>0.48206433695903739</v>
      </c>
      <c r="AG155" s="34" t="s">
        <v>13</v>
      </c>
      <c r="AH155" s="34" t="s">
        <v>13</v>
      </c>
      <c r="AI155" s="34" t="s">
        <v>13</v>
      </c>
      <c r="AJ155" s="33" t="s">
        <v>50</v>
      </c>
    </row>
    <row r="156" spans="1:36">
      <c r="A156" s="129" t="s">
        <v>377</v>
      </c>
      <c r="B156" s="33">
        <v>343</v>
      </c>
      <c r="C156" s="34" t="s">
        <v>15</v>
      </c>
      <c r="D156" s="34">
        <v>0.7</v>
      </c>
      <c r="E156" s="34" t="s">
        <v>15</v>
      </c>
      <c r="F156" s="34" t="s">
        <v>15</v>
      </c>
      <c r="G156" s="34" t="s">
        <v>15</v>
      </c>
      <c r="H156" s="34" t="s">
        <v>15</v>
      </c>
      <c r="I156" s="34" t="s">
        <v>15</v>
      </c>
      <c r="J156" s="34">
        <v>36.64</v>
      </c>
      <c r="K156" s="34" t="s">
        <v>15</v>
      </c>
      <c r="L156" s="34" t="s">
        <v>15</v>
      </c>
      <c r="M156" s="41" t="s">
        <v>15</v>
      </c>
      <c r="N156" s="34" t="s">
        <v>13</v>
      </c>
      <c r="O156" s="34" t="s">
        <v>13</v>
      </c>
      <c r="P156" s="34" t="s">
        <v>13</v>
      </c>
      <c r="Q156" s="34" t="s">
        <v>13</v>
      </c>
      <c r="R156" s="34" t="s">
        <v>13</v>
      </c>
      <c r="S156" s="34" t="s">
        <v>13</v>
      </c>
      <c r="T156" s="34" t="s">
        <v>13</v>
      </c>
      <c r="U156" s="34">
        <v>61.68</v>
      </c>
      <c r="V156" s="34" t="s">
        <v>13</v>
      </c>
      <c r="W156" s="34" t="s">
        <v>13</v>
      </c>
      <c r="X156" s="41" t="s">
        <v>13</v>
      </c>
      <c r="Y156" s="35" t="s">
        <v>13</v>
      </c>
      <c r="Z156" s="34" t="s">
        <v>13</v>
      </c>
      <c r="AA156" s="34" t="s">
        <v>13</v>
      </c>
      <c r="AB156" s="34" t="s">
        <v>13</v>
      </c>
      <c r="AC156" s="34" t="s">
        <v>13</v>
      </c>
      <c r="AD156" s="34" t="s">
        <v>13</v>
      </c>
      <c r="AE156" s="34" t="s">
        <v>13</v>
      </c>
      <c r="AF156" s="35">
        <f t="shared" si="19"/>
        <v>0.68340611353711789</v>
      </c>
      <c r="AG156" s="34" t="s">
        <v>13</v>
      </c>
      <c r="AH156" s="34" t="s">
        <v>13</v>
      </c>
      <c r="AI156" s="34" t="s">
        <v>13</v>
      </c>
      <c r="AJ156" s="33" t="s">
        <v>50</v>
      </c>
    </row>
    <row r="157" spans="1:36">
      <c r="A157" s="129" t="s">
        <v>378</v>
      </c>
      <c r="B157" s="33">
        <v>303</v>
      </c>
      <c r="C157" s="34" t="s">
        <v>15</v>
      </c>
      <c r="D157" s="34" t="s">
        <v>15</v>
      </c>
      <c r="E157" s="34" t="s">
        <v>15</v>
      </c>
      <c r="F157" s="34" t="s">
        <v>15</v>
      </c>
      <c r="G157" s="34" t="s">
        <v>15</v>
      </c>
      <c r="H157" s="34" t="s">
        <v>15</v>
      </c>
      <c r="I157" s="34" t="s">
        <v>15</v>
      </c>
      <c r="J157" s="34">
        <v>35.369999999999997</v>
      </c>
      <c r="K157" s="34" t="s">
        <v>15</v>
      </c>
      <c r="L157" s="34" t="s">
        <v>15</v>
      </c>
      <c r="M157" s="41" t="s">
        <v>15</v>
      </c>
      <c r="N157" s="34" t="s">
        <v>13</v>
      </c>
      <c r="O157" s="34" t="s">
        <v>13</v>
      </c>
      <c r="P157" s="34" t="s">
        <v>13</v>
      </c>
      <c r="Q157" s="34" t="s">
        <v>13</v>
      </c>
      <c r="R157" s="34" t="s">
        <v>13</v>
      </c>
      <c r="S157" s="34" t="s">
        <v>13</v>
      </c>
      <c r="T157" s="34" t="s">
        <v>13</v>
      </c>
      <c r="U157" s="34">
        <v>17.670000000000002</v>
      </c>
      <c r="V157" s="34" t="s">
        <v>13</v>
      </c>
      <c r="W157" s="34" t="s">
        <v>13</v>
      </c>
      <c r="X157" s="41" t="s">
        <v>13</v>
      </c>
      <c r="Y157" s="35" t="s">
        <v>13</v>
      </c>
      <c r="Z157" s="34" t="s">
        <v>13</v>
      </c>
      <c r="AA157" s="34" t="s">
        <v>13</v>
      </c>
      <c r="AB157" s="34" t="s">
        <v>13</v>
      </c>
      <c r="AC157" s="34" t="s">
        <v>13</v>
      </c>
      <c r="AD157" s="34" t="s">
        <v>13</v>
      </c>
      <c r="AE157" s="34" t="s">
        <v>13</v>
      </c>
      <c r="AF157" s="35">
        <f t="shared" si="19"/>
        <v>-0.50042408821034767</v>
      </c>
      <c r="AG157" s="34" t="s">
        <v>13</v>
      </c>
      <c r="AH157" s="34" t="s">
        <v>13</v>
      </c>
      <c r="AI157" s="34" t="s">
        <v>13</v>
      </c>
      <c r="AJ157" s="33" t="s">
        <v>51</v>
      </c>
    </row>
    <row r="158" spans="1:36">
      <c r="A158" s="129" t="s">
        <v>378</v>
      </c>
      <c r="B158" s="33">
        <v>323</v>
      </c>
      <c r="C158" s="34">
        <v>1.91</v>
      </c>
      <c r="D158" s="34">
        <v>2.64</v>
      </c>
      <c r="E158" s="34" t="s">
        <v>15</v>
      </c>
      <c r="F158" s="34" t="s">
        <v>15</v>
      </c>
      <c r="G158" s="34" t="s">
        <v>15</v>
      </c>
      <c r="H158" s="34" t="s">
        <v>15</v>
      </c>
      <c r="I158" s="34" t="s">
        <v>15</v>
      </c>
      <c r="J158" s="34">
        <v>32.22</v>
      </c>
      <c r="K158" s="34" t="s">
        <v>15</v>
      </c>
      <c r="L158" s="34" t="s">
        <v>15</v>
      </c>
      <c r="M158" s="41" t="s">
        <v>15</v>
      </c>
      <c r="N158" s="34">
        <v>1.4850000000000001</v>
      </c>
      <c r="O158" s="34">
        <v>1.996</v>
      </c>
      <c r="P158" s="34" t="s">
        <v>13</v>
      </c>
      <c r="Q158" s="34" t="s">
        <v>13</v>
      </c>
      <c r="R158" s="34" t="s">
        <v>13</v>
      </c>
      <c r="S158" s="34" t="s">
        <v>13</v>
      </c>
      <c r="T158" s="34" t="s">
        <v>13</v>
      </c>
      <c r="U158" s="34">
        <v>17.18</v>
      </c>
      <c r="V158" s="34" t="s">
        <v>13</v>
      </c>
      <c r="W158" s="34" t="s">
        <v>13</v>
      </c>
      <c r="X158" s="41" t="s">
        <v>13</v>
      </c>
      <c r="Y158" s="35">
        <f t="shared" si="17"/>
        <v>-0.22251308900523553</v>
      </c>
      <c r="Z158" s="35">
        <f t="shared" si="17"/>
        <v>-0.24393939393939398</v>
      </c>
      <c r="AA158" s="34" t="s">
        <v>13</v>
      </c>
      <c r="AB158" s="34" t="s">
        <v>13</v>
      </c>
      <c r="AC158" s="34" t="s">
        <v>13</v>
      </c>
      <c r="AD158" s="34" t="s">
        <v>13</v>
      </c>
      <c r="AE158" s="34" t="s">
        <v>13</v>
      </c>
      <c r="AF158" s="35">
        <f t="shared" si="19"/>
        <v>-0.46679081315952825</v>
      </c>
      <c r="AG158" s="34" t="s">
        <v>13</v>
      </c>
      <c r="AH158" s="34" t="s">
        <v>13</v>
      </c>
      <c r="AI158" s="34" t="s">
        <v>13</v>
      </c>
      <c r="AJ158" s="33" t="s">
        <v>51</v>
      </c>
    </row>
    <row r="159" spans="1:36">
      <c r="A159" s="129" t="s">
        <v>378</v>
      </c>
      <c r="B159" s="33">
        <v>343</v>
      </c>
      <c r="C159" s="34">
        <v>1.63</v>
      </c>
      <c r="D159" s="34">
        <v>2.4700000000000002</v>
      </c>
      <c r="E159" s="34" t="s">
        <v>15</v>
      </c>
      <c r="F159" s="34" t="s">
        <v>15</v>
      </c>
      <c r="G159" s="34" t="s">
        <v>15</v>
      </c>
      <c r="H159" s="34" t="s">
        <v>15</v>
      </c>
      <c r="I159" s="34" t="s">
        <v>15</v>
      </c>
      <c r="J159" s="34">
        <v>30.47</v>
      </c>
      <c r="K159" s="34" t="s">
        <v>15</v>
      </c>
      <c r="L159" s="34" t="s">
        <v>15</v>
      </c>
      <c r="M159" s="41" t="s">
        <v>15</v>
      </c>
      <c r="N159" s="34">
        <v>1.48</v>
      </c>
      <c r="O159" s="34">
        <v>2</v>
      </c>
      <c r="P159" s="34" t="s">
        <v>13</v>
      </c>
      <c r="Q159" s="34" t="s">
        <v>13</v>
      </c>
      <c r="R159" s="34" t="s">
        <v>13</v>
      </c>
      <c r="S159" s="34" t="s">
        <v>13</v>
      </c>
      <c r="T159" s="34" t="s">
        <v>13</v>
      </c>
      <c r="U159" s="34">
        <v>16.73</v>
      </c>
      <c r="V159" s="34" t="s">
        <v>13</v>
      </c>
      <c r="W159" s="34" t="s">
        <v>13</v>
      </c>
      <c r="X159" s="41" t="s">
        <v>13</v>
      </c>
      <c r="Y159" s="35">
        <f t="shared" si="17"/>
        <v>-9.2024539877300568E-2</v>
      </c>
      <c r="Z159" s="35">
        <f t="shared" si="17"/>
        <v>-0.19028340080971667</v>
      </c>
      <c r="AA159" s="34" t="s">
        <v>13</v>
      </c>
      <c r="AB159" s="34" t="s">
        <v>13</v>
      </c>
      <c r="AC159" s="34" t="s">
        <v>13</v>
      </c>
      <c r="AD159" s="34" t="s">
        <v>13</v>
      </c>
      <c r="AE159" s="34" t="s">
        <v>13</v>
      </c>
      <c r="AF159" s="35">
        <f t="shared" si="19"/>
        <v>-0.45093534624220544</v>
      </c>
      <c r="AG159" s="34" t="s">
        <v>13</v>
      </c>
      <c r="AH159" s="34" t="s">
        <v>13</v>
      </c>
      <c r="AI159" s="34" t="s">
        <v>13</v>
      </c>
      <c r="AJ159" s="33" t="s">
        <v>51</v>
      </c>
    </row>
    <row r="160" spans="1:36">
      <c r="A160" s="129" t="s">
        <v>379</v>
      </c>
      <c r="B160" s="33">
        <v>303</v>
      </c>
      <c r="C160" s="34" t="s">
        <v>16</v>
      </c>
      <c r="D160" s="34" t="s">
        <v>16</v>
      </c>
      <c r="E160" s="34" t="s">
        <v>16</v>
      </c>
      <c r="F160" s="34" t="s">
        <v>16</v>
      </c>
      <c r="G160" s="34" t="s">
        <v>16</v>
      </c>
      <c r="H160" s="34" t="s">
        <v>16</v>
      </c>
      <c r="I160" s="34" t="s">
        <v>16</v>
      </c>
      <c r="J160" s="34">
        <v>7.92</v>
      </c>
      <c r="K160" s="34" t="s">
        <v>16</v>
      </c>
      <c r="L160" s="34" t="s">
        <v>16</v>
      </c>
      <c r="M160" s="41" t="s">
        <v>16</v>
      </c>
      <c r="N160" s="34" t="s">
        <v>13</v>
      </c>
      <c r="O160" s="34" t="s">
        <v>13</v>
      </c>
      <c r="P160" s="34" t="s">
        <v>13</v>
      </c>
      <c r="Q160" s="34" t="s">
        <v>13</v>
      </c>
      <c r="R160" s="34" t="s">
        <v>13</v>
      </c>
      <c r="S160" s="34" t="s">
        <v>13</v>
      </c>
      <c r="T160" s="34" t="s">
        <v>13</v>
      </c>
      <c r="U160" s="34">
        <v>5.1120000000000001</v>
      </c>
      <c r="V160" s="34" t="s">
        <v>13</v>
      </c>
      <c r="W160" s="34" t="s">
        <v>13</v>
      </c>
      <c r="X160" s="41" t="s">
        <v>13</v>
      </c>
      <c r="Y160" s="35" t="s">
        <v>13</v>
      </c>
      <c r="Z160" s="34" t="s">
        <v>13</v>
      </c>
      <c r="AA160" s="34" t="s">
        <v>13</v>
      </c>
      <c r="AB160" s="34" t="s">
        <v>13</v>
      </c>
      <c r="AC160" s="34" t="s">
        <v>13</v>
      </c>
      <c r="AD160" s="34" t="s">
        <v>13</v>
      </c>
      <c r="AE160" s="34" t="s">
        <v>13</v>
      </c>
      <c r="AF160" s="35">
        <f t="shared" si="19"/>
        <v>-0.35454545454545455</v>
      </c>
      <c r="AG160" s="34" t="s">
        <v>13</v>
      </c>
      <c r="AH160" s="34" t="s">
        <v>13</v>
      </c>
      <c r="AI160" s="34" t="s">
        <v>13</v>
      </c>
      <c r="AJ160" s="33" t="s">
        <v>51</v>
      </c>
    </row>
    <row r="161" spans="1:36">
      <c r="A161" s="129" t="s">
        <v>379</v>
      </c>
      <c r="B161" s="33">
        <v>323</v>
      </c>
      <c r="C161" s="34">
        <v>1.24</v>
      </c>
      <c r="D161" s="34">
        <v>1.44</v>
      </c>
      <c r="E161" s="34" t="s">
        <v>16</v>
      </c>
      <c r="F161" s="34" t="s">
        <v>16</v>
      </c>
      <c r="G161" s="34" t="s">
        <v>16</v>
      </c>
      <c r="H161" s="34" t="s">
        <v>16</v>
      </c>
      <c r="I161" s="34">
        <v>3.2</v>
      </c>
      <c r="J161" s="34">
        <v>7.51</v>
      </c>
      <c r="K161" s="34" t="s">
        <v>16</v>
      </c>
      <c r="L161" s="34" t="s">
        <v>16</v>
      </c>
      <c r="M161" s="41" t="s">
        <v>16</v>
      </c>
      <c r="N161" s="34">
        <v>0.96870000000000001</v>
      </c>
      <c r="O161" s="34">
        <v>1.1299999999999999</v>
      </c>
      <c r="P161" s="34" t="s">
        <v>13</v>
      </c>
      <c r="Q161" s="34" t="s">
        <v>13</v>
      </c>
      <c r="R161" s="34" t="s">
        <v>13</v>
      </c>
      <c r="S161" s="34" t="s">
        <v>13</v>
      </c>
      <c r="T161" s="34">
        <v>2.2440000000000002</v>
      </c>
      <c r="U161" s="34">
        <v>5.0010000000000003</v>
      </c>
      <c r="V161" s="34" t="s">
        <v>13</v>
      </c>
      <c r="W161" s="34" t="s">
        <v>13</v>
      </c>
      <c r="X161" s="41" t="s">
        <v>13</v>
      </c>
      <c r="Y161" s="35">
        <f t="shared" si="17"/>
        <v>-0.21879032258064515</v>
      </c>
      <c r="Z161" s="35">
        <f t="shared" si="17"/>
        <v>-0.21527777777777782</v>
      </c>
      <c r="AA161" s="34" t="s">
        <v>13</v>
      </c>
      <c r="AB161" s="34" t="s">
        <v>13</v>
      </c>
      <c r="AC161" s="34" t="s">
        <v>13</v>
      </c>
      <c r="AD161" s="34" t="s">
        <v>13</v>
      </c>
      <c r="AE161" s="35">
        <f t="shared" si="18"/>
        <v>-0.29874999999999996</v>
      </c>
      <c r="AF161" s="35">
        <f t="shared" si="19"/>
        <v>-0.33408788282290275</v>
      </c>
      <c r="AG161" s="34" t="s">
        <v>13</v>
      </c>
      <c r="AH161" s="34" t="s">
        <v>13</v>
      </c>
      <c r="AI161" s="34" t="s">
        <v>13</v>
      </c>
      <c r="AJ161" s="33" t="s">
        <v>51</v>
      </c>
    </row>
    <row r="162" spans="1:36">
      <c r="A162" s="129" t="s">
        <v>379</v>
      </c>
      <c r="B162" s="33">
        <v>343</v>
      </c>
      <c r="C162" s="34">
        <v>1.1000000000000001</v>
      </c>
      <c r="D162" s="34">
        <v>1.27</v>
      </c>
      <c r="E162" s="34" t="s">
        <v>16</v>
      </c>
      <c r="F162" s="34" t="s">
        <v>16</v>
      </c>
      <c r="G162" s="34" t="s">
        <v>16</v>
      </c>
      <c r="H162" s="34" t="s">
        <v>16</v>
      </c>
      <c r="I162" s="34">
        <v>3.39</v>
      </c>
      <c r="J162" s="34">
        <v>7.42</v>
      </c>
      <c r="K162" s="34" t="s">
        <v>16</v>
      </c>
      <c r="L162" s="34" t="s">
        <v>16</v>
      </c>
      <c r="M162" s="41" t="s">
        <v>16</v>
      </c>
      <c r="N162" s="34">
        <v>0.95269999999999999</v>
      </c>
      <c r="O162" s="34">
        <v>1.1180000000000001</v>
      </c>
      <c r="P162" s="34" t="s">
        <v>13</v>
      </c>
      <c r="Q162" s="34" t="s">
        <v>13</v>
      </c>
      <c r="R162" s="34" t="s">
        <v>13</v>
      </c>
      <c r="S162" s="34" t="s">
        <v>13</v>
      </c>
      <c r="T162" s="34">
        <v>2.2360000000000002</v>
      </c>
      <c r="U162" s="34">
        <v>4.8959999999999999</v>
      </c>
      <c r="V162" s="34" t="s">
        <v>13</v>
      </c>
      <c r="W162" s="34" t="s">
        <v>13</v>
      </c>
      <c r="X162" s="41" t="s">
        <v>13</v>
      </c>
      <c r="Y162" s="35">
        <f t="shared" si="17"/>
        <v>-0.13390909090909098</v>
      </c>
      <c r="Z162" s="35">
        <f t="shared" si="17"/>
        <v>-0.11968503937007867</v>
      </c>
      <c r="AA162" s="34" t="s">
        <v>13</v>
      </c>
      <c r="AB162" s="34" t="s">
        <v>13</v>
      </c>
      <c r="AC162" s="34" t="s">
        <v>13</v>
      </c>
      <c r="AD162" s="34" t="s">
        <v>13</v>
      </c>
      <c r="AE162" s="35">
        <f t="shared" si="18"/>
        <v>-0.34041297935103243</v>
      </c>
      <c r="AF162" s="35">
        <f t="shared" si="19"/>
        <v>-0.34016172506738546</v>
      </c>
      <c r="AG162" s="34" t="s">
        <v>13</v>
      </c>
      <c r="AH162" s="34" t="s">
        <v>13</v>
      </c>
      <c r="AI162" s="34" t="s">
        <v>13</v>
      </c>
      <c r="AJ162" s="33" t="s">
        <v>51</v>
      </c>
    </row>
    <row r="163" spans="1:36">
      <c r="A163" s="129" t="s">
        <v>380</v>
      </c>
      <c r="B163" s="33">
        <v>298.14999999999998</v>
      </c>
      <c r="C163" s="34">
        <v>0.84399999999999997</v>
      </c>
      <c r="D163" s="34" t="s">
        <v>16</v>
      </c>
      <c r="E163" s="34" t="s">
        <v>16</v>
      </c>
      <c r="F163" s="34">
        <v>8.7799999999999994</v>
      </c>
      <c r="G163" s="34" t="s">
        <v>16</v>
      </c>
      <c r="H163" s="34" t="s">
        <v>16</v>
      </c>
      <c r="I163" s="34">
        <v>8.67</v>
      </c>
      <c r="J163" s="34">
        <v>28.7</v>
      </c>
      <c r="K163" s="34">
        <v>34.200000000000003</v>
      </c>
      <c r="L163" s="34">
        <v>42.1</v>
      </c>
      <c r="M163" s="41" t="s">
        <v>16</v>
      </c>
      <c r="N163" s="34">
        <v>0.38400000000000001</v>
      </c>
      <c r="O163" s="34" t="s">
        <v>13</v>
      </c>
      <c r="P163" s="34" t="s">
        <v>13</v>
      </c>
      <c r="Q163" s="34">
        <v>6.5730000000000004</v>
      </c>
      <c r="R163" s="34" t="s">
        <v>13</v>
      </c>
      <c r="S163" s="34" t="s">
        <v>13</v>
      </c>
      <c r="T163" s="34">
        <v>4.0970000000000004</v>
      </c>
      <c r="U163" s="34">
        <v>9.4169999999999998</v>
      </c>
      <c r="V163" s="34">
        <v>14.02</v>
      </c>
      <c r="W163" s="34">
        <v>20.55</v>
      </c>
      <c r="X163" s="41" t="s">
        <v>13</v>
      </c>
      <c r="Y163" s="35">
        <f t="shared" si="17"/>
        <v>-0.54502369668246442</v>
      </c>
      <c r="Z163" s="34" t="s">
        <v>13</v>
      </c>
      <c r="AA163" s="34" t="s">
        <v>13</v>
      </c>
      <c r="AB163" s="35">
        <f t="shared" si="17"/>
        <v>-0.25136674259681085</v>
      </c>
      <c r="AC163" s="34" t="s">
        <v>13</v>
      </c>
      <c r="AD163" s="34" t="s">
        <v>13</v>
      </c>
      <c r="AE163" s="35">
        <f t="shared" si="18"/>
        <v>-0.52745098039215677</v>
      </c>
      <c r="AF163" s="35">
        <f t="shared" si="19"/>
        <v>-0.67188153310104537</v>
      </c>
      <c r="AG163" s="35">
        <f t="shared" si="20"/>
        <v>-0.59005847953216384</v>
      </c>
      <c r="AH163" s="35">
        <f t="shared" si="20"/>
        <v>-0.51187648456057011</v>
      </c>
      <c r="AI163" s="34" t="s">
        <v>13</v>
      </c>
      <c r="AJ163" s="33" t="s">
        <v>52</v>
      </c>
    </row>
    <row r="164" spans="1:36">
      <c r="A164" s="129" t="s">
        <v>380</v>
      </c>
      <c r="B164" s="33">
        <v>308.14999999999998</v>
      </c>
      <c r="C164" s="34">
        <v>0.81899999999999995</v>
      </c>
      <c r="D164" s="34" t="s">
        <v>15</v>
      </c>
      <c r="E164" s="34" t="s">
        <v>15</v>
      </c>
      <c r="F164" s="34">
        <v>8.7799999999999994</v>
      </c>
      <c r="G164" s="34" t="s">
        <v>15</v>
      </c>
      <c r="H164" s="34" t="s">
        <v>15</v>
      </c>
      <c r="I164" s="34">
        <v>8.5399999999999991</v>
      </c>
      <c r="J164" s="34">
        <v>27.4</v>
      </c>
      <c r="K164" s="34">
        <v>33</v>
      </c>
      <c r="L164" s="34">
        <v>41</v>
      </c>
      <c r="M164" s="41" t="s">
        <v>15</v>
      </c>
      <c r="N164" s="34">
        <v>0.40300000000000002</v>
      </c>
      <c r="O164" s="34" t="s">
        <v>13</v>
      </c>
      <c r="P164" s="34" t="s">
        <v>13</v>
      </c>
      <c r="Q164" s="34">
        <v>6.6120000000000001</v>
      </c>
      <c r="R164" s="34" t="s">
        <v>13</v>
      </c>
      <c r="S164" s="34" t="s">
        <v>13</v>
      </c>
      <c r="T164" s="34">
        <v>4.1189999999999998</v>
      </c>
      <c r="U164" s="34">
        <v>9.3770000000000007</v>
      </c>
      <c r="V164" s="34">
        <v>13.96</v>
      </c>
      <c r="W164" s="34">
        <v>20.47</v>
      </c>
      <c r="X164" s="41" t="s">
        <v>13</v>
      </c>
      <c r="Y164" s="35">
        <f t="shared" si="17"/>
        <v>-0.50793650793650791</v>
      </c>
      <c r="Z164" s="34" t="s">
        <v>13</v>
      </c>
      <c r="AA164" s="34" t="s">
        <v>13</v>
      </c>
      <c r="AB164" s="35">
        <f t="shared" si="17"/>
        <v>-0.24692482915717534</v>
      </c>
      <c r="AC164" s="34" t="s">
        <v>13</v>
      </c>
      <c r="AD164" s="34" t="s">
        <v>13</v>
      </c>
      <c r="AE164" s="35">
        <f t="shared" si="18"/>
        <v>-0.5176814988290398</v>
      </c>
      <c r="AF164" s="35">
        <f t="shared" si="19"/>
        <v>-0.65777372262773715</v>
      </c>
      <c r="AG164" s="35">
        <f t="shared" si="20"/>
        <v>-0.57696969696969691</v>
      </c>
      <c r="AH164" s="35">
        <f t="shared" si="20"/>
        <v>-0.50073170731707317</v>
      </c>
      <c r="AI164" s="34" t="s">
        <v>13</v>
      </c>
      <c r="AJ164" s="33" t="s">
        <v>52</v>
      </c>
    </row>
    <row r="165" spans="1:36">
      <c r="A165" s="129" t="s">
        <v>380</v>
      </c>
      <c r="B165" s="33">
        <v>318.14999999999998</v>
      </c>
      <c r="C165" s="34">
        <v>0.79900000000000004</v>
      </c>
      <c r="D165" s="34" t="s">
        <v>15</v>
      </c>
      <c r="E165" s="34" t="s">
        <v>15</v>
      </c>
      <c r="F165" s="34">
        <v>8.75</v>
      </c>
      <c r="G165" s="34" t="s">
        <v>15</v>
      </c>
      <c r="H165" s="34" t="s">
        <v>15</v>
      </c>
      <c r="I165" s="34">
        <v>8.39</v>
      </c>
      <c r="J165" s="34">
        <v>26.2</v>
      </c>
      <c r="K165" s="34">
        <v>32.1</v>
      </c>
      <c r="L165" s="34">
        <v>39.9</v>
      </c>
      <c r="M165" s="41" t="s">
        <v>15</v>
      </c>
      <c r="N165" s="34">
        <v>0.42130000000000001</v>
      </c>
      <c r="O165" s="34" t="s">
        <v>13</v>
      </c>
      <c r="P165" s="34" t="s">
        <v>13</v>
      </c>
      <c r="Q165" s="34">
        <v>6.6479999999999997</v>
      </c>
      <c r="R165" s="34" t="s">
        <v>13</v>
      </c>
      <c r="S165" s="34" t="s">
        <v>13</v>
      </c>
      <c r="T165" s="34">
        <v>4.1399999999999997</v>
      </c>
      <c r="U165" s="34">
        <v>9.3390000000000004</v>
      </c>
      <c r="V165" s="34">
        <v>13.91</v>
      </c>
      <c r="W165" s="34">
        <v>20.39</v>
      </c>
      <c r="X165" s="41" t="s">
        <v>13</v>
      </c>
      <c r="Y165" s="35">
        <f t="shared" si="17"/>
        <v>-0.47271589486858573</v>
      </c>
      <c r="Z165" s="34" t="s">
        <v>13</v>
      </c>
      <c r="AA165" s="34" t="s">
        <v>13</v>
      </c>
      <c r="AB165" s="35">
        <f t="shared" si="17"/>
        <v>-0.24022857142857146</v>
      </c>
      <c r="AC165" s="34" t="s">
        <v>13</v>
      </c>
      <c r="AD165" s="34" t="s">
        <v>13</v>
      </c>
      <c r="AE165" s="35">
        <f t="shared" si="18"/>
        <v>-0.50655542312276525</v>
      </c>
      <c r="AF165" s="35">
        <f t="shared" si="19"/>
        <v>-0.64354961832061064</v>
      </c>
      <c r="AG165" s="35">
        <f t="shared" si="20"/>
        <v>-0.56666666666666665</v>
      </c>
      <c r="AH165" s="35">
        <f t="shared" si="20"/>
        <v>-0.48897243107769423</v>
      </c>
      <c r="AI165" s="34" t="s">
        <v>13</v>
      </c>
      <c r="AJ165" s="33" t="s">
        <v>52</v>
      </c>
    </row>
    <row r="166" spans="1:36">
      <c r="A166" s="129" t="s">
        <v>380</v>
      </c>
      <c r="B166" s="33">
        <v>328.15</v>
      </c>
      <c r="C166" s="34">
        <v>0.77800000000000002</v>
      </c>
      <c r="D166" s="34">
        <v>0.92700000000000005</v>
      </c>
      <c r="E166" s="34">
        <v>1.1599999999999999</v>
      </c>
      <c r="F166" s="34">
        <v>8.73</v>
      </c>
      <c r="G166" s="34" t="s">
        <v>15</v>
      </c>
      <c r="H166" s="34" t="s">
        <v>15</v>
      </c>
      <c r="I166" s="34">
        <v>8.2899999999999991</v>
      </c>
      <c r="J166" s="34">
        <v>25.3</v>
      </c>
      <c r="K166" s="34">
        <v>31.2</v>
      </c>
      <c r="L166" s="34">
        <v>39</v>
      </c>
      <c r="M166" s="41" t="s">
        <v>15</v>
      </c>
      <c r="N166" s="34">
        <v>0.43880000000000002</v>
      </c>
      <c r="O166" s="34">
        <v>0.53559999999999997</v>
      </c>
      <c r="P166" s="34">
        <v>0.66859999999999997</v>
      </c>
      <c r="Q166" s="34">
        <v>6.681</v>
      </c>
      <c r="R166" s="34" t="s">
        <v>13</v>
      </c>
      <c r="S166" s="34" t="s">
        <v>13</v>
      </c>
      <c r="T166" s="34">
        <v>4.1580000000000004</v>
      </c>
      <c r="U166" s="34">
        <v>9.3030000000000008</v>
      </c>
      <c r="V166" s="34">
        <v>13.86</v>
      </c>
      <c r="W166" s="34">
        <v>20.309999999999999</v>
      </c>
      <c r="X166" s="41" t="s">
        <v>13</v>
      </c>
      <c r="Y166" s="35">
        <f t="shared" si="17"/>
        <v>-0.43598971722365037</v>
      </c>
      <c r="Z166" s="35">
        <f t="shared" si="17"/>
        <v>-0.42222222222222228</v>
      </c>
      <c r="AA166" s="35">
        <f t="shared" si="17"/>
        <v>-0.42362068965517241</v>
      </c>
      <c r="AB166" s="35">
        <f t="shared" si="17"/>
        <v>-0.23470790378006876</v>
      </c>
      <c r="AC166" s="34" t="s">
        <v>13</v>
      </c>
      <c r="AD166" s="34" t="s">
        <v>13</v>
      </c>
      <c r="AE166" s="35">
        <f t="shared" si="18"/>
        <v>-0.49843184559710485</v>
      </c>
      <c r="AF166" s="35">
        <f t="shared" si="19"/>
        <v>-0.63229249011857702</v>
      </c>
      <c r="AG166" s="35">
        <f t="shared" si="20"/>
        <v>-0.55576923076923079</v>
      </c>
      <c r="AH166" s="35">
        <f t="shared" si="20"/>
        <v>-0.47923076923076924</v>
      </c>
      <c r="AI166" s="34" t="s">
        <v>13</v>
      </c>
      <c r="AJ166" s="33" t="s">
        <v>52</v>
      </c>
    </row>
    <row r="167" spans="1:36">
      <c r="A167" s="129" t="s">
        <v>380</v>
      </c>
      <c r="B167" s="33">
        <v>338.15</v>
      </c>
      <c r="C167" s="34">
        <v>0.76</v>
      </c>
      <c r="D167" s="34">
        <v>0.90600000000000003</v>
      </c>
      <c r="E167" s="34">
        <v>1.1299999999999999</v>
      </c>
      <c r="F167" s="34">
        <v>8.7200000000000006</v>
      </c>
      <c r="G167" s="34" t="s">
        <v>15</v>
      </c>
      <c r="H167" s="34" t="s">
        <v>15</v>
      </c>
      <c r="I167" s="34">
        <v>8.17</v>
      </c>
      <c r="J167" s="34">
        <v>24.4</v>
      </c>
      <c r="K167" s="34">
        <v>30.3</v>
      </c>
      <c r="L167" s="34">
        <v>38.1</v>
      </c>
      <c r="M167" s="41" t="s">
        <v>15</v>
      </c>
      <c r="N167" s="34">
        <v>0.4556</v>
      </c>
      <c r="O167" s="34">
        <v>0.55759999999999998</v>
      </c>
      <c r="P167" s="34">
        <v>0.69779999999999998</v>
      </c>
      <c r="Q167" s="34">
        <v>6.7110000000000003</v>
      </c>
      <c r="R167" s="34" t="s">
        <v>13</v>
      </c>
      <c r="S167" s="34" t="s">
        <v>13</v>
      </c>
      <c r="T167" s="34">
        <v>4.1760000000000002</v>
      </c>
      <c r="U167" s="34">
        <v>9.2680000000000007</v>
      </c>
      <c r="V167" s="34">
        <v>13.8</v>
      </c>
      <c r="W167" s="34">
        <v>20.239999999999998</v>
      </c>
      <c r="X167" s="41" t="s">
        <v>13</v>
      </c>
      <c r="Y167" s="35">
        <f t="shared" si="17"/>
        <v>-0.40052631578947367</v>
      </c>
      <c r="Z167" s="35">
        <f t="shared" si="17"/>
        <v>-0.38454746136865348</v>
      </c>
      <c r="AA167" s="35">
        <f t="shared" si="17"/>
        <v>-0.38247787610619466</v>
      </c>
      <c r="AB167" s="35">
        <f t="shared" si="17"/>
        <v>-0.23038990825688074</v>
      </c>
      <c r="AC167" s="34" t="s">
        <v>13</v>
      </c>
      <c r="AD167" s="34" t="s">
        <v>13</v>
      </c>
      <c r="AE167" s="35">
        <f t="shared" si="18"/>
        <v>-0.48886168910648714</v>
      </c>
      <c r="AF167" s="35">
        <f t="shared" si="19"/>
        <v>-0.62016393442622941</v>
      </c>
      <c r="AG167" s="35">
        <f t="shared" si="20"/>
        <v>-0.54455445544554459</v>
      </c>
      <c r="AH167" s="35">
        <f t="shared" si="20"/>
        <v>-0.46876640419947513</v>
      </c>
      <c r="AI167" s="34" t="s">
        <v>13</v>
      </c>
      <c r="AJ167" s="33" t="s">
        <v>52</v>
      </c>
    </row>
    <row r="168" spans="1:36">
      <c r="A168" s="129" t="s">
        <v>380</v>
      </c>
      <c r="B168" s="33">
        <v>348.15</v>
      </c>
      <c r="C168" s="34">
        <v>0.74199999999999999</v>
      </c>
      <c r="D168" s="34">
        <v>0.88900000000000001</v>
      </c>
      <c r="E168" s="34">
        <v>1.1100000000000001</v>
      </c>
      <c r="F168" s="34">
        <v>8.7200000000000006</v>
      </c>
      <c r="G168" s="34" t="s">
        <v>15</v>
      </c>
      <c r="H168" s="34" t="s">
        <v>15</v>
      </c>
      <c r="I168" s="34">
        <v>8.08</v>
      </c>
      <c r="J168" s="34">
        <v>23.5</v>
      </c>
      <c r="K168" s="34">
        <v>29.6</v>
      </c>
      <c r="L168" s="34">
        <v>37.299999999999997</v>
      </c>
      <c r="M168" s="41" t="s">
        <v>15</v>
      </c>
      <c r="N168" s="34">
        <v>0.4718</v>
      </c>
      <c r="O168" s="34">
        <v>0.57899999999999996</v>
      </c>
      <c r="P168" s="34">
        <v>0.72619999999999996</v>
      </c>
      <c r="Q168" s="34">
        <v>6.7389999999999999</v>
      </c>
      <c r="R168" s="34" t="s">
        <v>13</v>
      </c>
      <c r="S168" s="34" t="s">
        <v>13</v>
      </c>
      <c r="T168" s="34">
        <v>4.1909999999999998</v>
      </c>
      <c r="U168" s="34">
        <v>9.2349999999999994</v>
      </c>
      <c r="V168" s="34">
        <v>13.76</v>
      </c>
      <c r="W168" s="34">
        <v>20.16</v>
      </c>
      <c r="X168" s="41" t="s">
        <v>13</v>
      </c>
      <c r="Y168" s="35">
        <f t="shared" si="17"/>
        <v>-0.36415094339622639</v>
      </c>
      <c r="Z168" s="35">
        <f t="shared" si="17"/>
        <v>-0.34870641169853772</v>
      </c>
      <c r="AA168" s="35">
        <f t="shared" si="17"/>
        <v>-0.34576576576576584</v>
      </c>
      <c r="AB168" s="35">
        <f t="shared" si="17"/>
        <v>-0.22717889908256889</v>
      </c>
      <c r="AC168" s="34" t="s">
        <v>13</v>
      </c>
      <c r="AD168" s="34" t="s">
        <v>13</v>
      </c>
      <c r="AE168" s="35">
        <f t="shared" si="18"/>
        <v>-0.48131188118811885</v>
      </c>
      <c r="AF168" s="35">
        <f t="shared" si="19"/>
        <v>-0.60702127659574467</v>
      </c>
      <c r="AG168" s="35">
        <f t="shared" si="20"/>
        <v>-0.53513513513513511</v>
      </c>
      <c r="AH168" s="35">
        <f t="shared" si="20"/>
        <v>-0.45951742627345837</v>
      </c>
      <c r="AI168" s="34" t="s">
        <v>13</v>
      </c>
      <c r="AJ168" s="33" t="s">
        <v>52</v>
      </c>
    </row>
    <row r="169" spans="1:36">
      <c r="A169" s="129" t="s">
        <v>380</v>
      </c>
      <c r="B169" s="33">
        <v>358.15</v>
      </c>
      <c r="C169" s="34">
        <v>0.72599999999999998</v>
      </c>
      <c r="D169" s="34">
        <v>0.872</v>
      </c>
      <c r="E169" s="34">
        <v>1.0900000000000001</v>
      </c>
      <c r="F169" s="34">
        <v>8.7200000000000006</v>
      </c>
      <c r="G169" s="34" t="s">
        <v>15</v>
      </c>
      <c r="H169" s="34" t="s">
        <v>15</v>
      </c>
      <c r="I169" s="34">
        <v>7.98</v>
      </c>
      <c r="J169" s="34">
        <v>22.7</v>
      </c>
      <c r="K169" s="34">
        <v>29</v>
      </c>
      <c r="L169" s="34">
        <v>36.5</v>
      </c>
      <c r="M169" s="41" t="s">
        <v>15</v>
      </c>
      <c r="N169" s="34">
        <v>0.48720000000000002</v>
      </c>
      <c r="O169" s="34">
        <v>0.59960000000000002</v>
      </c>
      <c r="P169" s="34">
        <v>0.75390000000000001</v>
      </c>
      <c r="Q169" s="34">
        <v>6.7629999999999999</v>
      </c>
      <c r="R169" s="34" t="s">
        <v>13</v>
      </c>
      <c r="S169" s="34" t="s">
        <v>13</v>
      </c>
      <c r="T169" s="34">
        <v>4.2060000000000004</v>
      </c>
      <c r="U169" s="34">
        <v>9.2040000000000006</v>
      </c>
      <c r="V169" s="34">
        <v>13.71</v>
      </c>
      <c r="W169" s="34">
        <v>20.09</v>
      </c>
      <c r="X169" s="41" t="s">
        <v>13</v>
      </c>
      <c r="Y169" s="35">
        <f t="shared" si="17"/>
        <v>-0.32892561983471069</v>
      </c>
      <c r="Z169" s="35">
        <f t="shared" si="17"/>
        <v>-0.31238532110091738</v>
      </c>
      <c r="AA169" s="35">
        <f t="shared" si="17"/>
        <v>-0.30834862385321105</v>
      </c>
      <c r="AB169" s="35">
        <f t="shared" si="17"/>
        <v>-0.22442660550458723</v>
      </c>
      <c r="AC169" s="34" t="s">
        <v>13</v>
      </c>
      <c r="AD169" s="34" t="s">
        <v>13</v>
      </c>
      <c r="AE169" s="35">
        <f t="shared" si="18"/>
        <v>-0.47293233082706765</v>
      </c>
      <c r="AF169" s="35">
        <f t="shared" si="19"/>
        <v>-0.59453744493392069</v>
      </c>
      <c r="AG169" s="35">
        <f t="shared" si="20"/>
        <v>-0.52724137931034476</v>
      </c>
      <c r="AH169" s="35">
        <f t="shared" si="20"/>
        <v>-0.44958904109589043</v>
      </c>
      <c r="AI169" s="34" t="s">
        <v>13</v>
      </c>
      <c r="AJ169" s="33" t="s">
        <v>52</v>
      </c>
    </row>
    <row r="170" spans="1:36">
      <c r="A170" s="129" t="s">
        <v>380</v>
      </c>
      <c r="B170" s="33">
        <v>368.15</v>
      </c>
      <c r="C170" s="34">
        <v>0.71199999999999997</v>
      </c>
      <c r="D170" s="34">
        <v>0.85699999999999998</v>
      </c>
      <c r="E170" s="34">
        <v>1.07</v>
      </c>
      <c r="F170" s="34">
        <v>8.7100000000000009</v>
      </c>
      <c r="G170" s="34" t="s">
        <v>15</v>
      </c>
      <c r="H170" s="34" t="s">
        <v>15</v>
      </c>
      <c r="I170" s="34">
        <v>7.89</v>
      </c>
      <c r="J170" s="34">
        <v>22.1</v>
      </c>
      <c r="K170" s="34">
        <v>28.3</v>
      </c>
      <c r="L170" s="34">
        <v>35.700000000000003</v>
      </c>
      <c r="M170" s="41" t="s">
        <v>15</v>
      </c>
      <c r="N170" s="34">
        <v>0.50209999999999999</v>
      </c>
      <c r="O170" s="34">
        <v>0.61960000000000004</v>
      </c>
      <c r="P170" s="34">
        <v>0.78080000000000005</v>
      </c>
      <c r="Q170" s="34">
        <v>6.7859999999999996</v>
      </c>
      <c r="R170" s="34" t="s">
        <v>13</v>
      </c>
      <c r="S170" s="34" t="s">
        <v>13</v>
      </c>
      <c r="T170" s="34">
        <v>4.2190000000000003</v>
      </c>
      <c r="U170" s="34">
        <v>9.173</v>
      </c>
      <c r="V170" s="34">
        <v>13.66</v>
      </c>
      <c r="W170" s="34">
        <v>20.03</v>
      </c>
      <c r="X170" s="41" t="s">
        <v>13</v>
      </c>
      <c r="Y170" s="35">
        <f t="shared" si="17"/>
        <v>-0.29480337078651686</v>
      </c>
      <c r="Z170" s="35">
        <f t="shared" si="17"/>
        <v>-0.27701283547257871</v>
      </c>
      <c r="AA170" s="35">
        <f t="shared" si="17"/>
        <v>-0.27028037383177572</v>
      </c>
      <c r="AB170" s="35">
        <f t="shared" si="17"/>
        <v>-0.22089552238805982</v>
      </c>
      <c r="AC170" s="34" t="s">
        <v>13</v>
      </c>
      <c r="AD170" s="34" t="s">
        <v>13</v>
      </c>
      <c r="AE170" s="35">
        <f t="shared" si="18"/>
        <v>-0.46527249683143213</v>
      </c>
      <c r="AF170" s="35">
        <f t="shared" si="19"/>
        <v>-0.58493212669683259</v>
      </c>
      <c r="AG170" s="35">
        <f t="shared" si="20"/>
        <v>-0.51731448763250887</v>
      </c>
      <c r="AH170" s="35">
        <f t="shared" si="20"/>
        <v>-0.43893557422969187</v>
      </c>
      <c r="AI170" s="34" t="s">
        <v>13</v>
      </c>
      <c r="AJ170" s="33" t="s">
        <v>52</v>
      </c>
    </row>
    <row r="171" spans="1:36">
      <c r="A171" s="129" t="s">
        <v>358</v>
      </c>
      <c r="B171" s="33">
        <v>323</v>
      </c>
      <c r="C171" s="34">
        <v>0.78</v>
      </c>
      <c r="D171" s="34">
        <v>0.96</v>
      </c>
      <c r="E171" s="34" t="s">
        <v>15</v>
      </c>
      <c r="F171" s="34" t="s">
        <v>15</v>
      </c>
      <c r="G171" s="34" t="s">
        <v>15</v>
      </c>
      <c r="H171" s="34" t="s">
        <v>15</v>
      </c>
      <c r="I171" s="34" t="s">
        <v>15</v>
      </c>
      <c r="J171" s="34" t="s">
        <v>15</v>
      </c>
      <c r="K171" s="34" t="s">
        <v>15</v>
      </c>
      <c r="L171" s="34" t="s">
        <v>15</v>
      </c>
      <c r="M171" s="41" t="s">
        <v>15</v>
      </c>
      <c r="N171" s="34">
        <v>0.52980000000000005</v>
      </c>
      <c r="O171" s="34">
        <v>0.7087</v>
      </c>
      <c r="P171" s="34" t="s">
        <v>13</v>
      </c>
      <c r="Q171" s="34" t="s">
        <v>13</v>
      </c>
      <c r="R171" s="34" t="s">
        <v>13</v>
      </c>
      <c r="S171" s="34" t="s">
        <v>13</v>
      </c>
      <c r="T171" s="34" t="s">
        <v>13</v>
      </c>
      <c r="U171" s="34" t="s">
        <v>13</v>
      </c>
      <c r="V171" s="34" t="s">
        <v>13</v>
      </c>
      <c r="W171" s="34" t="s">
        <v>13</v>
      </c>
      <c r="X171" s="41" t="s">
        <v>13</v>
      </c>
      <c r="Y171" s="35">
        <f t="shared" si="17"/>
        <v>-0.32076923076923075</v>
      </c>
      <c r="Z171" s="35">
        <f t="shared" si="17"/>
        <v>-0.26177083333333329</v>
      </c>
      <c r="AA171" s="34" t="s">
        <v>13</v>
      </c>
      <c r="AB171" s="34" t="s">
        <v>13</v>
      </c>
      <c r="AC171" s="34" t="s">
        <v>13</v>
      </c>
      <c r="AD171" s="34" t="s">
        <v>13</v>
      </c>
      <c r="AE171" s="34" t="s">
        <v>13</v>
      </c>
      <c r="AF171" s="34" t="s">
        <v>13</v>
      </c>
      <c r="AG171" s="34" t="s">
        <v>13</v>
      </c>
      <c r="AH171" s="34" t="s">
        <v>13</v>
      </c>
      <c r="AI171" s="34" t="s">
        <v>13</v>
      </c>
      <c r="AJ171" s="33" t="s">
        <v>53</v>
      </c>
    </row>
    <row r="172" spans="1:36">
      <c r="A172" s="129" t="s">
        <v>358</v>
      </c>
      <c r="B172" s="33">
        <v>363</v>
      </c>
      <c r="C172" s="34">
        <v>0.72</v>
      </c>
      <c r="D172" s="34">
        <v>0.9</v>
      </c>
      <c r="E172" s="34" t="s">
        <v>16</v>
      </c>
      <c r="F172" s="34" t="s">
        <v>16</v>
      </c>
      <c r="G172" s="34" t="s">
        <v>16</v>
      </c>
      <c r="H172" s="34" t="s">
        <v>16</v>
      </c>
      <c r="I172" s="34" t="s">
        <v>16</v>
      </c>
      <c r="J172" s="34" t="s">
        <v>16</v>
      </c>
      <c r="K172" s="34" t="s">
        <v>16</v>
      </c>
      <c r="L172" s="34" t="s">
        <v>16</v>
      </c>
      <c r="M172" s="41" t="s">
        <v>16</v>
      </c>
      <c r="N172" s="34">
        <v>0.6048</v>
      </c>
      <c r="O172" s="34">
        <v>0.81579999999999997</v>
      </c>
      <c r="P172" s="34" t="s">
        <v>13</v>
      </c>
      <c r="Q172" s="34" t="s">
        <v>13</v>
      </c>
      <c r="R172" s="34" t="s">
        <v>13</v>
      </c>
      <c r="S172" s="34" t="s">
        <v>13</v>
      </c>
      <c r="T172" s="34" t="s">
        <v>13</v>
      </c>
      <c r="U172" s="34" t="s">
        <v>13</v>
      </c>
      <c r="V172" s="34" t="s">
        <v>13</v>
      </c>
      <c r="W172" s="34" t="s">
        <v>13</v>
      </c>
      <c r="X172" s="41" t="s">
        <v>13</v>
      </c>
      <c r="Y172" s="35">
        <f t="shared" si="17"/>
        <v>-0.15999999999999998</v>
      </c>
      <c r="Z172" s="35">
        <f t="shared" si="17"/>
        <v>-9.3555555555555614E-2</v>
      </c>
      <c r="AA172" s="34" t="s">
        <v>13</v>
      </c>
      <c r="AB172" s="34" t="s">
        <v>13</v>
      </c>
      <c r="AC172" s="34" t="s">
        <v>13</v>
      </c>
      <c r="AD172" s="34" t="s">
        <v>13</v>
      </c>
      <c r="AE172" s="34" t="s">
        <v>13</v>
      </c>
      <c r="AF172" s="34" t="s">
        <v>13</v>
      </c>
      <c r="AG172" s="34" t="s">
        <v>13</v>
      </c>
      <c r="AH172" s="34" t="s">
        <v>13</v>
      </c>
      <c r="AI172" s="34" t="s">
        <v>13</v>
      </c>
      <c r="AJ172" s="33" t="s">
        <v>53</v>
      </c>
    </row>
    <row r="173" spans="1:36">
      <c r="A173" s="129" t="s">
        <v>381</v>
      </c>
      <c r="B173" s="33">
        <v>318.14999999999998</v>
      </c>
      <c r="C173" s="34">
        <v>1.1399999999999999</v>
      </c>
      <c r="D173" s="34">
        <v>1.77</v>
      </c>
      <c r="E173" s="34" t="s">
        <v>16</v>
      </c>
      <c r="F173" s="34">
        <v>13.1</v>
      </c>
      <c r="G173" s="34" t="s">
        <v>16</v>
      </c>
      <c r="H173" s="34" t="s">
        <v>16</v>
      </c>
      <c r="I173" s="34" t="s">
        <v>16</v>
      </c>
      <c r="J173" s="34" t="s">
        <v>16</v>
      </c>
      <c r="K173" s="34" t="s">
        <v>16</v>
      </c>
      <c r="L173" s="34">
        <v>303</v>
      </c>
      <c r="M173" s="41">
        <v>1.06</v>
      </c>
      <c r="N173" s="34">
        <v>0.83250000000000002</v>
      </c>
      <c r="O173" s="34">
        <v>1.3140000000000001</v>
      </c>
      <c r="P173" s="34" t="s">
        <v>13</v>
      </c>
      <c r="Q173" s="34">
        <v>13.97</v>
      </c>
      <c r="R173" s="34" t="s">
        <v>13</v>
      </c>
      <c r="S173" s="34" t="s">
        <v>13</v>
      </c>
      <c r="T173" s="34" t="s">
        <v>13</v>
      </c>
      <c r="U173" s="34" t="s">
        <v>13</v>
      </c>
      <c r="V173" s="34" t="s">
        <v>13</v>
      </c>
      <c r="W173" s="34">
        <v>290</v>
      </c>
      <c r="X173" s="41">
        <v>0.66400000000000003</v>
      </c>
      <c r="Y173" s="35">
        <f t="shared" si="17"/>
        <v>-0.26973684210526305</v>
      </c>
      <c r="Z173" s="35">
        <f t="shared" si="17"/>
        <v>-0.25762711864406779</v>
      </c>
      <c r="AA173" s="34" t="s">
        <v>13</v>
      </c>
      <c r="AB173" s="35">
        <f t="shared" si="17"/>
        <v>6.6412213740458095E-2</v>
      </c>
      <c r="AC173" s="34" t="s">
        <v>13</v>
      </c>
      <c r="AD173" s="34" t="s">
        <v>13</v>
      </c>
      <c r="AE173" s="34" t="s">
        <v>13</v>
      </c>
      <c r="AF173" s="34" t="s">
        <v>13</v>
      </c>
      <c r="AG173" s="34" t="s">
        <v>13</v>
      </c>
      <c r="AH173" s="35">
        <f t="shared" si="20"/>
        <v>-4.2904290429042903E-2</v>
      </c>
      <c r="AI173" s="35">
        <f t="shared" si="20"/>
        <v>-0.37358490566037733</v>
      </c>
      <c r="AJ173" s="33" t="s">
        <v>54</v>
      </c>
    </row>
    <row r="174" spans="1:36">
      <c r="A174" s="129" t="s">
        <v>381</v>
      </c>
      <c r="B174" s="33">
        <v>323.14999999999998</v>
      </c>
      <c r="C174" s="34">
        <v>1.1100000000000001</v>
      </c>
      <c r="D174" s="34">
        <v>1.73</v>
      </c>
      <c r="E174" s="34" t="s">
        <v>15</v>
      </c>
      <c r="F174" s="34">
        <v>13.7</v>
      </c>
      <c r="G174" s="34" t="s">
        <v>15</v>
      </c>
      <c r="H174" s="34" t="s">
        <v>15</v>
      </c>
      <c r="I174" s="34" t="s">
        <v>15</v>
      </c>
      <c r="J174" s="34" t="s">
        <v>15</v>
      </c>
      <c r="K174" s="34" t="s">
        <v>15</v>
      </c>
      <c r="L174" s="34">
        <v>295</v>
      </c>
      <c r="M174" s="41">
        <v>1.07</v>
      </c>
      <c r="N174" s="34">
        <v>0.85029999999999994</v>
      </c>
      <c r="O174" s="34">
        <v>1.343</v>
      </c>
      <c r="P174" s="34" t="s">
        <v>13</v>
      </c>
      <c r="Q174" s="34">
        <v>14.15</v>
      </c>
      <c r="R174" s="34" t="s">
        <v>13</v>
      </c>
      <c r="S174" s="34" t="s">
        <v>13</v>
      </c>
      <c r="T174" s="34" t="s">
        <v>13</v>
      </c>
      <c r="U174" s="34" t="s">
        <v>13</v>
      </c>
      <c r="V174" s="34" t="s">
        <v>13</v>
      </c>
      <c r="W174" s="34">
        <v>288</v>
      </c>
      <c r="X174" s="41">
        <v>0.67220000000000002</v>
      </c>
      <c r="Y174" s="35">
        <f t="shared" si="17"/>
        <v>-0.23396396396396407</v>
      </c>
      <c r="Z174" s="35">
        <f t="shared" si="17"/>
        <v>-0.22369942196531792</v>
      </c>
      <c r="AA174" s="34" t="s">
        <v>13</v>
      </c>
      <c r="AB174" s="35">
        <f t="shared" si="17"/>
        <v>3.2846715328467231E-2</v>
      </c>
      <c r="AC174" s="34" t="s">
        <v>13</v>
      </c>
      <c r="AD174" s="34" t="s">
        <v>13</v>
      </c>
      <c r="AE174" s="34" t="s">
        <v>13</v>
      </c>
      <c r="AF174" s="34" t="s">
        <v>13</v>
      </c>
      <c r="AG174" s="34" t="s">
        <v>13</v>
      </c>
      <c r="AH174" s="35">
        <f t="shared" si="20"/>
        <v>-2.3728813559322035E-2</v>
      </c>
      <c r="AI174" s="35">
        <f t="shared" si="20"/>
        <v>-0.37177570093457946</v>
      </c>
      <c r="AJ174" s="33" t="s">
        <v>54</v>
      </c>
    </row>
    <row r="175" spans="1:36">
      <c r="A175" s="129" t="s">
        <v>381</v>
      </c>
      <c r="B175" s="33">
        <v>333.15</v>
      </c>
      <c r="C175" s="34">
        <v>1.08</v>
      </c>
      <c r="D175" s="34">
        <v>1.66</v>
      </c>
      <c r="E175" s="34" t="s">
        <v>15</v>
      </c>
      <c r="F175" s="34">
        <v>14.5</v>
      </c>
      <c r="G175" s="34" t="s">
        <v>15</v>
      </c>
      <c r="H175" s="34" t="s">
        <v>15</v>
      </c>
      <c r="I175" s="34" t="s">
        <v>15</v>
      </c>
      <c r="J175" s="34" t="s">
        <v>15</v>
      </c>
      <c r="K175" s="34" t="s">
        <v>15</v>
      </c>
      <c r="L175" s="34">
        <v>284</v>
      </c>
      <c r="M175" s="41">
        <v>1.08</v>
      </c>
      <c r="N175" s="34">
        <v>0.88470000000000004</v>
      </c>
      <c r="O175" s="34">
        <v>1.399</v>
      </c>
      <c r="P175" s="34" t="s">
        <v>13</v>
      </c>
      <c r="Q175" s="34">
        <v>14.49</v>
      </c>
      <c r="R175" s="34" t="s">
        <v>13</v>
      </c>
      <c r="S175" s="34" t="s">
        <v>13</v>
      </c>
      <c r="T175" s="34" t="s">
        <v>13</v>
      </c>
      <c r="U175" s="34" t="s">
        <v>13</v>
      </c>
      <c r="V175" s="34" t="s">
        <v>13</v>
      </c>
      <c r="W175" s="34">
        <v>283.89999999999998</v>
      </c>
      <c r="X175" s="41">
        <v>0.68740000000000001</v>
      </c>
      <c r="Y175" s="35">
        <f t="shared" si="17"/>
        <v>-0.18083333333333335</v>
      </c>
      <c r="Z175" s="35">
        <f t="shared" si="17"/>
        <v>-0.15722891566265054</v>
      </c>
      <c r="AA175" s="34" t="s">
        <v>13</v>
      </c>
      <c r="AB175" s="35">
        <f t="shared" si="17"/>
        <v>-6.8965517241377841E-4</v>
      </c>
      <c r="AC175" s="34" t="s">
        <v>13</v>
      </c>
      <c r="AD175" s="34" t="s">
        <v>13</v>
      </c>
      <c r="AE175" s="34" t="s">
        <v>13</v>
      </c>
      <c r="AF175" s="34" t="s">
        <v>13</v>
      </c>
      <c r="AG175" s="34" t="s">
        <v>13</v>
      </c>
      <c r="AH175" s="35">
        <f t="shared" si="20"/>
        <v>-3.5211267605641812E-4</v>
      </c>
      <c r="AI175" s="35">
        <f t="shared" si="20"/>
        <v>-0.36351851851851857</v>
      </c>
      <c r="AJ175" s="33" t="s">
        <v>54</v>
      </c>
    </row>
    <row r="176" spans="1:36">
      <c r="A176" s="129" t="s">
        <v>381</v>
      </c>
      <c r="B176" s="33">
        <v>343.15</v>
      </c>
      <c r="C176" s="34">
        <v>1.04</v>
      </c>
      <c r="D176" s="34">
        <v>1.6</v>
      </c>
      <c r="E176" s="34" t="s">
        <v>15</v>
      </c>
      <c r="F176" s="34">
        <v>15.1</v>
      </c>
      <c r="G176" s="34" t="s">
        <v>15</v>
      </c>
      <c r="H176" s="34" t="s">
        <v>15</v>
      </c>
      <c r="I176" s="34" t="s">
        <v>15</v>
      </c>
      <c r="J176" s="34" t="s">
        <v>15</v>
      </c>
      <c r="K176" s="34" t="s">
        <v>15</v>
      </c>
      <c r="L176" s="34">
        <v>275</v>
      </c>
      <c r="M176" s="41">
        <v>1.0900000000000001</v>
      </c>
      <c r="N176" s="34">
        <v>0.91759999999999997</v>
      </c>
      <c r="O176" s="34">
        <v>1.452</v>
      </c>
      <c r="P176" s="34" t="s">
        <v>13</v>
      </c>
      <c r="Q176" s="34">
        <v>14.82</v>
      </c>
      <c r="R176" s="34" t="s">
        <v>13</v>
      </c>
      <c r="S176" s="34" t="s">
        <v>13</v>
      </c>
      <c r="T176" s="34" t="s">
        <v>13</v>
      </c>
      <c r="U176" s="34" t="s">
        <v>13</v>
      </c>
      <c r="V176" s="34" t="s">
        <v>13</v>
      </c>
      <c r="W176" s="34">
        <v>279.7</v>
      </c>
      <c r="X176" s="41">
        <v>0.70120000000000005</v>
      </c>
      <c r="Y176" s="35">
        <f t="shared" si="17"/>
        <v>-0.11769230769230775</v>
      </c>
      <c r="Z176" s="35">
        <f t="shared" si="17"/>
        <v>-9.2500000000000082E-2</v>
      </c>
      <c r="AA176" s="34" t="s">
        <v>13</v>
      </c>
      <c r="AB176" s="35">
        <f t="shared" si="17"/>
        <v>-1.8543046357615851E-2</v>
      </c>
      <c r="AC176" s="34" t="s">
        <v>13</v>
      </c>
      <c r="AD176" s="34" t="s">
        <v>13</v>
      </c>
      <c r="AE176" s="34" t="s">
        <v>13</v>
      </c>
      <c r="AF176" s="34" t="s">
        <v>13</v>
      </c>
      <c r="AG176" s="34" t="s">
        <v>13</v>
      </c>
      <c r="AH176" s="35">
        <f t="shared" si="20"/>
        <v>1.7090909090909049E-2</v>
      </c>
      <c r="AI176" s="35">
        <f t="shared" si="20"/>
        <v>-0.35669724770642203</v>
      </c>
      <c r="AJ176" s="33" t="s">
        <v>54</v>
      </c>
    </row>
    <row r="177" spans="1:36">
      <c r="A177" s="129" t="s">
        <v>381</v>
      </c>
      <c r="B177" s="33">
        <v>353.15</v>
      </c>
      <c r="C177" s="34">
        <v>1.02</v>
      </c>
      <c r="D177" s="34">
        <v>1.55</v>
      </c>
      <c r="E177" s="34" t="s">
        <v>15</v>
      </c>
      <c r="F177" s="34">
        <v>15.5</v>
      </c>
      <c r="G177" s="34" t="s">
        <v>15</v>
      </c>
      <c r="H177" s="34" t="s">
        <v>15</v>
      </c>
      <c r="I177" s="34" t="s">
        <v>15</v>
      </c>
      <c r="J177" s="34" t="s">
        <v>15</v>
      </c>
      <c r="K177" s="34" t="s">
        <v>15</v>
      </c>
      <c r="L177" s="34">
        <v>265</v>
      </c>
      <c r="M177" s="41">
        <v>1.1000000000000001</v>
      </c>
      <c r="N177" s="34">
        <v>0.94920000000000004</v>
      </c>
      <c r="O177" s="34">
        <v>1.5029999999999999</v>
      </c>
      <c r="P177" s="34" t="s">
        <v>13</v>
      </c>
      <c r="Q177" s="34">
        <v>15.12</v>
      </c>
      <c r="R177" s="34" t="s">
        <v>13</v>
      </c>
      <c r="S177" s="34" t="s">
        <v>13</v>
      </c>
      <c r="T177" s="34" t="s">
        <v>13</v>
      </c>
      <c r="U177" s="34" t="s">
        <v>13</v>
      </c>
      <c r="V177" s="34" t="s">
        <v>13</v>
      </c>
      <c r="W177" s="34">
        <v>275.5</v>
      </c>
      <c r="X177" s="41">
        <v>0.71379999999999999</v>
      </c>
      <c r="Y177" s="35">
        <f t="shared" si="17"/>
        <v>-6.9411764705882326E-2</v>
      </c>
      <c r="Z177" s="35">
        <f t="shared" si="17"/>
        <v>-3.0322580645161388E-2</v>
      </c>
      <c r="AA177" s="34" t="s">
        <v>13</v>
      </c>
      <c r="AB177" s="35">
        <f t="shared" si="17"/>
        <v>-2.4516129032258114E-2</v>
      </c>
      <c r="AC177" s="34" t="s">
        <v>13</v>
      </c>
      <c r="AD177" s="34" t="s">
        <v>13</v>
      </c>
      <c r="AE177" s="34" t="s">
        <v>13</v>
      </c>
      <c r="AF177" s="34" t="s">
        <v>13</v>
      </c>
      <c r="AG177" s="34" t="s">
        <v>13</v>
      </c>
      <c r="AH177" s="35">
        <f t="shared" si="20"/>
        <v>3.962264150943396E-2</v>
      </c>
      <c r="AI177" s="35">
        <f t="shared" si="20"/>
        <v>-0.35109090909090918</v>
      </c>
      <c r="AJ177" s="33" t="s">
        <v>54</v>
      </c>
    </row>
    <row r="178" spans="1:36">
      <c r="A178" s="129" t="s">
        <v>382</v>
      </c>
      <c r="B178" s="33">
        <v>338.15</v>
      </c>
      <c r="C178" s="34">
        <v>0.35899999999999999</v>
      </c>
      <c r="D178" s="34">
        <v>0.437</v>
      </c>
      <c r="E178" s="34" t="s">
        <v>15</v>
      </c>
      <c r="F178" s="34">
        <v>8.2799999999999994</v>
      </c>
      <c r="G178" s="34" t="s">
        <v>15</v>
      </c>
      <c r="H178" s="34" t="s">
        <v>15</v>
      </c>
      <c r="I178" s="34">
        <v>6.57</v>
      </c>
      <c r="J178" s="34">
        <v>18</v>
      </c>
      <c r="K178" s="34">
        <v>24.2</v>
      </c>
      <c r="L178" s="34">
        <v>33.1</v>
      </c>
      <c r="M178" s="41" t="s">
        <v>15</v>
      </c>
      <c r="N178" s="34">
        <v>0.31119999999999998</v>
      </c>
      <c r="O178" s="34">
        <v>0.43680000000000002</v>
      </c>
      <c r="P178" s="34" t="s">
        <v>13</v>
      </c>
      <c r="Q178" s="34">
        <v>8.2810000000000006</v>
      </c>
      <c r="R178" s="34" t="s">
        <v>13</v>
      </c>
      <c r="S178" s="34" t="s">
        <v>13</v>
      </c>
      <c r="T178" s="34">
        <v>5.0049999999999999</v>
      </c>
      <c r="U178" s="34">
        <v>11.54</v>
      </c>
      <c r="V178" s="34">
        <v>19.71</v>
      </c>
      <c r="W178" s="34">
        <v>33.130000000000003</v>
      </c>
      <c r="X178" s="41" t="s">
        <v>13</v>
      </c>
      <c r="Y178" s="35">
        <f t="shared" si="17"/>
        <v>-0.13314763231197774</v>
      </c>
      <c r="Z178" s="35">
        <f t="shared" si="17"/>
        <v>-4.5766590389010979E-4</v>
      </c>
      <c r="AA178" s="34" t="s">
        <v>13</v>
      </c>
      <c r="AB178" s="35">
        <f t="shared" si="17"/>
        <v>1.2077294686005099E-4</v>
      </c>
      <c r="AC178" s="34" t="s">
        <v>13</v>
      </c>
      <c r="AD178" s="34" t="s">
        <v>13</v>
      </c>
      <c r="AE178" s="35">
        <f t="shared" si="18"/>
        <v>-0.23820395738203962</v>
      </c>
      <c r="AF178" s="35">
        <f t="shared" si="19"/>
        <v>-0.35888888888888892</v>
      </c>
      <c r="AG178" s="35">
        <f t="shared" si="20"/>
        <v>-0.18553719008264458</v>
      </c>
      <c r="AH178" s="35">
        <f t="shared" si="20"/>
        <v>9.0634441087616719E-4</v>
      </c>
      <c r="AI178" s="34" t="s">
        <v>13</v>
      </c>
      <c r="AJ178" s="33" t="s">
        <v>55</v>
      </c>
    </row>
    <row r="179" spans="1:36">
      <c r="A179" s="129" t="s">
        <v>382</v>
      </c>
      <c r="B179" s="33">
        <v>348.15</v>
      </c>
      <c r="C179" s="34">
        <v>0.35699999999999998</v>
      </c>
      <c r="D179" s="34">
        <v>0.434</v>
      </c>
      <c r="E179" s="34" t="s">
        <v>15</v>
      </c>
      <c r="F179" s="34">
        <v>7.84</v>
      </c>
      <c r="G179" s="34" t="s">
        <v>15</v>
      </c>
      <c r="H179" s="34" t="s">
        <v>15</v>
      </c>
      <c r="I179" s="34">
        <v>6.36</v>
      </c>
      <c r="J179" s="34">
        <v>16.600000000000001</v>
      </c>
      <c r="K179" s="34">
        <v>22.5</v>
      </c>
      <c r="L179" s="34">
        <v>31</v>
      </c>
      <c r="M179" s="41" t="s">
        <v>15</v>
      </c>
      <c r="N179" s="34">
        <v>0.32640000000000002</v>
      </c>
      <c r="O179" s="34">
        <v>0.45679999999999998</v>
      </c>
      <c r="P179" s="34" t="s">
        <v>13</v>
      </c>
      <c r="Q179" s="34">
        <v>8.09</v>
      </c>
      <c r="R179" s="34" t="s">
        <v>13</v>
      </c>
      <c r="S179" s="34" t="s">
        <v>13</v>
      </c>
      <c r="T179" s="34">
        <v>4.9050000000000002</v>
      </c>
      <c r="U179" s="34">
        <v>11.28</v>
      </c>
      <c r="V179" s="34">
        <v>19.149999999999999</v>
      </c>
      <c r="W179" s="34">
        <v>32.020000000000003</v>
      </c>
      <c r="X179" s="41" t="s">
        <v>13</v>
      </c>
      <c r="Y179" s="35">
        <f t="shared" si="17"/>
        <v>-8.5714285714285604E-2</v>
      </c>
      <c r="Z179" s="35">
        <f t="shared" si="17"/>
        <v>5.2534562211981536E-2</v>
      </c>
      <c r="AA179" s="34" t="s">
        <v>13</v>
      </c>
      <c r="AB179" s="35">
        <f t="shared" si="17"/>
        <v>3.1887755102040817E-2</v>
      </c>
      <c r="AC179" s="34" t="s">
        <v>13</v>
      </c>
      <c r="AD179" s="34" t="s">
        <v>13</v>
      </c>
      <c r="AE179" s="35">
        <f t="shared" si="18"/>
        <v>-0.22877358490566038</v>
      </c>
      <c r="AF179" s="35">
        <f t="shared" si="19"/>
        <v>-0.32048192771084349</v>
      </c>
      <c r="AG179" s="35">
        <f t="shared" si="20"/>
        <v>-0.14888888888888896</v>
      </c>
      <c r="AH179" s="35">
        <f t="shared" si="20"/>
        <v>3.2903225806451712E-2</v>
      </c>
      <c r="AI179" s="34" t="s">
        <v>13</v>
      </c>
      <c r="AJ179" s="33" t="s">
        <v>55</v>
      </c>
    </row>
    <row r="180" spans="1:36">
      <c r="A180" s="129" t="s">
        <v>382</v>
      </c>
      <c r="B180" s="33">
        <v>358.15</v>
      </c>
      <c r="C180" s="34">
        <v>0.35799999999999998</v>
      </c>
      <c r="D180" s="34">
        <v>0.437</v>
      </c>
      <c r="E180" s="34" t="s">
        <v>15</v>
      </c>
      <c r="F180" s="34">
        <v>7.58</v>
      </c>
      <c r="G180" s="34" t="s">
        <v>15</v>
      </c>
      <c r="H180" s="34" t="s">
        <v>15</v>
      </c>
      <c r="I180" s="34">
        <v>6.16</v>
      </c>
      <c r="J180" s="34">
        <v>15.7</v>
      </c>
      <c r="K180" s="34">
        <v>21.5</v>
      </c>
      <c r="L180" s="34">
        <v>29.5</v>
      </c>
      <c r="M180" s="41" t="s">
        <v>15</v>
      </c>
      <c r="N180" s="34">
        <v>0.34089999999999998</v>
      </c>
      <c r="O180" s="34">
        <v>0.47589999999999999</v>
      </c>
      <c r="P180" s="34" t="s">
        <v>13</v>
      </c>
      <c r="Q180" s="34">
        <v>7.9059999999999997</v>
      </c>
      <c r="R180" s="34" t="s">
        <v>13</v>
      </c>
      <c r="S180" s="34" t="s">
        <v>13</v>
      </c>
      <c r="T180" s="34">
        <v>4.8090000000000002</v>
      </c>
      <c r="U180" s="34">
        <v>11.02</v>
      </c>
      <c r="V180" s="34">
        <v>18.62</v>
      </c>
      <c r="W180" s="34">
        <v>30.96</v>
      </c>
      <c r="X180" s="41" t="s">
        <v>13</v>
      </c>
      <c r="Y180" s="35">
        <f t="shared" si="17"/>
        <v>-4.7765363128491632E-2</v>
      </c>
      <c r="Z180" s="35">
        <f t="shared" si="17"/>
        <v>8.9016018306636135E-2</v>
      </c>
      <c r="AA180" s="34" t="s">
        <v>13</v>
      </c>
      <c r="AB180" s="35">
        <f t="shared" si="17"/>
        <v>4.300791556728227E-2</v>
      </c>
      <c r="AC180" s="34" t="s">
        <v>13</v>
      </c>
      <c r="AD180" s="34" t="s">
        <v>13</v>
      </c>
      <c r="AE180" s="35">
        <f t="shared" si="18"/>
        <v>-0.2193181818181818</v>
      </c>
      <c r="AF180" s="35">
        <f t="shared" si="19"/>
        <v>-0.29808917197452228</v>
      </c>
      <c r="AG180" s="35">
        <f t="shared" si="20"/>
        <v>-0.13395348837209298</v>
      </c>
      <c r="AH180" s="35">
        <f t="shared" si="20"/>
        <v>4.9491525423728845E-2</v>
      </c>
      <c r="AI180" s="34" t="s">
        <v>13</v>
      </c>
      <c r="AJ180" s="33" t="s">
        <v>55</v>
      </c>
    </row>
    <row r="181" spans="1:36">
      <c r="A181" s="129" t="s">
        <v>382</v>
      </c>
      <c r="B181" s="33">
        <v>368.15</v>
      </c>
      <c r="C181" s="34">
        <v>0.35799999999999998</v>
      </c>
      <c r="D181" s="34">
        <v>0.437</v>
      </c>
      <c r="E181" s="34" t="s">
        <v>15</v>
      </c>
      <c r="F181" s="34">
        <v>7.37</v>
      </c>
      <c r="G181" s="34" t="s">
        <v>15</v>
      </c>
      <c r="H181" s="34" t="s">
        <v>15</v>
      </c>
      <c r="I181" s="34">
        <v>5.93</v>
      </c>
      <c r="J181" s="34">
        <v>14.9</v>
      </c>
      <c r="K181" s="34">
        <v>20.399999999999999</v>
      </c>
      <c r="L181" s="34">
        <v>28.2</v>
      </c>
      <c r="M181" s="41" t="s">
        <v>15</v>
      </c>
      <c r="N181" s="34">
        <v>0.3548</v>
      </c>
      <c r="O181" s="34">
        <v>0.49399999999999999</v>
      </c>
      <c r="P181" s="34" t="s">
        <v>13</v>
      </c>
      <c r="Q181" s="34">
        <v>7.7290000000000001</v>
      </c>
      <c r="R181" s="34" t="s">
        <v>13</v>
      </c>
      <c r="S181" s="34" t="s">
        <v>13</v>
      </c>
      <c r="T181" s="34">
        <v>4.7160000000000002</v>
      </c>
      <c r="U181" s="34">
        <v>10.77</v>
      </c>
      <c r="V181" s="34">
        <v>18.11</v>
      </c>
      <c r="W181" s="34">
        <v>29.94</v>
      </c>
      <c r="X181" s="41" t="s">
        <v>13</v>
      </c>
      <c r="Y181" s="35">
        <f t="shared" si="17"/>
        <v>-8.938547486033465E-3</v>
      </c>
      <c r="Z181" s="35">
        <f t="shared" si="17"/>
        <v>0.13043478260869565</v>
      </c>
      <c r="AA181" s="34" t="s">
        <v>13</v>
      </c>
      <c r="AB181" s="35">
        <f t="shared" si="17"/>
        <v>4.8710990502035277E-2</v>
      </c>
      <c r="AC181" s="34" t="s">
        <v>13</v>
      </c>
      <c r="AD181" s="34" t="s">
        <v>13</v>
      </c>
      <c r="AE181" s="35">
        <f t="shared" si="18"/>
        <v>-0.20472175379426638</v>
      </c>
      <c r="AF181" s="35">
        <f t="shared" si="19"/>
        <v>-0.27718120805369134</v>
      </c>
      <c r="AG181" s="35">
        <f t="shared" si="20"/>
        <v>-0.11225490196078428</v>
      </c>
      <c r="AH181" s="35">
        <f t="shared" si="20"/>
        <v>6.1702127659574543E-2</v>
      </c>
      <c r="AI181" s="34" t="s">
        <v>13</v>
      </c>
      <c r="AJ181" s="33" t="s">
        <v>55</v>
      </c>
    </row>
    <row r="182" spans="1:36">
      <c r="A182" s="129" t="s">
        <v>383</v>
      </c>
      <c r="B182" s="33">
        <v>315.89999999999998</v>
      </c>
      <c r="C182" s="34">
        <v>3.02</v>
      </c>
      <c r="D182" s="34">
        <v>4.01</v>
      </c>
      <c r="E182" s="34">
        <v>5.59</v>
      </c>
      <c r="F182" s="34" t="s">
        <v>15</v>
      </c>
      <c r="G182" s="34" t="s">
        <v>15</v>
      </c>
      <c r="H182" s="34" t="s">
        <v>15</v>
      </c>
      <c r="I182" s="34" t="s">
        <v>15</v>
      </c>
      <c r="J182" s="34" t="s">
        <v>15</v>
      </c>
      <c r="K182" s="34" t="s">
        <v>15</v>
      </c>
      <c r="L182" s="34" t="s">
        <v>15</v>
      </c>
      <c r="M182" s="41" t="s">
        <v>15</v>
      </c>
      <c r="N182" s="34">
        <v>2.3879999999999999</v>
      </c>
      <c r="O182" s="34">
        <v>3.613</v>
      </c>
      <c r="P182" s="34">
        <v>5.5910000000000002</v>
      </c>
      <c r="Q182" s="34" t="s">
        <v>13</v>
      </c>
      <c r="R182" s="34" t="s">
        <v>13</v>
      </c>
      <c r="S182" s="34" t="s">
        <v>13</v>
      </c>
      <c r="T182" s="34" t="s">
        <v>13</v>
      </c>
      <c r="U182" s="34" t="s">
        <v>13</v>
      </c>
      <c r="V182" s="34" t="s">
        <v>13</v>
      </c>
      <c r="W182" s="34" t="s">
        <v>13</v>
      </c>
      <c r="X182" s="41" t="s">
        <v>13</v>
      </c>
      <c r="Y182" s="35">
        <f t="shared" si="17"/>
        <v>-0.20927152317880798</v>
      </c>
      <c r="Z182" s="35">
        <f t="shared" si="17"/>
        <v>-9.9002493765585994E-2</v>
      </c>
      <c r="AA182" s="35">
        <f t="shared" si="17"/>
        <v>1.788908765653549E-4</v>
      </c>
      <c r="AB182" s="34" t="s">
        <v>13</v>
      </c>
      <c r="AC182" s="34" t="s">
        <v>13</v>
      </c>
      <c r="AD182" s="34" t="s">
        <v>13</v>
      </c>
      <c r="AE182" s="34" t="s">
        <v>13</v>
      </c>
      <c r="AF182" s="34" t="s">
        <v>13</v>
      </c>
      <c r="AG182" s="34" t="s">
        <v>13</v>
      </c>
      <c r="AH182" s="34" t="s">
        <v>13</v>
      </c>
      <c r="AI182" s="34" t="s">
        <v>13</v>
      </c>
      <c r="AJ182" s="33" t="s">
        <v>56</v>
      </c>
    </row>
    <row r="183" spans="1:36">
      <c r="A183" s="129" t="s">
        <v>383</v>
      </c>
      <c r="B183" s="33">
        <v>325.3</v>
      </c>
      <c r="C183" s="34">
        <v>2.69</v>
      </c>
      <c r="D183" s="34">
        <v>3.46</v>
      </c>
      <c r="E183" s="34">
        <v>4.7699999999999996</v>
      </c>
      <c r="F183" s="34" t="s">
        <v>15</v>
      </c>
      <c r="G183" s="34" t="s">
        <v>15</v>
      </c>
      <c r="H183" s="34" t="s">
        <v>15</v>
      </c>
      <c r="I183" s="34" t="s">
        <v>15</v>
      </c>
      <c r="J183" s="34" t="s">
        <v>15</v>
      </c>
      <c r="K183" s="34" t="s">
        <v>15</v>
      </c>
      <c r="L183" s="34" t="s">
        <v>15</v>
      </c>
      <c r="M183" s="41" t="s">
        <v>15</v>
      </c>
      <c r="N183" s="34">
        <v>2.347</v>
      </c>
      <c r="O183" s="34">
        <v>3.548</v>
      </c>
      <c r="P183" s="34">
        <v>5.4870000000000001</v>
      </c>
      <c r="Q183" s="34" t="s">
        <v>13</v>
      </c>
      <c r="R183" s="34" t="s">
        <v>13</v>
      </c>
      <c r="S183" s="34" t="s">
        <v>13</v>
      </c>
      <c r="T183" s="34" t="s">
        <v>13</v>
      </c>
      <c r="U183" s="34" t="s">
        <v>13</v>
      </c>
      <c r="V183" s="34" t="s">
        <v>13</v>
      </c>
      <c r="W183" s="34" t="s">
        <v>13</v>
      </c>
      <c r="X183" s="41" t="s">
        <v>13</v>
      </c>
      <c r="Y183" s="35">
        <f t="shared" si="17"/>
        <v>-0.1275092936802974</v>
      </c>
      <c r="Z183" s="35">
        <f t="shared" si="17"/>
        <v>2.5433526011560716E-2</v>
      </c>
      <c r="AA183" s="35">
        <f t="shared" si="17"/>
        <v>0.15031446540880516</v>
      </c>
      <c r="AB183" s="34" t="s">
        <v>13</v>
      </c>
      <c r="AC183" s="34" t="s">
        <v>13</v>
      </c>
      <c r="AD183" s="34" t="s">
        <v>13</v>
      </c>
      <c r="AE183" s="34" t="s">
        <v>13</v>
      </c>
      <c r="AF183" s="34" t="s">
        <v>13</v>
      </c>
      <c r="AG183" s="34" t="s">
        <v>13</v>
      </c>
      <c r="AH183" s="34" t="s">
        <v>13</v>
      </c>
      <c r="AI183" s="34" t="s">
        <v>13</v>
      </c>
      <c r="AJ183" s="33" t="s">
        <v>56</v>
      </c>
    </row>
    <row r="184" spans="1:36">
      <c r="A184" s="129" t="s">
        <v>383</v>
      </c>
      <c r="B184" s="33">
        <v>334.8</v>
      </c>
      <c r="C184" s="34">
        <v>2.4700000000000002</v>
      </c>
      <c r="D184" s="34">
        <v>3.18</v>
      </c>
      <c r="E184" s="34">
        <v>4.24</v>
      </c>
      <c r="F184" s="34" t="s">
        <v>15</v>
      </c>
      <c r="G184" s="34" t="s">
        <v>15</v>
      </c>
      <c r="H184" s="34" t="s">
        <v>15</v>
      </c>
      <c r="I184" s="34" t="s">
        <v>15</v>
      </c>
      <c r="J184" s="34" t="s">
        <v>15</v>
      </c>
      <c r="K184" s="34" t="s">
        <v>15</v>
      </c>
      <c r="L184" s="34" t="s">
        <v>15</v>
      </c>
      <c r="M184" s="41" t="s">
        <v>15</v>
      </c>
      <c r="N184" s="34">
        <v>2.3069999999999999</v>
      </c>
      <c r="O184" s="34">
        <v>3.4849999999999999</v>
      </c>
      <c r="P184" s="34">
        <v>5.383</v>
      </c>
      <c r="Q184" s="34" t="s">
        <v>13</v>
      </c>
      <c r="R184" s="34" t="s">
        <v>13</v>
      </c>
      <c r="S184" s="34" t="s">
        <v>13</v>
      </c>
      <c r="T184" s="34" t="s">
        <v>13</v>
      </c>
      <c r="U184" s="34" t="s">
        <v>13</v>
      </c>
      <c r="V184" s="34" t="s">
        <v>13</v>
      </c>
      <c r="W184" s="34" t="s">
        <v>13</v>
      </c>
      <c r="X184" s="41" t="s">
        <v>13</v>
      </c>
      <c r="Y184" s="35">
        <f t="shared" si="17"/>
        <v>-6.5991902834008201E-2</v>
      </c>
      <c r="Z184" s="35">
        <f t="shared" si="17"/>
        <v>9.5911949685534501E-2</v>
      </c>
      <c r="AA184" s="35">
        <f t="shared" si="17"/>
        <v>0.26957547169811313</v>
      </c>
      <c r="AB184" s="34" t="s">
        <v>13</v>
      </c>
      <c r="AC184" s="34" t="s">
        <v>13</v>
      </c>
      <c r="AD184" s="34" t="s">
        <v>13</v>
      </c>
      <c r="AE184" s="34" t="s">
        <v>13</v>
      </c>
      <c r="AF184" s="34" t="s">
        <v>13</v>
      </c>
      <c r="AG184" s="34" t="s">
        <v>13</v>
      </c>
      <c r="AH184" s="34" t="s">
        <v>13</v>
      </c>
      <c r="AI184" s="34" t="s">
        <v>13</v>
      </c>
      <c r="AJ184" s="33" t="s">
        <v>56</v>
      </c>
    </row>
    <row r="185" spans="1:36">
      <c r="A185" s="129" t="s">
        <v>384</v>
      </c>
      <c r="B185" s="33">
        <v>298</v>
      </c>
      <c r="C185" s="34">
        <v>1.75</v>
      </c>
      <c r="D185" s="34">
        <v>2.1800000000000002</v>
      </c>
      <c r="E185" s="34">
        <v>2.3199999999999998</v>
      </c>
      <c r="F185" s="34" t="s">
        <v>15</v>
      </c>
      <c r="G185" s="34" t="s">
        <v>15</v>
      </c>
      <c r="H185" s="34" t="s">
        <v>15</v>
      </c>
      <c r="I185" s="34" t="s">
        <v>15</v>
      </c>
      <c r="J185" s="34">
        <v>7.06</v>
      </c>
      <c r="K185" s="34">
        <v>9.76</v>
      </c>
      <c r="L185" s="34">
        <v>13.1</v>
      </c>
      <c r="M185" s="41">
        <v>0.62</v>
      </c>
      <c r="N185" s="34">
        <v>0.98699999999999999</v>
      </c>
      <c r="O185" s="34">
        <v>1.143</v>
      </c>
      <c r="P185" s="34">
        <v>1.3560000000000001</v>
      </c>
      <c r="Q185" s="34" t="s">
        <v>13</v>
      </c>
      <c r="R185" s="34" t="s">
        <v>13</v>
      </c>
      <c r="S185" s="34" t="s">
        <v>13</v>
      </c>
      <c r="U185" s="34">
        <v>5.141</v>
      </c>
      <c r="V185" s="34">
        <v>7.3250000000000002</v>
      </c>
      <c r="W185" s="34">
        <v>10.27</v>
      </c>
      <c r="X185" s="41">
        <v>0.74719999999999998</v>
      </c>
      <c r="Y185" s="35">
        <f t="shared" si="17"/>
        <v>-0.436</v>
      </c>
      <c r="Z185" s="35">
        <f t="shared" si="17"/>
        <v>-0.47568807339449543</v>
      </c>
      <c r="AA185" s="35">
        <f t="shared" si="17"/>
        <v>-0.41551724137931029</v>
      </c>
      <c r="AB185" s="34" t="s">
        <v>13</v>
      </c>
      <c r="AC185" s="34" t="s">
        <v>13</v>
      </c>
      <c r="AD185" s="34" t="s">
        <v>13</v>
      </c>
      <c r="AE185" s="34" t="s">
        <v>13</v>
      </c>
      <c r="AF185" s="35">
        <f t="shared" si="19"/>
        <v>-0.27181303116147304</v>
      </c>
      <c r="AG185" s="35">
        <f t="shared" si="20"/>
        <v>-0.24948770491803277</v>
      </c>
      <c r="AH185" s="35">
        <f t="shared" si="20"/>
        <v>-0.21603053435114505</v>
      </c>
      <c r="AI185" s="35">
        <f t="shared" si="20"/>
        <v>0.20516129032258063</v>
      </c>
      <c r="AJ185" s="33" t="s">
        <v>100</v>
      </c>
    </row>
    <row r="186" spans="1:36">
      <c r="A186" s="129" t="s">
        <v>378</v>
      </c>
      <c r="B186" s="33">
        <v>303.14999999999998</v>
      </c>
      <c r="C186" s="34">
        <v>2.15</v>
      </c>
      <c r="D186" s="34">
        <v>3.12</v>
      </c>
      <c r="E186" s="34">
        <v>4.74</v>
      </c>
      <c r="F186" s="34" t="s">
        <v>16</v>
      </c>
      <c r="G186" s="34" t="s">
        <v>16</v>
      </c>
      <c r="H186" s="34" t="s">
        <v>16</v>
      </c>
      <c r="I186" s="34">
        <v>10.15</v>
      </c>
      <c r="J186" s="34">
        <v>48.02</v>
      </c>
      <c r="K186" s="34" t="s">
        <v>16</v>
      </c>
      <c r="L186" s="34" t="s">
        <v>16</v>
      </c>
      <c r="M186" s="41">
        <v>0.65</v>
      </c>
      <c r="N186" s="34">
        <v>1.486</v>
      </c>
      <c r="O186" s="34">
        <v>1.9890000000000001</v>
      </c>
      <c r="P186" s="34">
        <v>2.7229999999999999</v>
      </c>
      <c r="Q186" s="34" t="s">
        <v>13</v>
      </c>
      <c r="R186" s="34" t="s">
        <v>13</v>
      </c>
      <c r="S186" s="34" t="s">
        <v>13</v>
      </c>
      <c r="T186" s="34">
        <v>5.2670000000000003</v>
      </c>
      <c r="U186" s="34">
        <v>17.670000000000002</v>
      </c>
      <c r="V186" s="34" t="s">
        <v>13</v>
      </c>
      <c r="W186" s="34" t="s">
        <v>13</v>
      </c>
      <c r="X186" s="41">
        <v>0.75109999999999999</v>
      </c>
      <c r="Y186" s="35">
        <f t="shared" si="17"/>
        <v>-0.30883720930232555</v>
      </c>
      <c r="Z186" s="35">
        <f t="shared" si="17"/>
        <v>-0.36249999999999999</v>
      </c>
      <c r="AA186" s="35">
        <f t="shared" si="17"/>
        <v>-0.42552742616033762</v>
      </c>
      <c r="AB186" s="34" t="s">
        <v>13</v>
      </c>
      <c r="AC186" s="34" t="s">
        <v>13</v>
      </c>
      <c r="AD186" s="34" t="s">
        <v>13</v>
      </c>
      <c r="AE186" s="35">
        <f t="shared" si="18"/>
        <v>-0.48108374384236452</v>
      </c>
      <c r="AF186" s="35">
        <f t="shared" si="19"/>
        <v>-0.63202832153269473</v>
      </c>
      <c r="AG186" s="34" t="s">
        <v>13</v>
      </c>
      <c r="AH186" s="34" t="s">
        <v>13</v>
      </c>
      <c r="AI186" s="35">
        <f t="shared" si="20"/>
        <v>0.15553846153846149</v>
      </c>
      <c r="AJ186" s="33" t="s">
        <v>57</v>
      </c>
    </row>
    <row r="187" spans="1:36">
      <c r="A187" s="129" t="s">
        <v>378</v>
      </c>
      <c r="B187" s="33">
        <v>312.55</v>
      </c>
      <c r="C187" s="34">
        <v>1.91</v>
      </c>
      <c r="D187" s="34">
        <v>2.7</v>
      </c>
      <c r="E187" s="34">
        <v>3.82</v>
      </c>
      <c r="F187" s="34" t="s">
        <v>16</v>
      </c>
      <c r="G187" s="34" t="s">
        <v>16</v>
      </c>
      <c r="H187" s="34" t="s">
        <v>16</v>
      </c>
      <c r="I187" s="34">
        <v>9.39</v>
      </c>
      <c r="J187" s="34">
        <v>39.33</v>
      </c>
      <c r="K187" s="34" t="s">
        <v>16</v>
      </c>
      <c r="L187" s="34" t="s">
        <v>16</v>
      </c>
      <c r="M187" s="41">
        <v>0.63</v>
      </c>
      <c r="N187" s="34">
        <v>1.486</v>
      </c>
      <c r="O187" s="34">
        <v>1.9930000000000001</v>
      </c>
      <c r="P187" s="34">
        <v>2.7349999999999999</v>
      </c>
      <c r="Q187" s="34" t="s">
        <v>13</v>
      </c>
      <c r="R187" s="34" t="s">
        <v>13</v>
      </c>
      <c r="S187" s="34" t="s">
        <v>13</v>
      </c>
      <c r="T187" s="34">
        <v>5.2759999999999998</v>
      </c>
      <c r="U187" s="34">
        <v>17.43</v>
      </c>
      <c r="V187" s="34" t="s">
        <v>13</v>
      </c>
      <c r="W187" s="34" t="s">
        <v>13</v>
      </c>
      <c r="X187" s="41">
        <v>0.75190000000000001</v>
      </c>
      <c r="Y187" s="35">
        <f t="shared" si="17"/>
        <v>-0.22198952879581149</v>
      </c>
      <c r="Z187" s="35">
        <f t="shared" si="17"/>
        <v>-0.26185185185185184</v>
      </c>
      <c r="AA187" s="35">
        <f t="shared" si="17"/>
        <v>-0.28403141361256545</v>
      </c>
      <c r="AB187" s="34" t="s">
        <v>13</v>
      </c>
      <c r="AC187" s="34" t="s">
        <v>13</v>
      </c>
      <c r="AD187" s="34" t="s">
        <v>13</v>
      </c>
      <c r="AE187" s="35">
        <f t="shared" si="18"/>
        <v>-0.43812566560170402</v>
      </c>
      <c r="AF187" s="35">
        <f t="shared" si="19"/>
        <v>-0.55682684973302821</v>
      </c>
      <c r="AG187" s="34" t="s">
        <v>13</v>
      </c>
      <c r="AH187" s="34" t="s">
        <v>13</v>
      </c>
      <c r="AI187" s="35">
        <f t="shared" si="20"/>
        <v>0.19349206349206349</v>
      </c>
      <c r="AJ187" s="33" t="s">
        <v>57</v>
      </c>
    </row>
    <row r="188" spans="1:36">
      <c r="A188" s="129" t="s">
        <v>378</v>
      </c>
      <c r="B188" s="33">
        <v>322.55</v>
      </c>
      <c r="C188" s="34">
        <v>1.7</v>
      </c>
      <c r="D188" s="34">
        <v>2.4300000000000002</v>
      </c>
      <c r="E188" s="34">
        <v>3.33</v>
      </c>
      <c r="F188" s="34" t="s">
        <v>16</v>
      </c>
      <c r="G188" s="34" t="s">
        <v>16</v>
      </c>
      <c r="H188" s="34" t="s">
        <v>16</v>
      </c>
      <c r="I188" s="34">
        <v>8.18</v>
      </c>
      <c r="J188" s="34">
        <v>36.270000000000003</v>
      </c>
      <c r="K188" s="34" t="s">
        <v>16</v>
      </c>
      <c r="L188" s="34" t="s">
        <v>16</v>
      </c>
      <c r="M188" s="41">
        <v>0.64</v>
      </c>
      <c r="N188" s="34">
        <v>1.4850000000000001</v>
      </c>
      <c r="O188" s="34">
        <v>1.996</v>
      </c>
      <c r="P188" s="34">
        <v>2.7450000000000001</v>
      </c>
      <c r="Q188" s="34" t="s">
        <v>13</v>
      </c>
      <c r="R188" s="34" t="s">
        <v>13</v>
      </c>
      <c r="S188" s="34" t="s">
        <v>13</v>
      </c>
      <c r="T188" s="34">
        <v>5.2839999999999998</v>
      </c>
      <c r="U188" s="34">
        <v>17.190000000000001</v>
      </c>
      <c r="V188" s="34" t="s">
        <v>13</v>
      </c>
      <c r="W188" s="34" t="s">
        <v>13</v>
      </c>
      <c r="X188" s="41">
        <v>0.752</v>
      </c>
      <c r="Y188" s="35">
        <f t="shared" si="17"/>
        <v>-0.12647058823529403</v>
      </c>
      <c r="Z188" s="35">
        <f t="shared" si="17"/>
        <v>-0.17860082304526753</v>
      </c>
      <c r="AA188" s="35">
        <f t="shared" si="17"/>
        <v>-0.17567567567567566</v>
      </c>
      <c r="AB188" s="34" t="s">
        <v>13</v>
      </c>
      <c r="AC188" s="34" t="s">
        <v>13</v>
      </c>
      <c r="AD188" s="34" t="s">
        <v>13</v>
      </c>
      <c r="AE188" s="35">
        <f t="shared" si="18"/>
        <v>-0.35403422982885085</v>
      </c>
      <c r="AF188" s="35">
        <f t="shared" si="19"/>
        <v>-0.52605459057071957</v>
      </c>
      <c r="AG188" s="34" t="s">
        <v>13</v>
      </c>
      <c r="AH188" s="34" t="s">
        <v>13</v>
      </c>
      <c r="AI188" s="35">
        <f t="shared" si="20"/>
        <v>0.17499999999999999</v>
      </c>
      <c r="AJ188" s="33" t="s">
        <v>57</v>
      </c>
    </row>
    <row r="189" spans="1:36">
      <c r="A189" s="129" t="s">
        <v>378</v>
      </c>
      <c r="B189" s="33">
        <v>332.55</v>
      </c>
      <c r="C189" s="34">
        <v>1.53</v>
      </c>
      <c r="D189" s="34">
        <v>2.14</v>
      </c>
      <c r="E189" s="34">
        <v>2.69</v>
      </c>
      <c r="F189" s="34" t="s">
        <v>16</v>
      </c>
      <c r="G189" s="34" t="s">
        <v>16</v>
      </c>
      <c r="H189" s="34" t="s">
        <v>16</v>
      </c>
      <c r="I189" s="34">
        <v>7.42</v>
      </c>
      <c r="J189" s="34">
        <v>38.840000000000003</v>
      </c>
      <c r="K189" s="34" t="s">
        <v>16</v>
      </c>
      <c r="L189" s="34" t="s">
        <v>16</v>
      </c>
      <c r="M189" s="41">
        <v>0.61</v>
      </c>
      <c r="N189" s="34">
        <v>1.4830000000000001</v>
      </c>
      <c r="O189" s="34">
        <v>1.998</v>
      </c>
      <c r="P189" s="34">
        <v>2.7549999999999999</v>
      </c>
      <c r="Q189" s="34" t="s">
        <v>13</v>
      </c>
      <c r="R189" s="34" t="s">
        <v>13</v>
      </c>
      <c r="S189" s="34" t="s">
        <v>13</v>
      </c>
      <c r="T189" s="34">
        <v>5.2910000000000004</v>
      </c>
      <c r="U189" s="34">
        <v>16.96</v>
      </c>
      <c r="V189" s="34" t="s">
        <v>13</v>
      </c>
      <c r="W189" s="34" t="s">
        <v>13</v>
      </c>
      <c r="X189" s="41">
        <v>0.75119999999999998</v>
      </c>
      <c r="Y189" s="35">
        <f t="shared" si="17"/>
        <v>-3.0718954248365966E-2</v>
      </c>
      <c r="Z189" s="35">
        <f t="shared" si="17"/>
        <v>-6.6355140186915948E-2</v>
      </c>
      <c r="AA189" s="35">
        <f t="shared" si="17"/>
        <v>2.4163568773234181E-2</v>
      </c>
      <c r="AB189" s="34" t="s">
        <v>13</v>
      </c>
      <c r="AC189" s="34" t="s">
        <v>13</v>
      </c>
      <c r="AD189" s="34" t="s">
        <v>13</v>
      </c>
      <c r="AE189" s="35">
        <f t="shared" si="18"/>
        <v>-0.28692722371967649</v>
      </c>
      <c r="AF189" s="35">
        <f t="shared" si="19"/>
        <v>-0.56333676622039142</v>
      </c>
      <c r="AG189" s="34" t="s">
        <v>13</v>
      </c>
      <c r="AH189" s="34" t="s">
        <v>13</v>
      </c>
      <c r="AI189" s="35">
        <f t="shared" si="20"/>
        <v>0.23147540983606557</v>
      </c>
      <c r="AJ189" s="33" t="s">
        <v>57</v>
      </c>
    </row>
    <row r="190" spans="1:36">
      <c r="A190" s="129" t="s">
        <v>385</v>
      </c>
      <c r="B190" s="33">
        <v>298.14999999999998</v>
      </c>
      <c r="C190" s="34" t="s">
        <v>15</v>
      </c>
      <c r="D190" s="34" t="s">
        <v>15</v>
      </c>
      <c r="E190" s="34" t="s">
        <v>15</v>
      </c>
      <c r="F190" s="34" t="s">
        <v>15</v>
      </c>
      <c r="G190" s="34" t="s">
        <v>15</v>
      </c>
      <c r="H190" s="34" t="s">
        <v>15</v>
      </c>
      <c r="I190" s="34" t="s">
        <v>15</v>
      </c>
      <c r="J190" s="34">
        <v>10.42</v>
      </c>
      <c r="K190" s="34">
        <v>15.32</v>
      </c>
      <c r="L190" s="34">
        <v>21.89</v>
      </c>
      <c r="M190" s="41" t="s">
        <v>15</v>
      </c>
      <c r="N190" s="34" t="s">
        <v>13</v>
      </c>
      <c r="O190" s="34" t="s">
        <v>13</v>
      </c>
      <c r="P190" s="34" t="s">
        <v>13</v>
      </c>
      <c r="Q190" s="34" t="s">
        <v>13</v>
      </c>
      <c r="R190" s="34" t="s">
        <v>13</v>
      </c>
      <c r="S190" s="34" t="s">
        <v>13</v>
      </c>
      <c r="T190" s="34" t="s">
        <v>13</v>
      </c>
      <c r="U190" s="34">
        <v>7.5069999999999997</v>
      </c>
      <c r="V190" s="34">
        <v>12.42</v>
      </c>
      <c r="W190" s="34">
        <v>20.239999999999998</v>
      </c>
      <c r="X190" s="41" t="s">
        <v>13</v>
      </c>
      <c r="Y190" s="35" t="s">
        <v>13</v>
      </c>
      <c r="Z190" s="34" t="s">
        <v>13</v>
      </c>
      <c r="AA190" s="34" t="s">
        <v>13</v>
      </c>
      <c r="AB190" s="34" t="s">
        <v>13</v>
      </c>
      <c r="AC190" s="34" t="s">
        <v>13</v>
      </c>
      <c r="AD190" s="34" t="s">
        <v>13</v>
      </c>
      <c r="AE190" s="34" t="s">
        <v>13</v>
      </c>
      <c r="AF190" s="35">
        <f t="shared" si="19"/>
        <v>-0.27955854126679464</v>
      </c>
      <c r="AG190" s="35">
        <f t="shared" si="20"/>
        <v>-0.18929503916449089</v>
      </c>
      <c r="AH190" s="35">
        <f t="shared" si="20"/>
        <v>-7.5376884422110643E-2</v>
      </c>
      <c r="AI190" s="34" t="s">
        <v>13</v>
      </c>
      <c r="AJ190" s="33" t="s">
        <v>58</v>
      </c>
    </row>
    <row r="191" spans="1:36">
      <c r="A191" s="129" t="s">
        <v>385</v>
      </c>
      <c r="B191" s="33">
        <v>313.14999999999998</v>
      </c>
      <c r="C191" s="34" t="s">
        <v>15</v>
      </c>
      <c r="D191" s="34" t="s">
        <v>15</v>
      </c>
      <c r="E191" s="34" t="s">
        <v>15</v>
      </c>
      <c r="F191" s="34" t="s">
        <v>15</v>
      </c>
      <c r="G191" s="34" t="s">
        <v>15</v>
      </c>
      <c r="H191" s="34" t="s">
        <v>15</v>
      </c>
      <c r="I191" s="34" t="s">
        <v>15</v>
      </c>
      <c r="J191" s="34">
        <v>9.09</v>
      </c>
      <c r="K191" s="34">
        <v>13.75</v>
      </c>
      <c r="L191" s="34">
        <v>19.54</v>
      </c>
      <c r="M191" s="41" t="s">
        <v>15</v>
      </c>
      <c r="N191" s="34" t="s">
        <v>13</v>
      </c>
      <c r="O191" s="34" t="s">
        <v>13</v>
      </c>
      <c r="P191" s="34" t="s">
        <v>13</v>
      </c>
      <c r="Q191" s="34" t="s">
        <v>13</v>
      </c>
      <c r="R191" s="34" t="s">
        <v>13</v>
      </c>
      <c r="S191" s="34" t="s">
        <v>13</v>
      </c>
      <c r="T191" s="34" t="s">
        <v>13</v>
      </c>
      <c r="U191" s="34">
        <v>7.306</v>
      </c>
      <c r="V191" s="34">
        <v>12.05</v>
      </c>
      <c r="W191" s="34">
        <v>19.55</v>
      </c>
      <c r="X191" s="41" t="s">
        <v>13</v>
      </c>
      <c r="Y191" s="35" t="s">
        <v>109</v>
      </c>
      <c r="Z191" s="34" t="s">
        <v>13</v>
      </c>
      <c r="AA191" s="34" t="s">
        <v>13</v>
      </c>
      <c r="AB191" s="34" t="s">
        <v>13</v>
      </c>
      <c r="AC191" s="34" t="s">
        <v>13</v>
      </c>
      <c r="AD191" s="34" t="s">
        <v>13</v>
      </c>
      <c r="AE191" s="34" t="s">
        <v>13</v>
      </c>
      <c r="AF191" s="35">
        <f t="shared" si="19"/>
        <v>-0.19625962596259625</v>
      </c>
      <c r="AG191" s="35">
        <f t="shared" si="20"/>
        <v>-0.12363636363636359</v>
      </c>
      <c r="AH191" s="35">
        <f t="shared" si="20"/>
        <v>5.1177072671451196E-4</v>
      </c>
      <c r="AI191" s="34" t="s">
        <v>13</v>
      </c>
      <c r="AJ191" s="33" t="s">
        <v>58</v>
      </c>
    </row>
    <row r="192" spans="1:36">
      <c r="A192" s="129" t="s">
        <v>385</v>
      </c>
      <c r="B192" s="33">
        <v>323.14999999999998</v>
      </c>
      <c r="C192" s="34" t="s">
        <v>15</v>
      </c>
      <c r="D192" s="34" t="s">
        <v>15</v>
      </c>
      <c r="E192" s="34" t="s">
        <v>15</v>
      </c>
      <c r="F192" s="34" t="s">
        <v>15</v>
      </c>
      <c r="G192" s="34" t="s">
        <v>15</v>
      </c>
      <c r="H192" s="34" t="s">
        <v>15</v>
      </c>
      <c r="I192" s="34" t="s">
        <v>15</v>
      </c>
      <c r="J192" s="34">
        <v>7.88</v>
      </c>
      <c r="K192" s="34">
        <v>12.36</v>
      </c>
      <c r="L192" s="34">
        <v>17.98</v>
      </c>
      <c r="M192" s="41" t="s">
        <v>15</v>
      </c>
      <c r="N192" s="34" t="s">
        <v>13</v>
      </c>
      <c r="O192" s="34" t="s">
        <v>13</v>
      </c>
      <c r="P192" s="34" t="s">
        <v>13</v>
      </c>
      <c r="Q192" s="34" t="s">
        <v>13</v>
      </c>
      <c r="R192" s="34" t="s">
        <v>13</v>
      </c>
      <c r="S192" s="34" t="s">
        <v>13</v>
      </c>
      <c r="T192" s="34" t="s">
        <v>13</v>
      </c>
      <c r="U192" s="34">
        <v>7.1829999999999998</v>
      </c>
      <c r="V192" s="34">
        <v>11.81</v>
      </c>
      <c r="W192" s="34">
        <v>19.12</v>
      </c>
      <c r="X192" s="41" t="s">
        <v>13</v>
      </c>
      <c r="Y192" s="35" t="s">
        <v>109</v>
      </c>
      <c r="Z192" s="34" t="s">
        <v>13</v>
      </c>
      <c r="AA192" s="34" t="s">
        <v>13</v>
      </c>
      <c r="AB192" s="34" t="s">
        <v>13</v>
      </c>
      <c r="AC192" s="34" t="s">
        <v>13</v>
      </c>
      <c r="AD192" s="34" t="s">
        <v>13</v>
      </c>
      <c r="AE192" s="34" t="s">
        <v>13</v>
      </c>
      <c r="AF192" s="35">
        <f t="shared" si="19"/>
        <v>-8.8451776649746197E-2</v>
      </c>
      <c r="AG192" s="35">
        <f t="shared" si="20"/>
        <v>-4.4498381877022569E-2</v>
      </c>
      <c r="AH192" s="35">
        <f t="shared" si="20"/>
        <v>6.3403781979977786E-2</v>
      </c>
      <c r="AI192" s="34" t="s">
        <v>13</v>
      </c>
      <c r="AJ192" s="33" t="s">
        <v>58</v>
      </c>
    </row>
    <row r="193" spans="1:36">
      <c r="A193" s="129" t="s">
        <v>378</v>
      </c>
      <c r="B193" s="33">
        <v>303.14999999999998</v>
      </c>
      <c r="C193" s="34">
        <v>1.5880000000000001</v>
      </c>
      <c r="D193" s="34">
        <v>2.802</v>
      </c>
      <c r="E193" s="34">
        <v>4.141</v>
      </c>
      <c r="F193" s="34" t="s">
        <v>15</v>
      </c>
      <c r="G193" s="34" t="s">
        <v>15</v>
      </c>
      <c r="H193" s="34" t="s">
        <v>15</v>
      </c>
      <c r="I193" s="34" t="s">
        <v>15</v>
      </c>
      <c r="J193" s="34" t="s">
        <v>15</v>
      </c>
      <c r="K193" s="34" t="s">
        <v>15</v>
      </c>
      <c r="L193" s="34" t="s">
        <v>15</v>
      </c>
      <c r="M193" s="41">
        <v>0.73399999999999999</v>
      </c>
      <c r="N193" s="34">
        <v>1.486</v>
      </c>
      <c r="O193" s="34">
        <v>1.9890000000000001</v>
      </c>
      <c r="P193" s="34">
        <v>2.7229999999999999</v>
      </c>
      <c r="Q193" s="34" t="s">
        <v>13</v>
      </c>
      <c r="R193" s="34" t="s">
        <v>13</v>
      </c>
      <c r="S193" s="34" t="s">
        <v>13</v>
      </c>
      <c r="T193" s="34" t="s">
        <v>13</v>
      </c>
      <c r="U193" s="34" t="s">
        <v>13</v>
      </c>
      <c r="V193" s="34" t="s">
        <v>13</v>
      </c>
      <c r="W193" s="34" t="s">
        <v>13</v>
      </c>
      <c r="X193" s="41">
        <v>0.75109999999999999</v>
      </c>
      <c r="Y193" s="35">
        <f t="shared" si="17"/>
        <v>-6.4231738035264538E-2</v>
      </c>
      <c r="Z193" s="35">
        <f t="shared" si="17"/>
        <v>-0.29014989293361881</v>
      </c>
      <c r="AA193" s="35">
        <f t="shared" si="17"/>
        <v>-0.34242936488770831</v>
      </c>
      <c r="AB193" s="34" t="s">
        <v>13</v>
      </c>
      <c r="AC193" s="34" t="s">
        <v>13</v>
      </c>
      <c r="AD193" s="34" t="s">
        <v>13</v>
      </c>
      <c r="AE193" s="34" t="s">
        <v>13</v>
      </c>
      <c r="AF193" s="34" t="s">
        <v>13</v>
      </c>
      <c r="AG193" s="34" t="s">
        <v>13</v>
      </c>
      <c r="AH193" s="34" t="s">
        <v>13</v>
      </c>
      <c r="AI193" s="35">
        <f t="shared" si="20"/>
        <v>2.3297002724795648E-2</v>
      </c>
      <c r="AJ193" s="33" t="s">
        <v>59</v>
      </c>
    </row>
    <row r="194" spans="1:36">
      <c r="A194" s="129" t="s">
        <v>378</v>
      </c>
      <c r="B194" s="33">
        <v>313.14999999999998</v>
      </c>
      <c r="C194" s="34">
        <v>1.391</v>
      </c>
      <c r="D194" s="34">
        <v>2.48</v>
      </c>
      <c r="E194" s="34">
        <v>3.6749999999999998</v>
      </c>
      <c r="F194" s="34" t="s">
        <v>16</v>
      </c>
      <c r="G194" s="34" t="s">
        <v>16</v>
      </c>
      <c r="H194" s="34" t="s">
        <v>16</v>
      </c>
      <c r="I194" s="34" t="s">
        <v>16</v>
      </c>
      <c r="J194" s="34" t="s">
        <v>16</v>
      </c>
      <c r="K194" s="34" t="s">
        <v>16</v>
      </c>
      <c r="L194" s="34" t="s">
        <v>16</v>
      </c>
      <c r="M194" s="41">
        <v>0.74199999999999999</v>
      </c>
      <c r="N194" s="34">
        <v>1.486</v>
      </c>
      <c r="O194" s="34">
        <v>1.9930000000000001</v>
      </c>
      <c r="P194" s="34">
        <v>2.7349999999999999</v>
      </c>
      <c r="Q194" s="34" t="s">
        <v>13</v>
      </c>
      <c r="R194" s="34" t="s">
        <v>13</v>
      </c>
      <c r="S194" s="34" t="s">
        <v>13</v>
      </c>
      <c r="T194" s="34" t="s">
        <v>13</v>
      </c>
      <c r="U194" s="34" t="s">
        <v>13</v>
      </c>
      <c r="V194" s="34" t="s">
        <v>13</v>
      </c>
      <c r="W194" s="34" t="s">
        <v>13</v>
      </c>
      <c r="X194" s="41">
        <v>0.752</v>
      </c>
      <c r="Y194" s="35">
        <f t="shared" si="17"/>
        <v>6.8296189791516873E-2</v>
      </c>
      <c r="Z194" s="35">
        <f t="shared" si="17"/>
        <v>-0.19637096774193544</v>
      </c>
      <c r="AA194" s="35">
        <f t="shared" si="17"/>
        <v>-0.25578231292517006</v>
      </c>
      <c r="AB194" s="34" t="s">
        <v>13</v>
      </c>
      <c r="AC194" s="34" t="s">
        <v>13</v>
      </c>
      <c r="AD194" s="34" t="s">
        <v>13</v>
      </c>
      <c r="AE194" s="34" t="s">
        <v>13</v>
      </c>
      <c r="AF194" s="34" t="s">
        <v>13</v>
      </c>
      <c r="AG194" s="34" t="s">
        <v>13</v>
      </c>
      <c r="AH194" s="34" t="s">
        <v>13</v>
      </c>
      <c r="AI194" s="35">
        <f t="shared" si="20"/>
        <v>1.3477088948787075E-2</v>
      </c>
      <c r="AJ194" s="33" t="s">
        <v>59</v>
      </c>
    </row>
    <row r="195" spans="1:36">
      <c r="A195" s="129" t="s">
        <v>378</v>
      </c>
      <c r="B195" s="33">
        <v>323.14999999999998</v>
      </c>
      <c r="C195" s="34">
        <v>1.272</v>
      </c>
      <c r="D195" s="34">
        <v>2.2269999999999999</v>
      </c>
      <c r="E195" s="34">
        <v>3.2949999999999999</v>
      </c>
      <c r="F195" s="34" t="s">
        <v>16</v>
      </c>
      <c r="G195" s="34" t="s">
        <v>16</v>
      </c>
      <c r="H195" s="34" t="s">
        <v>16</v>
      </c>
      <c r="I195" s="34" t="s">
        <v>16</v>
      </c>
      <c r="J195" s="34" t="s">
        <v>16</v>
      </c>
      <c r="K195" s="34" t="s">
        <v>16</v>
      </c>
      <c r="L195" s="34" t="s">
        <v>16</v>
      </c>
      <c r="M195" s="41">
        <v>0.752</v>
      </c>
      <c r="N195" s="34">
        <v>1.484</v>
      </c>
      <c r="O195" s="34">
        <v>1.996</v>
      </c>
      <c r="P195" s="34">
        <v>2.746</v>
      </c>
      <c r="Q195" s="34" t="s">
        <v>13</v>
      </c>
      <c r="R195" s="34" t="s">
        <v>13</v>
      </c>
      <c r="S195" s="34" t="s">
        <v>13</v>
      </c>
      <c r="T195" s="34" t="s">
        <v>13</v>
      </c>
      <c r="U195" s="34" t="s">
        <v>13</v>
      </c>
      <c r="V195" s="34" t="s">
        <v>13</v>
      </c>
      <c r="W195" s="34" t="s">
        <v>13</v>
      </c>
      <c r="X195" s="41">
        <v>0.752</v>
      </c>
      <c r="Y195" s="35">
        <f t="shared" si="17"/>
        <v>0.16666666666666663</v>
      </c>
      <c r="Z195" s="35">
        <f t="shared" si="17"/>
        <v>-0.10372698697799726</v>
      </c>
      <c r="AA195" s="35">
        <f t="shared" si="17"/>
        <v>-0.16661608497723823</v>
      </c>
      <c r="AB195" s="34" t="s">
        <v>13</v>
      </c>
      <c r="AC195" s="34" t="s">
        <v>13</v>
      </c>
      <c r="AD195" s="34" t="s">
        <v>13</v>
      </c>
      <c r="AE195" s="34" t="s">
        <v>13</v>
      </c>
      <c r="AF195" s="34" t="s">
        <v>13</v>
      </c>
      <c r="AG195" s="34" t="s">
        <v>13</v>
      </c>
      <c r="AH195" s="34" t="s">
        <v>13</v>
      </c>
      <c r="AI195" s="35">
        <f t="shared" si="20"/>
        <v>0</v>
      </c>
      <c r="AJ195" s="33" t="s">
        <v>59</v>
      </c>
    </row>
    <row r="196" spans="1:36">
      <c r="A196" s="129" t="s">
        <v>378</v>
      </c>
      <c r="B196" s="33">
        <v>333.15</v>
      </c>
      <c r="C196" s="34">
        <v>1.165</v>
      </c>
      <c r="D196" s="34">
        <v>1.958</v>
      </c>
      <c r="E196" s="34">
        <v>2.984</v>
      </c>
      <c r="F196" s="34" t="s">
        <v>16</v>
      </c>
      <c r="G196" s="34" t="s">
        <v>16</v>
      </c>
      <c r="H196" s="34" t="s">
        <v>16</v>
      </c>
      <c r="I196" s="34" t="s">
        <v>16</v>
      </c>
      <c r="J196" s="34" t="s">
        <v>16</v>
      </c>
      <c r="K196" s="34" t="s">
        <v>16</v>
      </c>
      <c r="L196" s="34" t="s">
        <v>16</v>
      </c>
      <c r="M196" s="41">
        <v>0.75700000000000001</v>
      </c>
      <c r="N196" s="34">
        <v>1.482</v>
      </c>
      <c r="O196" s="34">
        <v>1.9990000000000001</v>
      </c>
      <c r="P196" s="34">
        <v>2.7549999999999999</v>
      </c>
      <c r="Q196" s="34" t="s">
        <v>13</v>
      </c>
      <c r="R196" s="34" t="s">
        <v>13</v>
      </c>
      <c r="S196" s="34" t="s">
        <v>13</v>
      </c>
      <c r="T196" s="34" t="s">
        <v>13</v>
      </c>
      <c r="U196" s="34" t="s">
        <v>13</v>
      </c>
      <c r="V196" s="34" t="s">
        <v>13</v>
      </c>
      <c r="W196" s="34" t="s">
        <v>13</v>
      </c>
      <c r="X196" s="41">
        <v>0.75119999999999998</v>
      </c>
      <c r="Y196" s="35">
        <f t="shared" si="17"/>
        <v>0.27210300429184542</v>
      </c>
      <c r="Z196" s="35">
        <f t="shared" si="17"/>
        <v>2.0939734422880565E-2</v>
      </c>
      <c r="AA196" s="35">
        <f t="shared" si="17"/>
        <v>-7.6742627345844541E-2</v>
      </c>
      <c r="AB196" s="34" t="s">
        <v>13</v>
      </c>
      <c r="AC196" s="34" t="s">
        <v>13</v>
      </c>
      <c r="AD196" s="34" t="s">
        <v>13</v>
      </c>
      <c r="AE196" s="34" t="s">
        <v>13</v>
      </c>
      <c r="AF196" s="34" t="s">
        <v>13</v>
      </c>
      <c r="AG196" s="34" t="s">
        <v>13</v>
      </c>
      <c r="AH196" s="34" t="s">
        <v>13</v>
      </c>
      <c r="AI196" s="35">
        <f t="shared" si="20"/>
        <v>-7.6618229854689924E-3</v>
      </c>
      <c r="AJ196" s="33" t="s">
        <v>59</v>
      </c>
    </row>
    <row r="197" spans="1:36">
      <c r="A197" s="129" t="s">
        <v>378</v>
      </c>
      <c r="B197" s="33">
        <v>343.15</v>
      </c>
      <c r="C197" s="34">
        <v>1.0669999999999999</v>
      </c>
      <c r="D197" s="34">
        <v>1.6379999999999999</v>
      </c>
      <c r="E197" s="34">
        <v>2.72</v>
      </c>
      <c r="F197" s="34" t="s">
        <v>16</v>
      </c>
      <c r="G197" s="34" t="s">
        <v>16</v>
      </c>
      <c r="H197" s="34" t="s">
        <v>16</v>
      </c>
      <c r="I197" s="34" t="s">
        <v>16</v>
      </c>
      <c r="J197" s="34" t="s">
        <v>16</v>
      </c>
      <c r="K197" s="34" t="s">
        <v>16</v>
      </c>
      <c r="L197" s="34" t="s">
        <v>16</v>
      </c>
      <c r="M197" s="41">
        <v>0.76800000000000002</v>
      </c>
      <c r="N197" s="34">
        <v>1.48</v>
      </c>
      <c r="O197" s="34">
        <v>2</v>
      </c>
      <c r="P197" s="34">
        <v>2.7629999999999999</v>
      </c>
      <c r="Q197" s="34" t="s">
        <v>13</v>
      </c>
      <c r="R197" s="34" t="s">
        <v>13</v>
      </c>
      <c r="S197" s="34" t="s">
        <v>13</v>
      </c>
      <c r="T197" s="34" t="s">
        <v>13</v>
      </c>
      <c r="U197" s="34" t="s">
        <v>13</v>
      </c>
      <c r="V197" s="34" t="s">
        <v>13</v>
      </c>
      <c r="W197" s="34" t="s">
        <v>13</v>
      </c>
      <c r="X197" s="41">
        <v>0.74980000000000002</v>
      </c>
      <c r="Y197" s="35">
        <f t="shared" ref="Y197:AB260" si="22">(N197-C197)/C197</f>
        <v>0.38706654170571703</v>
      </c>
      <c r="Z197" s="35">
        <f t="shared" si="22"/>
        <v>0.22100122100122108</v>
      </c>
      <c r="AA197" s="35">
        <f t="shared" si="22"/>
        <v>1.5808823529411656E-2</v>
      </c>
      <c r="AB197" s="34" t="s">
        <v>13</v>
      </c>
      <c r="AC197" s="34" t="s">
        <v>13</v>
      </c>
      <c r="AD197" s="34" t="s">
        <v>13</v>
      </c>
      <c r="AE197" s="34" t="s">
        <v>13</v>
      </c>
      <c r="AF197" s="34" t="s">
        <v>13</v>
      </c>
      <c r="AG197" s="34" t="s">
        <v>13</v>
      </c>
      <c r="AH197" s="34" t="s">
        <v>13</v>
      </c>
      <c r="AI197" s="35">
        <f t="shared" ref="AI197:AI260" si="23">(X197-M197)/M197</f>
        <v>-2.3697916666666659E-2</v>
      </c>
      <c r="AJ197" s="33" t="s">
        <v>59</v>
      </c>
    </row>
    <row r="198" spans="1:36">
      <c r="A198" s="129" t="s">
        <v>386</v>
      </c>
      <c r="B198" s="33">
        <v>298.14999999999998</v>
      </c>
      <c r="C198" s="34" t="s">
        <v>15</v>
      </c>
      <c r="D198" s="34" t="s">
        <v>15</v>
      </c>
      <c r="E198" s="34" t="s">
        <v>15</v>
      </c>
      <c r="F198" s="34" t="s">
        <v>15</v>
      </c>
      <c r="G198" s="34" t="s">
        <v>15</v>
      </c>
      <c r="H198" s="34" t="s">
        <v>15</v>
      </c>
      <c r="I198" s="34" t="s">
        <v>15</v>
      </c>
      <c r="J198" s="34">
        <v>10.9</v>
      </c>
      <c r="K198" s="34">
        <v>15.2</v>
      </c>
      <c r="L198" s="34">
        <v>21.8</v>
      </c>
      <c r="M198" s="41" t="s">
        <v>15</v>
      </c>
      <c r="N198" s="34" t="s">
        <v>13</v>
      </c>
      <c r="O198" s="34" t="s">
        <v>13</v>
      </c>
      <c r="P198" s="34" t="s">
        <v>13</v>
      </c>
      <c r="Q198" s="34" t="s">
        <v>13</v>
      </c>
      <c r="R198" s="34" t="s">
        <v>13</v>
      </c>
      <c r="S198" s="34" t="s">
        <v>13</v>
      </c>
      <c r="T198" s="34" t="s">
        <v>13</v>
      </c>
      <c r="U198" s="34">
        <v>8.4510000000000005</v>
      </c>
      <c r="V198" s="34">
        <v>12.71</v>
      </c>
      <c r="W198" s="34">
        <v>18.809999999999999</v>
      </c>
      <c r="X198" s="41" t="s">
        <v>13</v>
      </c>
      <c r="Y198" s="35" t="s">
        <v>13</v>
      </c>
      <c r="Z198" s="34" t="s">
        <v>13</v>
      </c>
      <c r="AA198" s="34" t="s">
        <v>13</v>
      </c>
      <c r="AB198" s="34" t="s">
        <v>13</v>
      </c>
      <c r="AC198" s="34" t="s">
        <v>13</v>
      </c>
      <c r="AD198" s="34" t="s">
        <v>13</v>
      </c>
      <c r="AE198" s="34" t="s">
        <v>13</v>
      </c>
      <c r="AF198" s="35">
        <f t="shared" ref="AF198:AH259" si="24">(U198-J198)/J198</f>
        <v>-0.22467889908256877</v>
      </c>
      <c r="AG198" s="35">
        <f t="shared" si="24"/>
        <v>-0.16381578947368411</v>
      </c>
      <c r="AH198" s="35">
        <f t="shared" si="24"/>
        <v>-0.13715596330275237</v>
      </c>
      <c r="AI198" s="34" t="s">
        <v>13</v>
      </c>
      <c r="AJ198" s="33" t="s">
        <v>60</v>
      </c>
    </row>
    <row r="199" spans="1:36">
      <c r="A199" s="129" t="s">
        <v>386</v>
      </c>
      <c r="B199" s="33">
        <v>323.14999999999998</v>
      </c>
      <c r="C199" s="34" t="s">
        <v>15</v>
      </c>
      <c r="D199" s="34" t="s">
        <v>15</v>
      </c>
      <c r="E199" s="34" t="s">
        <v>15</v>
      </c>
      <c r="F199" s="34" t="s">
        <v>15</v>
      </c>
      <c r="G199" s="34" t="s">
        <v>15</v>
      </c>
      <c r="H199" s="34" t="s">
        <v>15</v>
      </c>
      <c r="I199" s="34" t="s">
        <v>15</v>
      </c>
      <c r="J199" s="34">
        <v>8.1999999999999993</v>
      </c>
      <c r="K199" s="34">
        <v>11.6</v>
      </c>
      <c r="L199" s="34">
        <v>18.100000000000001</v>
      </c>
      <c r="M199" s="41" t="s">
        <v>15</v>
      </c>
      <c r="N199" s="34" t="s">
        <v>13</v>
      </c>
      <c r="O199" s="34" t="s">
        <v>13</v>
      </c>
      <c r="P199" s="34" t="s">
        <v>13</v>
      </c>
      <c r="Q199" s="34" t="s">
        <v>13</v>
      </c>
      <c r="R199" s="34" t="s">
        <v>13</v>
      </c>
      <c r="S199" s="34" t="s">
        <v>13</v>
      </c>
      <c r="T199" s="34" t="s">
        <v>13</v>
      </c>
      <c r="U199" s="34">
        <v>8.1980000000000004</v>
      </c>
      <c r="V199" s="34">
        <v>12.33</v>
      </c>
      <c r="W199" s="34">
        <v>18.25</v>
      </c>
      <c r="X199" s="41" t="s">
        <v>13</v>
      </c>
      <c r="Y199" s="35" t="s">
        <v>13</v>
      </c>
      <c r="Z199" s="34" t="s">
        <v>13</v>
      </c>
      <c r="AA199" s="34" t="s">
        <v>13</v>
      </c>
      <c r="AB199" s="34" t="s">
        <v>13</v>
      </c>
      <c r="AC199" s="34" t="s">
        <v>13</v>
      </c>
      <c r="AD199" s="34" t="s">
        <v>13</v>
      </c>
      <c r="AE199" s="34" t="s">
        <v>13</v>
      </c>
      <c r="AF199" s="35">
        <f t="shared" si="24"/>
        <v>-2.439024390242551E-4</v>
      </c>
      <c r="AG199" s="35">
        <f t="shared" si="24"/>
        <v>6.2931034482758663E-2</v>
      </c>
      <c r="AH199" s="35">
        <f t="shared" si="24"/>
        <v>8.2872928176794796E-3</v>
      </c>
      <c r="AI199" s="34" t="s">
        <v>13</v>
      </c>
      <c r="AJ199" s="33" t="s">
        <v>60</v>
      </c>
    </row>
    <row r="200" spans="1:36">
      <c r="A200" s="129" t="s">
        <v>383</v>
      </c>
      <c r="B200" s="33">
        <v>298</v>
      </c>
      <c r="C200" s="34" t="s">
        <v>15</v>
      </c>
      <c r="D200" s="34" t="s">
        <v>15</v>
      </c>
      <c r="E200" s="34" t="s">
        <v>15</v>
      </c>
      <c r="F200" s="34" t="s">
        <v>15</v>
      </c>
      <c r="G200" s="34" t="s">
        <v>15</v>
      </c>
      <c r="H200" s="34" t="s">
        <v>15</v>
      </c>
      <c r="I200" s="34" t="s">
        <v>15</v>
      </c>
      <c r="J200" s="34">
        <v>18.079999999999998</v>
      </c>
      <c r="K200" s="34" t="s">
        <v>15</v>
      </c>
      <c r="L200" s="34" t="s">
        <v>15</v>
      </c>
      <c r="M200" s="41" t="s">
        <v>15</v>
      </c>
      <c r="N200" s="34" t="s">
        <v>13</v>
      </c>
      <c r="O200" s="34" t="s">
        <v>13</v>
      </c>
      <c r="P200" s="34" t="s">
        <v>13</v>
      </c>
      <c r="Q200" s="34" t="s">
        <v>13</v>
      </c>
      <c r="R200" s="34" t="s">
        <v>13</v>
      </c>
      <c r="S200" s="34" t="s">
        <v>13</v>
      </c>
      <c r="T200" s="34" t="s">
        <v>13</v>
      </c>
      <c r="U200" s="34">
        <v>15.68</v>
      </c>
      <c r="V200" s="34" t="s">
        <v>13</v>
      </c>
      <c r="W200" s="34" t="s">
        <v>13</v>
      </c>
      <c r="X200" s="41" t="s">
        <v>13</v>
      </c>
      <c r="Y200" s="35" t="s">
        <v>13</v>
      </c>
      <c r="Z200" s="34" t="s">
        <v>13</v>
      </c>
      <c r="AA200" s="34" t="s">
        <v>13</v>
      </c>
      <c r="AB200" s="34" t="s">
        <v>13</v>
      </c>
      <c r="AC200" s="34" t="s">
        <v>13</v>
      </c>
      <c r="AD200" s="34" t="s">
        <v>13</v>
      </c>
      <c r="AE200" s="34" t="s">
        <v>13</v>
      </c>
      <c r="AF200" s="35">
        <f t="shared" si="24"/>
        <v>-0.13274336283185834</v>
      </c>
      <c r="AG200" s="34" t="s">
        <v>13</v>
      </c>
      <c r="AH200" s="34" t="s">
        <v>13</v>
      </c>
      <c r="AI200" s="34" t="s">
        <v>13</v>
      </c>
      <c r="AJ200" s="33" t="s">
        <v>37</v>
      </c>
    </row>
    <row r="201" spans="1:36">
      <c r="A201" s="129" t="s">
        <v>383</v>
      </c>
      <c r="B201" s="33">
        <v>308</v>
      </c>
      <c r="C201" s="34" t="s">
        <v>15</v>
      </c>
      <c r="D201" s="34" t="s">
        <v>15</v>
      </c>
      <c r="E201" s="34" t="s">
        <v>15</v>
      </c>
      <c r="F201" s="34" t="s">
        <v>15</v>
      </c>
      <c r="G201" s="34" t="s">
        <v>15</v>
      </c>
      <c r="H201" s="34" t="s">
        <v>15</v>
      </c>
      <c r="I201" s="34" t="s">
        <v>15</v>
      </c>
      <c r="J201" s="34">
        <v>16.72</v>
      </c>
      <c r="K201" s="34" t="s">
        <v>15</v>
      </c>
      <c r="L201" s="34" t="s">
        <v>15</v>
      </c>
      <c r="M201" s="41" t="s">
        <v>15</v>
      </c>
      <c r="N201" s="34" t="s">
        <v>13</v>
      </c>
      <c r="O201" s="34" t="s">
        <v>13</v>
      </c>
      <c r="P201" s="34" t="s">
        <v>13</v>
      </c>
      <c r="Q201" s="34" t="s">
        <v>13</v>
      </c>
      <c r="R201" s="34" t="s">
        <v>13</v>
      </c>
      <c r="S201" s="34" t="s">
        <v>13</v>
      </c>
      <c r="T201" s="34" t="s">
        <v>13</v>
      </c>
      <c r="U201" s="34">
        <v>15.35</v>
      </c>
      <c r="V201" s="34" t="s">
        <v>13</v>
      </c>
      <c r="W201" s="34" t="s">
        <v>13</v>
      </c>
      <c r="X201" s="41" t="s">
        <v>13</v>
      </c>
      <c r="Y201" s="35" t="s">
        <v>13</v>
      </c>
      <c r="Z201" s="34" t="s">
        <v>13</v>
      </c>
      <c r="AA201" s="34" t="s">
        <v>13</v>
      </c>
      <c r="AB201" s="34" t="s">
        <v>13</v>
      </c>
      <c r="AC201" s="34" t="s">
        <v>13</v>
      </c>
      <c r="AD201" s="34" t="s">
        <v>13</v>
      </c>
      <c r="AE201" s="34" t="s">
        <v>13</v>
      </c>
      <c r="AF201" s="35">
        <f t="shared" si="24"/>
        <v>-8.1937799043062157E-2</v>
      </c>
      <c r="AG201" s="34" t="s">
        <v>13</v>
      </c>
      <c r="AH201" s="34" t="s">
        <v>13</v>
      </c>
      <c r="AI201" s="34" t="s">
        <v>13</v>
      </c>
      <c r="AJ201" s="33" t="s">
        <v>37</v>
      </c>
    </row>
    <row r="202" spans="1:36">
      <c r="A202" s="129" t="s">
        <v>383</v>
      </c>
      <c r="B202" s="33">
        <v>318</v>
      </c>
      <c r="C202" s="34" t="s">
        <v>15</v>
      </c>
      <c r="D202" s="34" t="s">
        <v>15</v>
      </c>
      <c r="E202" s="34" t="s">
        <v>15</v>
      </c>
      <c r="F202" s="34" t="s">
        <v>15</v>
      </c>
      <c r="G202" s="34" t="s">
        <v>15</v>
      </c>
      <c r="H202" s="34" t="s">
        <v>15</v>
      </c>
      <c r="I202" s="34" t="s">
        <v>15</v>
      </c>
      <c r="J202" s="34">
        <v>15.21</v>
      </c>
      <c r="K202" s="34" t="s">
        <v>15</v>
      </c>
      <c r="L202" s="34" t="s">
        <v>15</v>
      </c>
      <c r="M202" s="41" t="s">
        <v>15</v>
      </c>
      <c r="N202" s="34" t="s">
        <v>13</v>
      </c>
      <c r="O202" s="34" t="s">
        <v>13</v>
      </c>
      <c r="P202" s="34" t="s">
        <v>13</v>
      </c>
      <c r="Q202" s="34" t="s">
        <v>13</v>
      </c>
      <c r="R202" s="34" t="s">
        <v>13</v>
      </c>
      <c r="S202" s="34" t="s">
        <v>13</v>
      </c>
      <c r="T202" s="34" t="s">
        <v>13</v>
      </c>
      <c r="U202" s="34">
        <v>15.03</v>
      </c>
      <c r="V202" s="34" t="s">
        <v>13</v>
      </c>
      <c r="W202" s="34" t="s">
        <v>13</v>
      </c>
      <c r="X202" s="41" t="s">
        <v>13</v>
      </c>
      <c r="Y202" s="35" t="s">
        <v>13</v>
      </c>
      <c r="Z202" s="34" t="s">
        <v>13</v>
      </c>
      <c r="AA202" s="34" t="s">
        <v>13</v>
      </c>
      <c r="AB202" s="34" t="s">
        <v>13</v>
      </c>
      <c r="AC202" s="34" t="s">
        <v>13</v>
      </c>
      <c r="AD202" s="34" t="s">
        <v>13</v>
      </c>
      <c r="AE202" s="34" t="s">
        <v>13</v>
      </c>
      <c r="AF202" s="35">
        <f t="shared" si="24"/>
        <v>-1.1834319526627316E-2</v>
      </c>
      <c r="AG202" s="34" t="s">
        <v>13</v>
      </c>
      <c r="AH202" s="34" t="s">
        <v>13</v>
      </c>
      <c r="AI202" s="34" t="s">
        <v>13</v>
      </c>
      <c r="AJ202" s="33" t="s">
        <v>37</v>
      </c>
    </row>
    <row r="203" spans="1:36">
      <c r="A203" s="129" t="s">
        <v>387</v>
      </c>
      <c r="B203" s="33">
        <v>298</v>
      </c>
      <c r="C203" s="34" t="s">
        <v>15</v>
      </c>
      <c r="D203" s="34" t="s">
        <v>15</v>
      </c>
      <c r="E203" s="34" t="s">
        <v>15</v>
      </c>
      <c r="F203" s="34" t="s">
        <v>15</v>
      </c>
      <c r="G203" s="34" t="s">
        <v>15</v>
      </c>
      <c r="H203" s="34" t="s">
        <v>15</v>
      </c>
      <c r="I203" s="34" t="s">
        <v>15</v>
      </c>
      <c r="J203" s="34">
        <v>47.37</v>
      </c>
      <c r="K203" s="34" t="s">
        <v>15</v>
      </c>
      <c r="L203" s="34" t="s">
        <v>15</v>
      </c>
      <c r="M203" s="41" t="s">
        <v>15</v>
      </c>
      <c r="N203" s="34" t="s">
        <v>13</v>
      </c>
      <c r="O203" s="34" t="s">
        <v>13</v>
      </c>
      <c r="P203" s="34" t="s">
        <v>13</v>
      </c>
      <c r="Q203" s="34" t="s">
        <v>13</v>
      </c>
      <c r="R203" s="34" t="s">
        <v>13</v>
      </c>
      <c r="S203" s="34" t="s">
        <v>13</v>
      </c>
      <c r="T203" s="34" t="s">
        <v>13</v>
      </c>
      <c r="U203" s="34">
        <v>20.309999999999999</v>
      </c>
      <c r="V203" s="34" t="s">
        <v>13</v>
      </c>
      <c r="W203" s="34" t="s">
        <v>13</v>
      </c>
      <c r="X203" s="41" t="s">
        <v>13</v>
      </c>
      <c r="Y203" s="35" t="s">
        <v>13</v>
      </c>
      <c r="Z203" s="34" t="s">
        <v>13</v>
      </c>
      <c r="AA203" s="34" t="s">
        <v>13</v>
      </c>
      <c r="AB203" s="34" t="s">
        <v>13</v>
      </c>
      <c r="AC203" s="34" t="s">
        <v>13</v>
      </c>
      <c r="AD203" s="34" t="s">
        <v>13</v>
      </c>
      <c r="AE203" s="34" t="s">
        <v>13</v>
      </c>
      <c r="AF203" s="35">
        <f t="shared" si="24"/>
        <v>-0.57124762507916405</v>
      </c>
      <c r="AG203" s="34" t="s">
        <v>13</v>
      </c>
      <c r="AH203" s="34" t="s">
        <v>13</v>
      </c>
      <c r="AI203" s="34" t="s">
        <v>13</v>
      </c>
      <c r="AJ203" s="33" t="s">
        <v>37</v>
      </c>
    </row>
    <row r="204" spans="1:36">
      <c r="A204" s="129" t="s">
        <v>387</v>
      </c>
      <c r="B204" s="33">
        <v>308</v>
      </c>
      <c r="C204" s="34" t="s">
        <v>15</v>
      </c>
      <c r="D204" s="34" t="s">
        <v>15</v>
      </c>
      <c r="E204" s="34" t="s">
        <v>15</v>
      </c>
      <c r="F204" s="34" t="s">
        <v>15</v>
      </c>
      <c r="G204" s="34" t="s">
        <v>15</v>
      </c>
      <c r="H204" s="34" t="s">
        <v>15</v>
      </c>
      <c r="I204" s="34" t="s">
        <v>15</v>
      </c>
      <c r="J204" s="34">
        <v>40.26</v>
      </c>
      <c r="K204" s="34" t="s">
        <v>15</v>
      </c>
      <c r="L204" s="34" t="s">
        <v>15</v>
      </c>
      <c r="M204" s="41" t="s">
        <v>15</v>
      </c>
      <c r="N204" s="34" t="s">
        <v>13</v>
      </c>
      <c r="O204" s="34" t="s">
        <v>13</v>
      </c>
      <c r="P204" s="34" t="s">
        <v>13</v>
      </c>
      <c r="Q204" s="34" t="s">
        <v>13</v>
      </c>
      <c r="R204" s="34" t="s">
        <v>13</v>
      </c>
      <c r="S204" s="34" t="s">
        <v>13</v>
      </c>
      <c r="T204" s="34" t="s">
        <v>13</v>
      </c>
      <c r="U204" s="34">
        <v>20.149999999999999</v>
      </c>
      <c r="V204" s="34" t="s">
        <v>13</v>
      </c>
      <c r="W204" s="34" t="s">
        <v>13</v>
      </c>
      <c r="X204" s="41" t="s">
        <v>13</v>
      </c>
      <c r="Y204" s="35" t="s">
        <v>13</v>
      </c>
      <c r="Z204" s="34" t="s">
        <v>13</v>
      </c>
      <c r="AA204" s="34" t="s">
        <v>13</v>
      </c>
      <c r="AB204" s="34" t="s">
        <v>13</v>
      </c>
      <c r="AC204" s="34" t="s">
        <v>13</v>
      </c>
      <c r="AD204" s="34" t="s">
        <v>13</v>
      </c>
      <c r="AE204" s="34" t="s">
        <v>13</v>
      </c>
      <c r="AF204" s="35">
        <f t="shared" si="24"/>
        <v>-0.49950322901142574</v>
      </c>
      <c r="AG204" s="34" t="s">
        <v>13</v>
      </c>
      <c r="AH204" s="34" t="s">
        <v>13</v>
      </c>
      <c r="AI204" s="34" t="s">
        <v>13</v>
      </c>
      <c r="AJ204" s="33" t="s">
        <v>37</v>
      </c>
    </row>
    <row r="205" spans="1:36">
      <c r="A205" s="129" t="s">
        <v>387</v>
      </c>
      <c r="B205" s="33">
        <v>318</v>
      </c>
      <c r="C205" s="34" t="s">
        <v>15</v>
      </c>
      <c r="D205" s="34" t="s">
        <v>15</v>
      </c>
      <c r="E205" s="34" t="s">
        <v>15</v>
      </c>
      <c r="F205" s="34" t="s">
        <v>15</v>
      </c>
      <c r="G205" s="34" t="s">
        <v>15</v>
      </c>
      <c r="H205" s="34" t="s">
        <v>15</v>
      </c>
      <c r="I205" s="34" t="s">
        <v>15</v>
      </c>
      <c r="J205" s="34">
        <v>36.49</v>
      </c>
      <c r="K205" s="34" t="s">
        <v>15</v>
      </c>
      <c r="L205" s="34" t="s">
        <v>15</v>
      </c>
      <c r="M205" s="41" t="s">
        <v>15</v>
      </c>
      <c r="N205" s="34" t="s">
        <v>13</v>
      </c>
      <c r="O205" s="34" t="s">
        <v>13</v>
      </c>
      <c r="P205" s="34" t="s">
        <v>13</v>
      </c>
      <c r="Q205" s="34" t="s">
        <v>13</v>
      </c>
      <c r="R205" s="34" t="s">
        <v>13</v>
      </c>
      <c r="S205" s="34" t="s">
        <v>13</v>
      </c>
      <c r="T205" s="34" t="s">
        <v>13</v>
      </c>
      <c r="U205" s="34">
        <v>19.989999999999998</v>
      </c>
      <c r="V205" s="34" t="s">
        <v>13</v>
      </c>
      <c r="W205" s="34" t="s">
        <v>13</v>
      </c>
      <c r="X205" s="41" t="s">
        <v>13</v>
      </c>
      <c r="Y205" s="35" t="s">
        <v>13</v>
      </c>
      <c r="Z205" s="34" t="s">
        <v>13</v>
      </c>
      <c r="AA205" s="34" t="s">
        <v>13</v>
      </c>
      <c r="AB205" s="34" t="s">
        <v>13</v>
      </c>
      <c r="AC205" s="34" t="s">
        <v>13</v>
      </c>
      <c r="AD205" s="34" t="s">
        <v>13</v>
      </c>
      <c r="AE205" s="34" t="s">
        <v>13</v>
      </c>
      <c r="AF205" s="35">
        <f t="shared" si="24"/>
        <v>-0.45217867909016174</v>
      </c>
      <c r="AG205" s="34" t="s">
        <v>13</v>
      </c>
      <c r="AH205" s="34" t="s">
        <v>13</v>
      </c>
      <c r="AI205" s="34" t="s">
        <v>13</v>
      </c>
      <c r="AJ205" s="33" t="s">
        <v>37</v>
      </c>
    </row>
    <row r="206" spans="1:36">
      <c r="A206" s="129" t="s">
        <v>388</v>
      </c>
      <c r="B206" s="33">
        <v>313</v>
      </c>
      <c r="C206" s="34">
        <v>1.754</v>
      </c>
      <c r="D206" s="34">
        <v>2.4769999999999999</v>
      </c>
      <c r="E206" s="34">
        <v>3.625</v>
      </c>
      <c r="F206" s="34">
        <v>7.3879999999999999</v>
      </c>
      <c r="G206" s="34" t="s">
        <v>15</v>
      </c>
      <c r="H206" s="34">
        <v>11.87</v>
      </c>
      <c r="I206" s="34" t="s">
        <v>15</v>
      </c>
      <c r="J206" s="34" t="s">
        <v>15</v>
      </c>
      <c r="K206" s="34" t="s">
        <v>15</v>
      </c>
      <c r="L206" s="34" t="s">
        <v>15</v>
      </c>
      <c r="M206" s="41">
        <v>0.57999999999999996</v>
      </c>
      <c r="N206" s="34">
        <v>1.4450000000000001</v>
      </c>
      <c r="O206" s="34">
        <v>2.012</v>
      </c>
      <c r="P206" s="34">
        <v>2.8650000000000002</v>
      </c>
      <c r="Q206" s="34">
        <v>7.266</v>
      </c>
      <c r="R206" s="34" t="s">
        <v>13</v>
      </c>
      <c r="S206" s="34">
        <v>11.87</v>
      </c>
      <c r="T206" s="34" t="s">
        <v>13</v>
      </c>
      <c r="U206" s="34" t="s">
        <v>13</v>
      </c>
      <c r="V206" s="34" t="s">
        <v>13</v>
      </c>
      <c r="W206" s="34" t="s">
        <v>13</v>
      </c>
      <c r="X206" s="41">
        <v>0.55330000000000001</v>
      </c>
      <c r="Y206" s="35">
        <f t="shared" si="22"/>
        <v>-0.17616875712656782</v>
      </c>
      <c r="Z206" s="35">
        <f t="shared" si="22"/>
        <v>-0.18772708922083162</v>
      </c>
      <c r="AA206" s="35">
        <f t="shared" si="22"/>
        <v>-0.20965517241379306</v>
      </c>
      <c r="AB206" s="35">
        <f t="shared" ref="AB206:AB259" si="25">(Q206-F206)/F206</f>
        <v>-1.6513264753654559E-2</v>
      </c>
      <c r="AC206" s="34" t="s">
        <v>13</v>
      </c>
      <c r="AD206" s="35">
        <f t="shared" ref="AD206:AE260" si="26">(S206-H206)/H206</f>
        <v>0</v>
      </c>
      <c r="AE206" s="34" t="s">
        <v>13</v>
      </c>
      <c r="AF206" s="34" t="s">
        <v>13</v>
      </c>
      <c r="AG206" s="34" t="s">
        <v>13</v>
      </c>
      <c r="AH206" s="34" t="s">
        <v>13</v>
      </c>
      <c r="AI206" s="35">
        <f t="shared" si="23"/>
        <v>-4.6034482758620598E-2</v>
      </c>
      <c r="AJ206" s="33" t="s">
        <v>61</v>
      </c>
    </row>
    <row r="207" spans="1:36">
      <c r="A207" s="129" t="s">
        <v>388</v>
      </c>
      <c r="B207" s="33">
        <v>323</v>
      </c>
      <c r="C207" s="34">
        <v>1.6020000000000001</v>
      </c>
      <c r="D207" s="34">
        <v>2.2309999999999999</v>
      </c>
      <c r="E207" s="34">
        <v>3.2450000000000001</v>
      </c>
      <c r="F207" s="34">
        <v>7.2469999999999999</v>
      </c>
      <c r="G207" s="34" t="s">
        <v>15</v>
      </c>
      <c r="H207" s="34">
        <v>11.67</v>
      </c>
      <c r="I207" s="34" t="s">
        <v>15</v>
      </c>
      <c r="J207" s="34" t="s">
        <v>15</v>
      </c>
      <c r="K207" s="34" t="s">
        <v>15</v>
      </c>
      <c r="L207" s="34" t="s">
        <v>15</v>
      </c>
      <c r="M207" s="41">
        <v>0.57699999999999996</v>
      </c>
      <c r="N207" s="34">
        <v>1.452</v>
      </c>
      <c r="O207" s="34">
        <v>2.024</v>
      </c>
      <c r="P207" s="34">
        <v>2.8849999999999998</v>
      </c>
      <c r="Q207" s="34">
        <v>7.1429999999999998</v>
      </c>
      <c r="R207" s="34" t="s">
        <v>13</v>
      </c>
      <c r="S207" s="34">
        <v>11.67</v>
      </c>
      <c r="T207" s="34" t="s">
        <v>13</v>
      </c>
      <c r="U207" s="34" t="s">
        <v>13</v>
      </c>
      <c r="V207" s="34" t="s">
        <v>13</v>
      </c>
      <c r="W207" s="34" t="s">
        <v>13</v>
      </c>
      <c r="X207" s="41">
        <v>0.56220000000000003</v>
      </c>
      <c r="Y207" s="35">
        <f t="shared" si="22"/>
        <v>-9.3632958801498203E-2</v>
      </c>
      <c r="Z207" s="35">
        <f t="shared" si="22"/>
        <v>-9.2783505154639109E-2</v>
      </c>
      <c r="AA207" s="35">
        <f t="shared" si="22"/>
        <v>-0.11093990755007714</v>
      </c>
      <c r="AB207" s="35">
        <f t="shared" si="25"/>
        <v>-1.4350765834138277E-2</v>
      </c>
      <c r="AC207" s="34" t="s">
        <v>13</v>
      </c>
      <c r="AD207" s="35">
        <f t="shared" si="26"/>
        <v>0</v>
      </c>
      <c r="AE207" s="34" t="s">
        <v>13</v>
      </c>
      <c r="AF207" s="34" t="s">
        <v>13</v>
      </c>
      <c r="AG207" s="34" t="s">
        <v>13</v>
      </c>
      <c r="AH207" s="34" t="s">
        <v>13</v>
      </c>
      <c r="AI207" s="35">
        <f t="shared" si="23"/>
        <v>-2.5649913344887219E-2</v>
      </c>
      <c r="AJ207" s="33" t="s">
        <v>61</v>
      </c>
    </row>
    <row r="208" spans="1:36">
      <c r="A208" s="129" t="s">
        <v>388</v>
      </c>
      <c r="B208" s="33">
        <v>333</v>
      </c>
      <c r="C208" s="34">
        <v>1.454</v>
      </c>
      <c r="D208" s="34">
        <v>1.98</v>
      </c>
      <c r="E208" s="34">
        <v>2.9020000000000001</v>
      </c>
      <c r="F208" s="34">
        <v>7.0780000000000003</v>
      </c>
      <c r="G208" s="34" t="s">
        <v>15</v>
      </c>
      <c r="H208" s="34">
        <v>11.37</v>
      </c>
      <c r="I208" s="34" t="s">
        <v>15</v>
      </c>
      <c r="J208" s="34" t="s">
        <v>15</v>
      </c>
      <c r="K208" s="34" t="s">
        <v>15</v>
      </c>
      <c r="L208" s="34" t="s">
        <v>15</v>
      </c>
      <c r="M208" s="41">
        <v>0.56999999999999995</v>
      </c>
      <c r="N208" s="34">
        <v>1.458</v>
      </c>
      <c r="O208" s="34">
        <v>2.0339999999999998</v>
      </c>
      <c r="P208" s="34">
        <v>2.9009999999999998</v>
      </c>
      <c r="Q208" s="34">
        <v>7.0270000000000001</v>
      </c>
      <c r="R208" s="34" t="s">
        <v>13</v>
      </c>
      <c r="S208" s="34">
        <v>11.47</v>
      </c>
      <c r="T208" s="34" t="s">
        <v>13</v>
      </c>
      <c r="U208" s="34" t="s">
        <v>13</v>
      </c>
      <c r="V208" s="34" t="s">
        <v>13</v>
      </c>
      <c r="W208" s="34" t="s">
        <v>13</v>
      </c>
      <c r="X208" s="41">
        <v>0.57010000000000005</v>
      </c>
      <c r="Y208" s="35">
        <f t="shared" si="22"/>
        <v>2.7510316368638266E-3</v>
      </c>
      <c r="Z208" s="35">
        <f t="shared" si="22"/>
        <v>2.7272727272727185E-2</v>
      </c>
      <c r="AA208" s="35">
        <f t="shared" si="22"/>
        <v>-3.4458993797392625E-4</v>
      </c>
      <c r="AB208" s="35">
        <f t="shared" si="25"/>
        <v>-7.2054252613732907E-3</v>
      </c>
      <c r="AC208" s="34" t="s">
        <v>13</v>
      </c>
      <c r="AD208" s="35">
        <f t="shared" si="26"/>
        <v>8.7950747581355699E-3</v>
      </c>
      <c r="AE208" s="34" t="s">
        <v>13</v>
      </c>
      <c r="AF208" s="34" t="s">
        <v>13</v>
      </c>
      <c r="AG208" s="34" t="s">
        <v>13</v>
      </c>
      <c r="AH208" s="34" t="s">
        <v>13</v>
      </c>
      <c r="AI208" s="35">
        <f t="shared" si="23"/>
        <v>1.7543859649140354E-4</v>
      </c>
      <c r="AJ208" s="33" t="s">
        <v>61</v>
      </c>
    </row>
    <row r="209" spans="1:36">
      <c r="A209" s="129" t="s">
        <v>388</v>
      </c>
      <c r="B209" s="33">
        <v>343</v>
      </c>
      <c r="C209" s="34">
        <v>1.33</v>
      </c>
      <c r="D209" s="34">
        <v>1.843</v>
      </c>
      <c r="E209" s="34">
        <v>2.5910000000000002</v>
      </c>
      <c r="F209" s="34">
        <v>6.9080000000000004</v>
      </c>
      <c r="G209" s="34" t="s">
        <v>15</v>
      </c>
      <c r="H209" s="34">
        <v>11.08</v>
      </c>
      <c r="I209" s="34" t="s">
        <v>15</v>
      </c>
      <c r="J209" s="34" t="s">
        <v>15</v>
      </c>
      <c r="K209" s="34" t="s">
        <v>15</v>
      </c>
      <c r="L209" s="34" t="s">
        <v>15</v>
      </c>
      <c r="M209" s="41">
        <v>0.56399999999999995</v>
      </c>
      <c r="N209" s="34">
        <v>1.462</v>
      </c>
      <c r="O209" s="34">
        <v>2.0409999999999999</v>
      </c>
      <c r="P209" s="34">
        <v>2.9140000000000001</v>
      </c>
      <c r="Q209" s="34">
        <v>6.9169999999999998</v>
      </c>
      <c r="R209" s="34" t="s">
        <v>13</v>
      </c>
      <c r="S209" s="34">
        <v>11.29</v>
      </c>
      <c r="T209" s="34" t="s">
        <v>13</v>
      </c>
      <c r="U209" s="34" t="s">
        <v>13</v>
      </c>
      <c r="V209" s="34" t="s">
        <v>13</v>
      </c>
      <c r="W209" s="34" t="s">
        <v>13</v>
      </c>
      <c r="X209" s="41">
        <v>0.57709999999999995</v>
      </c>
      <c r="Y209" s="35">
        <f t="shared" si="22"/>
        <v>9.9248120300751794E-2</v>
      </c>
      <c r="Z209" s="35">
        <f t="shared" si="22"/>
        <v>0.10743353228431902</v>
      </c>
      <c r="AA209" s="35">
        <f t="shared" si="22"/>
        <v>0.12466229255113853</v>
      </c>
      <c r="AB209" s="35">
        <f t="shared" si="25"/>
        <v>1.3028372900983573E-3</v>
      </c>
      <c r="AC209" s="34" t="s">
        <v>13</v>
      </c>
      <c r="AD209" s="35">
        <f t="shared" si="26"/>
        <v>1.8953068592057677E-2</v>
      </c>
      <c r="AE209" s="34" t="s">
        <v>13</v>
      </c>
      <c r="AF209" s="34" t="s">
        <v>13</v>
      </c>
      <c r="AG209" s="34" t="s">
        <v>13</v>
      </c>
      <c r="AH209" s="34" t="s">
        <v>13</v>
      </c>
      <c r="AI209" s="35">
        <f t="shared" si="23"/>
        <v>2.3226950354609931E-2</v>
      </c>
      <c r="AJ209" s="33" t="s">
        <v>61</v>
      </c>
    </row>
    <row r="210" spans="1:36">
      <c r="A210" s="129" t="s">
        <v>361</v>
      </c>
      <c r="B210" s="33">
        <v>313.14999999999998</v>
      </c>
      <c r="C210" s="34">
        <v>2.27</v>
      </c>
      <c r="D210" s="34" t="s">
        <v>15</v>
      </c>
      <c r="E210" s="34" t="s">
        <v>15</v>
      </c>
      <c r="F210" s="34" t="s">
        <v>15</v>
      </c>
      <c r="G210" s="34" t="s">
        <v>15</v>
      </c>
      <c r="H210" s="34" t="s">
        <v>15</v>
      </c>
      <c r="I210" s="34" t="s">
        <v>15</v>
      </c>
      <c r="J210" s="34">
        <v>6.31</v>
      </c>
      <c r="K210" s="34">
        <v>8.1999999999999993</v>
      </c>
      <c r="L210" s="34">
        <v>10.5</v>
      </c>
      <c r="M210" s="41" t="s">
        <v>15</v>
      </c>
      <c r="N210" s="34">
        <v>1.635</v>
      </c>
      <c r="O210" s="34" t="s">
        <v>13</v>
      </c>
      <c r="P210" s="34" t="s">
        <v>13</v>
      </c>
      <c r="Q210" s="34" t="s">
        <v>13</v>
      </c>
      <c r="R210" s="34" t="s">
        <v>13</v>
      </c>
      <c r="S210" s="34" t="s">
        <v>13</v>
      </c>
      <c r="T210" s="34" t="s">
        <v>13</v>
      </c>
      <c r="U210" s="34">
        <v>4.4459999999999997</v>
      </c>
      <c r="V210" s="34">
        <v>6.8010000000000002</v>
      </c>
      <c r="W210" s="34">
        <v>10.24</v>
      </c>
      <c r="X210" s="41" t="s">
        <v>13</v>
      </c>
      <c r="Y210" s="35">
        <f t="shared" si="22"/>
        <v>-0.27973568281938327</v>
      </c>
      <c r="Z210" s="34" t="s">
        <v>13</v>
      </c>
      <c r="AA210" s="34" t="s">
        <v>13</v>
      </c>
      <c r="AB210" s="34" t="s">
        <v>13</v>
      </c>
      <c r="AC210" s="34" t="s">
        <v>13</v>
      </c>
      <c r="AD210" s="34" t="s">
        <v>13</v>
      </c>
      <c r="AE210" s="34" t="s">
        <v>13</v>
      </c>
      <c r="AF210" s="35">
        <f t="shared" si="24"/>
        <v>-0.29540412044374009</v>
      </c>
      <c r="AG210" s="35">
        <f t="shared" si="24"/>
        <v>-0.17060975609756088</v>
      </c>
      <c r="AH210" s="35">
        <f t="shared" si="24"/>
        <v>-2.4761904761904742E-2</v>
      </c>
      <c r="AI210" s="34" t="s">
        <v>13</v>
      </c>
      <c r="AJ210" s="33" t="s">
        <v>62</v>
      </c>
    </row>
    <row r="211" spans="1:36">
      <c r="A211" s="129" t="s">
        <v>361</v>
      </c>
      <c r="B211" s="33">
        <v>323.14999999999998</v>
      </c>
      <c r="C211" s="34">
        <v>2.0299999999999998</v>
      </c>
      <c r="D211" s="34" t="s">
        <v>15</v>
      </c>
      <c r="E211" s="34" t="s">
        <v>15</v>
      </c>
      <c r="F211" s="34" t="s">
        <v>15</v>
      </c>
      <c r="G211" s="34" t="s">
        <v>15</v>
      </c>
      <c r="H211" s="34" t="s">
        <v>15</v>
      </c>
      <c r="I211" s="34" t="s">
        <v>15</v>
      </c>
      <c r="J211" s="34">
        <v>6.22</v>
      </c>
      <c r="K211" s="34">
        <v>8.1999999999999993</v>
      </c>
      <c r="L211" s="34">
        <v>10.5</v>
      </c>
      <c r="M211" s="41" t="s">
        <v>15</v>
      </c>
      <c r="N211" s="34">
        <v>1.5960000000000001</v>
      </c>
      <c r="O211" s="34" t="s">
        <v>13</v>
      </c>
      <c r="P211" s="34" t="s">
        <v>13</v>
      </c>
      <c r="Q211" s="34" t="s">
        <v>13</v>
      </c>
      <c r="R211" s="34" t="s">
        <v>13</v>
      </c>
      <c r="S211" s="34" t="s">
        <v>13</v>
      </c>
      <c r="T211" s="34" t="s">
        <v>13</v>
      </c>
      <c r="U211" s="34">
        <v>4.3789999999999996</v>
      </c>
      <c r="V211" s="34">
        <v>6.6859999999999999</v>
      </c>
      <c r="W211" s="34">
        <v>10.050000000000001</v>
      </c>
      <c r="X211" s="41" t="s">
        <v>13</v>
      </c>
      <c r="Y211" s="35">
        <f t="shared" si="22"/>
        <v>-0.21379310344827573</v>
      </c>
      <c r="Z211" s="34" t="s">
        <v>13</v>
      </c>
      <c r="AA211" s="34" t="s">
        <v>13</v>
      </c>
      <c r="AB211" s="34" t="s">
        <v>13</v>
      </c>
      <c r="AC211" s="34" t="s">
        <v>13</v>
      </c>
      <c r="AD211" s="34" t="s">
        <v>13</v>
      </c>
      <c r="AE211" s="34" t="s">
        <v>13</v>
      </c>
      <c r="AF211" s="35">
        <f t="shared" si="24"/>
        <v>-0.29598070739549842</v>
      </c>
      <c r="AG211" s="35">
        <f t="shared" si="24"/>
        <v>-0.18463414634146336</v>
      </c>
      <c r="AH211" s="35">
        <f t="shared" si="24"/>
        <v>-4.2857142857142788E-2</v>
      </c>
      <c r="AI211" s="34" t="s">
        <v>13</v>
      </c>
      <c r="AJ211" s="33" t="s">
        <v>62</v>
      </c>
    </row>
    <row r="212" spans="1:36">
      <c r="A212" s="129" t="s">
        <v>361</v>
      </c>
      <c r="B212" s="33">
        <v>333.15</v>
      </c>
      <c r="C212" s="34">
        <v>1.81</v>
      </c>
      <c r="D212" s="34" t="s">
        <v>15</v>
      </c>
      <c r="E212" s="34" t="s">
        <v>15</v>
      </c>
      <c r="F212" s="34" t="s">
        <v>15</v>
      </c>
      <c r="G212" s="34" t="s">
        <v>15</v>
      </c>
      <c r="H212" s="34" t="s">
        <v>15</v>
      </c>
      <c r="I212" s="34" t="s">
        <v>15</v>
      </c>
      <c r="J212" s="34">
        <v>6.11</v>
      </c>
      <c r="K212" s="34">
        <v>8.1</v>
      </c>
      <c r="L212" s="34">
        <v>10.4</v>
      </c>
      <c r="M212" s="41" t="s">
        <v>15</v>
      </c>
      <c r="N212" s="34">
        <v>1.5580000000000001</v>
      </c>
      <c r="O212" s="34" t="s">
        <v>13</v>
      </c>
      <c r="P212" s="34" t="s">
        <v>13</v>
      </c>
      <c r="Q212" s="34" t="s">
        <v>25</v>
      </c>
      <c r="R212" s="34" t="s">
        <v>13</v>
      </c>
      <c r="S212" s="34" t="s">
        <v>13</v>
      </c>
      <c r="T212" s="34" t="s">
        <v>13</v>
      </c>
      <c r="U212" s="34">
        <v>4.3159999999999998</v>
      </c>
      <c r="V212" s="34">
        <v>6.5780000000000003</v>
      </c>
      <c r="W212" s="34">
        <v>9.8650000000000002</v>
      </c>
      <c r="X212" s="41" t="s">
        <v>13</v>
      </c>
      <c r="Y212" s="35">
        <f t="shared" si="22"/>
        <v>-0.13922651933701657</v>
      </c>
      <c r="Z212" s="34" t="s">
        <v>13</v>
      </c>
      <c r="AA212" s="34" t="s">
        <v>13</v>
      </c>
      <c r="AB212" s="34" t="s">
        <v>13</v>
      </c>
      <c r="AC212" s="34" t="s">
        <v>13</v>
      </c>
      <c r="AD212" s="34" t="s">
        <v>13</v>
      </c>
      <c r="AE212" s="34" t="s">
        <v>13</v>
      </c>
      <c r="AF212" s="35">
        <f t="shared" si="24"/>
        <v>-0.29361702127659584</v>
      </c>
      <c r="AG212" s="35">
        <f t="shared" si="24"/>
        <v>-0.18790123456790117</v>
      </c>
      <c r="AH212" s="35">
        <f t="shared" si="24"/>
        <v>-5.1442307692307704E-2</v>
      </c>
      <c r="AI212" s="34" t="s">
        <v>13</v>
      </c>
      <c r="AJ212" s="33" t="s">
        <v>62</v>
      </c>
    </row>
    <row r="213" spans="1:36">
      <c r="A213" s="129" t="s">
        <v>389</v>
      </c>
      <c r="B213" s="33">
        <v>303.14999999999998</v>
      </c>
      <c r="C213" s="34">
        <v>2.4500000000000002</v>
      </c>
      <c r="D213" s="34">
        <v>4.76</v>
      </c>
      <c r="E213" s="34">
        <v>8.5399999999999991</v>
      </c>
      <c r="F213" s="34" t="s">
        <v>15</v>
      </c>
      <c r="G213" s="34" t="s">
        <v>15</v>
      </c>
      <c r="H213" s="34" t="s">
        <v>15</v>
      </c>
      <c r="I213" s="34" t="s">
        <v>15</v>
      </c>
      <c r="J213" s="34" t="s">
        <v>15</v>
      </c>
      <c r="K213" s="34" t="s">
        <v>15</v>
      </c>
      <c r="L213" s="34" t="s">
        <v>15</v>
      </c>
      <c r="M213" s="41">
        <v>0.85</v>
      </c>
      <c r="N213" s="34">
        <v>2.2200000000000002</v>
      </c>
      <c r="O213" s="34">
        <v>4.0759999999999996</v>
      </c>
      <c r="P213" s="34">
        <v>7.6589999999999998</v>
      </c>
      <c r="Q213" s="34" t="s">
        <v>25</v>
      </c>
      <c r="R213" s="34" t="s">
        <v>13</v>
      </c>
      <c r="S213" s="34" t="s">
        <v>13</v>
      </c>
      <c r="T213" s="34" t="s">
        <v>13</v>
      </c>
      <c r="U213" s="34" t="s">
        <v>13</v>
      </c>
      <c r="V213" s="34" t="s">
        <v>13</v>
      </c>
      <c r="W213" s="34" t="s">
        <v>13</v>
      </c>
      <c r="X213" s="41">
        <v>0.85009999999999997</v>
      </c>
      <c r="Y213" s="35">
        <f t="shared" si="22"/>
        <v>-9.3877551020408151E-2</v>
      </c>
      <c r="Z213" s="35">
        <f t="shared" si="22"/>
        <v>-0.14369747899159668</v>
      </c>
      <c r="AA213" s="35">
        <f t="shared" si="22"/>
        <v>-0.10316159250585473</v>
      </c>
      <c r="AB213" s="34" t="s">
        <v>13</v>
      </c>
      <c r="AC213" s="34" t="s">
        <v>13</v>
      </c>
      <c r="AD213" s="34" t="s">
        <v>13</v>
      </c>
      <c r="AE213" s="34" t="s">
        <v>13</v>
      </c>
      <c r="AF213" s="34" t="s">
        <v>13</v>
      </c>
      <c r="AG213" s="34" t="s">
        <v>13</v>
      </c>
      <c r="AH213" s="34" t="s">
        <v>13</v>
      </c>
      <c r="AI213" s="35">
        <f t="shared" si="23"/>
        <v>1.1764705882351646E-4</v>
      </c>
      <c r="AJ213" s="33" t="s">
        <v>63</v>
      </c>
    </row>
    <row r="214" spans="1:36">
      <c r="A214" s="129" t="s">
        <v>389</v>
      </c>
      <c r="B214" s="33">
        <v>313.14999999999998</v>
      </c>
      <c r="C214" s="34">
        <v>2.25</v>
      </c>
      <c r="D214" s="34">
        <v>4.3499999999999996</v>
      </c>
      <c r="E214" s="34">
        <v>7.66</v>
      </c>
      <c r="F214" s="34" t="s">
        <v>15</v>
      </c>
      <c r="G214" s="34" t="s">
        <v>15</v>
      </c>
      <c r="H214" s="34" t="s">
        <v>15</v>
      </c>
      <c r="I214" s="34" t="s">
        <v>15</v>
      </c>
      <c r="J214" s="34" t="s">
        <v>15</v>
      </c>
      <c r="K214" s="34" t="s">
        <v>15</v>
      </c>
      <c r="L214" s="34" t="s">
        <v>15</v>
      </c>
      <c r="M214" s="41">
        <v>0.86399999999999999</v>
      </c>
      <c r="N214" s="34">
        <v>2.23</v>
      </c>
      <c r="O214" s="34">
        <v>4.0869999999999997</v>
      </c>
      <c r="P214" s="34">
        <v>7.6660000000000004</v>
      </c>
      <c r="Q214" s="34" t="s">
        <v>25</v>
      </c>
      <c r="R214" s="34" t="s">
        <v>13</v>
      </c>
      <c r="S214" s="34" t="s">
        <v>13</v>
      </c>
      <c r="T214" s="34" t="s">
        <v>13</v>
      </c>
      <c r="U214" s="34" t="s">
        <v>13</v>
      </c>
      <c r="V214" s="34" t="s">
        <v>13</v>
      </c>
      <c r="W214" s="34" t="s">
        <v>13</v>
      </c>
      <c r="X214" s="41">
        <v>0.85219999999999996</v>
      </c>
      <c r="Y214" s="35">
        <f t="shared" si="22"/>
        <v>-8.8888888888888976E-3</v>
      </c>
      <c r="Z214" s="35">
        <f t="shared" si="22"/>
        <v>-6.045977011494251E-2</v>
      </c>
      <c r="AA214" s="35">
        <f t="shared" si="22"/>
        <v>7.8328981723240561E-4</v>
      </c>
      <c r="AB214" s="34" t="s">
        <v>13</v>
      </c>
      <c r="AC214" s="34" t="s">
        <v>13</v>
      </c>
      <c r="AD214" s="34" t="s">
        <v>13</v>
      </c>
      <c r="AE214" s="34" t="s">
        <v>13</v>
      </c>
      <c r="AF214" s="34" t="s">
        <v>13</v>
      </c>
      <c r="AG214" s="34" t="s">
        <v>13</v>
      </c>
      <c r="AH214" s="34" t="s">
        <v>13</v>
      </c>
      <c r="AI214" s="35">
        <f t="shared" si="23"/>
        <v>-1.3657407407407446E-2</v>
      </c>
      <c r="AJ214" s="33" t="s">
        <v>63</v>
      </c>
    </row>
    <row r="215" spans="1:36">
      <c r="A215" s="129" t="s">
        <v>389</v>
      </c>
      <c r="B215" s="33">
        <v>323.14999999999998</v>
      </c>
      <c r="C215" s="34">
        <v>2.09</v>
      </c>
      <c r="D215" s="34">
        <v>4.04</v>
      </c>
      <c r="E215" s="34">
        <v>8.91</v>
      </c>
      <c r="F215" s="34" t="s">
        <v>15</v>
      </c>
      <c r="G215" s="34" t="s">
        <v>15</v>
      </c>
      <c r="H215" s="34" t="s">
        <v>15</v>
      </c>
      <c r="I215" s="34" t="s">
        <v>15</v>
      </c>
      <c r="J215" s="34" t="s">
        <v>15</v>
      </c>
      <c r="K215" s="34" t="s">
        <v>15</v>
      </c>
      <c r="L215" s="34" t="s">
        <v>15</v>
      </c>
      <c r="M215" s="41">
        <v>0.878</v>
      </c>
      <c r="N215" s="34">
        <v>2.2389999999999999</v>
      </c>
      <c r="O215" s="34">
        <v>4.0970000000000004</v>
      </c>
      <c r="P215" s="34">
        <v>7.6689999999999996</v>
      </c>
      <c r="Q215" s="34" t="s">
        <v>25</v>
      </c>
      <c r="R215" s="34" t="s">
        <v>13</v>
      </c>
      <c r="S215" s="34" t="s">
        <v>13</v>
      </c>
      <c r="T215" s="34" t="s">
        <v>13</v>
      </c>
      <c r="U215" s="34" t="s">
        <v>13</v>
      </c>
      <c r="V215" s="34" t="s">
        <v>13</v>
      </c>
      <c r="W215" s="34" t="s">
        <v>13</v>
      </c>
      <c r="X215" s="41">
        <v>0.85409999999999997</v>
      </c>
      <c r="Y215" s="35">
        <f t="shared" si="22"/>
        <v>7.1291866028708142E-2</v>
      </c>
      <c r="Z215" s="35">
        <f t="shared" si="22"/>
        <v>1.4108910891089203E-2</v>
      </c>
      <c r="AA215" s="35">
        <f t="shared" si="22"/>
        <v>-0.13928170594837266</v>
      </c>
      <c r="AB215" s="34" t="s">
        <v>13</v>
      </c>
      <c r="AC215" s="34" t="s">
        <v>13</v>
      </c>
      <c r="AD215" s="34" t="s">
        <v>13</v>
      </c>
      <c r="AE215" s="34" t="s">
        <v>13</v>
      </c>
      <c r="AF215" s="34" t="s">
        <v>13</v>
      </c>
      <c r="AG215" s="34" t="s">
        <v>13</v>
      </c>
      <c r="AH215" s="34" t="s">
        <v>13</v>
      </c>
      <c r="AI215" s="35">
        <f t="shared" si="23"/>
        <v>-2.7220956719817804E-2</v>
      </c>
      <c r="AJ215" s="33" t="s">
        <v>63</v>
      </c>
    </row>
    <row r="216" spans="1:36">
      <c r="A216" s="129" t="s">
        <v>389</v>
      </c>
      <c r="B216" s="33">
        <v>333.15</v>
      </c>
      <c r="C216" s="34">
        <v>1.97</v>
      </c>
      <c r="D216" s="34">
        <v>3.7</v>
      </c>
      <c r="E216" s="34">
        <v>6.19</v>
      </c>
      <c r="F216" s="34" t="s">
        <v>15</v>
      </c>
      <c r="G216" s="34" t="s">
        <v>15</v>
      </c>
      <c r="H216" s="34" t="s">
        <v>15</v>
      </c>
      <c r="I216" s="34" t="s">
        <v>15</v>
      </c>
      <c r="J216" s="34" t="s">
        <v>15</v>
      </c>
      <c r="K216" s="34" t="s">
        <v>15</v>
      </c>
      <c r="L216" s="34" t="s">
        <v>15</v>
      </c>
      <c r="M216" s="41">
        <v>0.89200000000000002</v>
      </c>
      <c r="N216" s="34">
        <v>2.2469999999999999</v>
      </c>
      <c r="O216" s="34">
        <v>4.1059999999999999</v>
      </c>
      <c r="P216" s="34">
        <v>7.6710000000000003</v>
      </c>
      <c r="Q216" s="34" t="s">
        <v>25</v>
      </c>
      <c r="R216" s="34" t="s">
        <v>13</v>
      </c>
      <c r="S216" s="34" t="s">
        <v>13</v>
      </c>
      <c r="T216" s="34" t="s">
        <v>13</v>
      </c>
      <c r="U216" s="34" t="s">
        <v>13</v>
      </c>
      <c r="V216" s="34" t="s">
        <v>13</v>
      </c>
      <c r="W216" s="34" t="s">
        <v>13</v>
      </c>
      <c r="X216" s="41">
        <v>0.85570000000000002</v>
      </c>
      <c r="Y216" s="35">
        <f t="shared" si="22"/>
        <v>0.14060913705583752</v>
      </c>
      <c r="Z216" s="35">
        <f t="shared" si="22"/>
        <v>0.10972972972972964</v>
      </c>
      <c r="AA216" s="35">
        <f t="shared" si="22"/>
        <v>0.23925686591276249</v>
      </c>
      <c r="AB216" s="34" t="s">
        <v>13</v>
      </c>
      <c r="AC216" s="34" t="s">
        <v>13</v>
      </c>
      <c r="AD216" s="34" t="s">
        <v>13</v>
      </c>
      <c r="AE216" s="34" t="s">
        <v>13</v>
      </c>
      <c r="AF216" s="34" t="s">
        <v>13</v>
      </c>
      <c r="AG216" s="34" t="s">
        <v>13</v>
      </c>
      <c r="AH216" s="34" t="s">
        <v>13</v>
      </c>
      <c r="AI216" s="35">
        <f t="shared" si="23"/>
        <v>-4.0695067264573989E-2</v>
      </c>
      <c r="AJ216" s="33" t="s">
        <v>63</v>
      </c>
    </row>
    <row r="217" spans="1:36">
      <c r="A217" s="129" t="s">
        <v>389</v>
      </c>
      <c r="B217" s="33">
        <v>343.15</v>
      </c>
      <c r="C217" s="34">
        <v>1.88</v>
      </c>
      <c r="D217" s="34">
        <v>3.49</v>
      </c>
      <c r="E217" s="34">
        <v>5.72</v>
      </c>
      <c r="F217" s="34" t="s">
        <v>15</v>
      </c>
      <c r="G217" s="34" t="s">
        <v>15</v>
      </c>
      <c r="H217" s="34" t="s">
        <v>15</v>
      </c>
      <c r="I217" s="34" t="s">
        <v>15</v>
      </c>
      <c r="J217" s="34" t="s">
        <v>15</v>
      </c>
      <c r="K217" s="34" t="s">
        <v>15</v>
      </c>
      <c r="L217" s="34" t="s">
        <v>15</v>
      </c>
      <c r="M217" s="41">
        <v>0.90600000000000003</v>
      </c>
      <c r="N217" s="34">
        <v>2.254</v>
      </c>
      <c r="O217" s="34">
        <v>4.1120000000000001</v>
      </c>
      <c r="P217" s="34">
        <v>7.6689999999999996</v>
      </c>
      <c r="Q217" s="34" t="s">
        <v>25</v>
      </c>
      <c r="R217" s="34" t="s">
        <v>13</v>
      </c>
      <c r="S217" s="34" t="s">
        <v>13</v>
      </c>
      <c r="T217" s="34" t="s">
        <v>13</v>
      </c>
      <c r="U217" s="34" t="s">
        <v>13</v>
      </c>
      <c r="V217" s="34" t="s">
        <v>13</v>
      </c>
      <c r="W217" s="34" t="s">
        <v>13</v>
      </c>
      <c r="X217" s="41">
        <v>0.85709999999999997</v>
      </c>
      <c r="Y217" s="35">
        <f t="shared" si="22"/>
        <v>0.19893617021276602</v>
      </c>
      <c r="Z217" s="35">
        <f t="shared" si="22"/>
        <v>0.17822349570200569</v>
      </c>
      <c r="AA217" s="35">
        <f t="shared" si="22"/>
        <v>0.34073426573426574</v>
      </c>
      <c r="AB217" s="34" t="s">
        <v>13</v>
      </c>
      <c r="AC217" s="34" t="s">
        <v>13</v>
      </c>
      <c r="AD217" s="34" t="s">
        <v>13</v>
      </c>
      <c r="AE217" s="34" t="s">
        <v>13</v>
      </c>
      <c r="AF217" s="34" t="s">
        <v>13</v>
      </c>
      <c r="AG217" s="34" t="s">
        <v>13</v>
      </c>
      <c r="AH217" s="34" t="s">
        <v>13</v>
      </c>
      <c r="AI217" s="35">
        <f t="shared" si="23"/>
        <v>-5.3973509933774894E-2</v>
      </c>
      <c r="AJ217" s="33" t="s">
        <v>63</v>
      </c>
    </row>
    <row r="218" spans="1:36">
      <c r="A218" s="129" t="s">
        <v>389</v>
      </c>
      <c r="B218" s="33">
        <v>353.15</v>
      </c>
      <c r="C218" s="34">
        <v>1.79</v>
      </c>
      <c r="D218" s="34">
        <v>3.27</v>
      </c>
      <c r="E218" s="34">
        <v>5.3</v>
      </c>
      <c r="F218" s="34" t="s">
        <v>15</v>
      </c>
      <c r="G218" s="34" t="s">
        <v>15</v>
      </c>
      <c r="H218" s="34" t="s">
        <v>15</v>
      </c>
      <c r="I218" s="34" t="s">
        <v>15</v>
      </c>
      <c r="J218" s="34" t="s">
        <v>15</v>
      </c>
      <c r="K218" s="34" t="s">
        <v>15</v>
      </c>
      <c r="L218" s="34" t="s">
        <v>15</v>
      </c>
      <c r="M218" s="41">
        <v>0.91700000000000004</v>
      </c>
      <c r="N218" s="34">
        <v>2.2599999999999998</v>
      </c>
      <c r="O218" s="34">
        <v>4.1180000000000003</v>
      </c>
      <c r="P218" s="34">
        <v>7.6660000000000004</v>
      </c>
      <c r="Q218" s="34" t="s">
        <v>25</v>
      </c>
      <c r="R218" s="34" t="s">
        <v>13</v>
      </c>
      <c r="S218" s="34" t="s">
        <v>13</v>
      </c>
      <c r="T218" s="34" t="s">
        <v>13</v>
      </c>
      <c r="U218" s="34" t="s">
        <v>13</v>
      </c>
      <c r="V218" s="34" t="s">
        <v>13</v>
      </c>
      <c r="W218" s="34" t="s">
        <v>13</v>
      </c>
      <c r="X218" s="41">
        <v>0.85829999999999995</v>
      </c>
      <c r="Y218" s="35">
        <f t="shared" si="22"/>
        <v>0.26256983240223447</v>
      </c>
      <c r="Z218" s="35">
        <f t="shared" si="22"/>
        <v>0.25932721712538237</v>
      </c>
      <c r="AA218" s="35">
        <f t="shared" si="22"/>
        <v>0.44641509433962279</v>
      </c>
      <c r="AB218" s="34" t="s">
        <v>13</v>
      </c>
      <c r="AC218" s="34" t="s">
        <v>13</v>
      </c>
      <c r="AD218" s="34" t="s">
        <v>13</v>
      </c>
      <c r="AE218" s="34" t="s">
        <v>13</v>
      </c>
      <c r="AF218" s="34" t="s">
        <v>13</v>
      </c>
      <c r="AG218" s="34" t="s">
        <v>13</v>
      </c>
      <c r="AH218" s="34" t="s">
        <v>13</v>
      </c>
      <c r="AI218" s="35">
        <f t="shared" si="23"/>
        <v>-6.4013086150490825E-2</v>
      </c>
      <c r="AJ218" s="33" t="s">
        <v>63</v>
      </c>
    </row>
    <row r="219" spans="1:36">
      <c r="A219" s="129" t="s">
        <v>389</v>
      </c>
      <c r="B219" s="33">
        <v>363.15</v>
      </c>
      <c r="C219" s="34">
        <v>1.71</v>
      </c>
      <c r="D219" s="34">
        <v>3.09</v>
      </c>
      <c r="E219" s="34">
        <v>4.83</v>
      </c>
      <c r="F219" s="34" t="s">
        <v>15</v>
      </c>
      <c r="G219" s="34" t="s">
        <v>15</v>
      </c>
      <c r="H219" s="34" t="s">
        <v>15</v>
      </c>
      <c r="I219" s="34" t="s">
        <v>15</v>
      </c>
      <c r="J219" s="34" t="s">
        <v>15</v>
      </c>
      <c r="K219" s="34" t="s">
        <v>15</v>
      </c>
      <c r="L219" s="34" t="s">
        <v>15</v>
      </c>
      <c r="M219" s="41">
        <v>0.93200000000000005</v>
      </c>
      <c r="N219" s="34">
        <v>2.266</v>
      </c>
      <c r="O219" s="34">
        <v>4.1219999999999999</v>
      </c>
      <c r="P219" s="34">
        <v>7.6609999999999996</v>
      </c>
      <c r="Q219" s="34" t="s">
        <v>25</v>
      </c>
      <c r="R219" s="34" t="s">
        <v>13</v>
      </c>
      <c r="S219" s="34" t="s">
        <v>13</v>
      </c>
      <c r="T219" s="34" t="s">
        <v>13</v>
      </c>
      <c r="U219" s="34" t="s">
        <v>13</v>
      </c>
      <c r="V219" s="34" t="s">
        <v>13</v>
      </c>
      <c r="W219" s="34" t="s">
        <v>13</v>
      </c>
      <c r="X219" s="41">
        <v>0.85929999999999995</v>
      </c>
      <c r="Y219" s="35">
        <f t="shared" si="22"/>
        <v>0.32514619883040941</v>
      </c>
      <c r="Z219" s="35">
        <f t="shared" si="22"/>
        <v>0.33398058252427187</v>
      </c>
      <c r="AA219" s="35">
        <f t="shared" si="22"/>
        <v>0.58612836438923388</v>
      </c>
      <c r="AB219" s="34" t="s">
        <v>13</v>
      </c>
      <c r="AC219" s="34" t="s">
        <v>13</v>
      </c>
      <c r="AD219" s="34" t="s">
        <v>13</v>
      </c>
      <c r="AE219" s="34" t="s">
        <v>13</v>
      </c>
      <c r="AF219" s="34" t="s">
        <v>13</v>
      </c>
      <c r="AG219" s="34" t="s">
        <v>13</v>
      </c>
      <c r="AH219" s="34" t="s">
        <v>13</v>
      </c>
      <c r="AI219" s="35">
        <f t="shared" si="23"/>
        <v>-7.8004291845493665E-2</v>
      </c>
      <c r="AJ219" s="33" t="s">
        <v>63</v>
      </c>
    </row>
    <row r="220" spans="1:36">
      <c r="A220" s="129" t="s">
        <v>390</v>
      </c>
      <c r="B220" s="33">
        <v>303.14999999999998</v>
      </c>
      <c r="C220" s="34">
        <v>1.1419999999999999</v>
      </c>
      <c r="D220" s="34">
        <v>1.4750000000000001</v>
      </c>
      <c r="E220" s="34" t="s">
        <v>15</v>
      </c>
      <c r="F220" s="34" t="s">
        <v>15</v>
      </c>
      <c r="G220" s="34" t="s">
        <v>15</v>
      </c>
      <c r="H220" s="34" t="s">
        <v>15</v>
      </c>
      <c r="I220" s="34" t="s">
        <v>15</v>
      </c>
      <c r="J220" s="34" t="s">
        <v>15</v>
      </c>
      <c r="K220" s="34" t="s">
        <v>15</v>
      </c>
      <c r="L220" s="34" t="s">
        <v>15</v>
      </c>
      <c r="M220" s="41">
        <v>0.78400000000000003</v>
      </c>
      <c r="N220" s="34">
        <v>0.85219999999999996</v>
      </c>
      <c r="O220" s="34">
        <v>1.1739999999999999</v>
      </c>
      <c r="P220" s="34" t="s">
        <v>13</v>
      </c>
      <c r="Q220" s="34" t="s">
        <v>13</v>
      </c>
      <c r="R220" s="34" t="s">
        <v>13</v>
      </c>
      <c r="S220" s="34" t="s">
        <v>13</v>
      </c>
      <c r="T220" s="34" t="s">
        <v>13</v>
      </c>
      <c r="U220" s="34" t="s">
        <v>13</v>
      </c>
      <c r="V220" s="34" t="s">
        <v>13</v>
      </c>
      <c r="W220" s="34" t="s">
        <v>13</v>
      </c>
      <c r="X220" s="41">
        <v>0.76759999999999995</v>
      </c>
      <c r="Y220" s="35">
        <f t="shared" si="22"/>
        <v>-0.25376532399299473</v>
      </c>
      <c r="Z220" s="35">
        <f t="shared" si="22"/>
        <v>-0.20406779661016958</v>
      </c>
      <c r="AA220" s="34" t="s">
        <v>13</v>
      </c>
      <c r="AB220" s="34" t="s">
        <v>13</v>
      </c>
      <c r="AC220" s="34" t="s">
        <v>13</v>
      </c>
      <c r="AD220" s="34" t="s">
        <v>13</v>
      </c>
      <c r="AE220" s="34" t="s">
        <v>13</v>
      </c>
      <c r="AF220" s="34" t="s">
        <v>13</v>
      </c>
      <c r="AG220" s="34" t="s">
        <v>13</v>
      </c>
      <c r="AH220" s="34" t="s">
        <v>13</v>
      </c>
      <c r="AI220" s="35">
        <f t="shared" si="23"/>
        <v>-2.0918367346938877E-2</v>
      </c>
      <c r="AJ220" s="33" t="s">
        <v>64</v>
      </c>
    </row>
    <row r="221" spans="1:36">
      <c r="A221" s="129" t="s">
        <v>390</v>
      </c>
      <c r="B221" s="33">
        <v>313.14999999999998</v>
      </c>
      <c r="C221" s="34">
        <v>1.085</v>
      </c>
      <c r="D221" s="34">
        <v>1.401</v>
      </c>
      <c r="E221" s="34">
        <v>1.8540000000000001</v>
      </c>
      <c r="F221" s="34" t="s">
        <v>17</v>
      </c>
      <c r="G221" s="34" t="s">
        <v>17</v>
      </c>
      <c r="H221" s="34" t="s">
        <v>17</v>
      </c>
      <c r="I221" s="34" t="s">
        <v>17</v>
      </c>
      <c r="J221" s="34" t="s">
        <v>17</v>
      </c>
      <c r="K221" s="34" t="s">
        <v>17</v>
      </c>
      <c r="L221" s="34" t="s">
        <v>17</v>
      </c>
      <c r="M221" s="41">
        <v>0.77100000000000002</v>
      </c>
      <c r="N221" s="34">
        <v>0.85829999999999995</v>
      </c>
      <c r="O221" s="34">
        <v>1.179</v>
      </c>
      <c r="P221" s="34">
        <v>1.657</v>
      </c>
      <c r="Q221" s="34" t="s">
        <v>13</v>
      </c>
      <c r="R221" s="34" t="s">
        <v>13</v>
      </c>
      <c r="S221" s="34" t="s">
        <v>13</v>
      </c>
      <c r="T221" s="34" t="s">
        <v>13</v>
      </c>
      <c r="U221" s="34" t="s">
        <v>13</v>
      </c>
      <c r="V221" s="34" t="s">
        <v>13</v>
      </c>
      <c r="W221" s="34" t="s">
        <v>13</v>
      </c>
      <c r="X221" s="41">
        <v>0.7581</v>
      </c>
      <c r="Y221" s="35">
        <f t="shared" si="22"/>
        <v>-0.20894009216589862</v>
      </c>
      <c r="Z221" s="35">
        <f t="shared" si="22"/>
        <v>-0.15845824411134901</v>
      </c>
      <c r="AA221" s="35">
        <f t="shared" si="22"/>
        <v>-0.1062567421790723</v>
      </c>
      <c r="AB221" s="34" t="s">
        <v>13</v>
      </c>
      <c r="AC221" s="34" t="s">
        <v>13</v>
      </c>
      <c r="AD221" s="34" t="s">
        <v>13</v>
      </c>
      <c r="AE221" s="34" t="s">
        <v>13</v>
      </c>
      <c r="AF221" s="34" t="s">
        <v>13</v>
      </c>
      <c r="AG221" s="34" t="s">
        <v>13</v>
      </c>
      <c r="AH221" s="34" t="s">
        <v>13</v>
      </c>
      <c r="AI221" s="35">
        <f t="shared" si="23"/>
        <v>-1.6731517509727654E-2</v>
      </c>
      <c r="AJ221" s="33" t="s">
        <v>64</v>
      </c>
    </row>
    <row r="222" spans="1:36">
      <c r="A222" s="129" t="s">
        <v>390</v>
      </c>
      <c r="B222" s="33">
        <v>323.14999999999998</v>
      </c>
      <c r="C222" s="34">
        <v>1.0269999999999999</v>
      </c>
      <c r="D222" s="34">
        <v>1.349</v>
      </c>
      <c r="E222" s="34">
        <v>1.776</v>
      </c>
      <c r="F222" s="34" t="s">
        <v>17</v>
      </c>
      <c r="G222" s="34" t="s">
        <v>17</v>
      </c>
      <c r="H222" s="34" t="s">
        <v>17</v>
      </c>
      <c r="I222" s="34" t="s">
        <v>17</v>
      </c>
      <c r="J222" s="34" t="s">
        <v>17</v>
      </c>
      <c r="K222" s="34" t="s">
        <v>17</v>
      </c>
      <c r="L222" s="34" t="s">
        <v>17</v>
      </c>
      <c r="M222" s="41">
        <v>0.755</v>
      </c>
      <c r="N222" s="34">
        <v>0.8639</v>
      </c>
      <c r="O222" s="34">
        <v>1.1830000000000001</v>
      </c>
      <c r="P222" s="34">
        <v>1.6579999999999999</v>
      </c>
      <c r="Q222" s="34" t="s">
        <v>13</v>
      </c>
      <c r="R222" s="34" t="s">
        <v>13</v>
      </c>
      <c r="S222" s="34" t="s">
        <v>13</v>
      </c>
      <c r="T222" s="34" t="s">
        <v>13</v>
      </c>
      <c r="U222" s="34" t="s">
        <v>13</v>
      </c>
      <c r="V222" s="34" t="s">
        <v>13</v>
      </c>
      <c r="W222" s="34" t="s">
        <v>13</v>
      </c>
      <c r="X222" s="41">
        <v>0.74919999999999998</v>
      </c>
      <c r="Y222" s="35">
        <f t="shared" si="22"/>
        <v>-0.15881207400194736</v>
      </c>
      <c r="Z222" s="35">
        <f t="shared" si="22"/>
        <v>-0.12305411415863597</v>
      </c>
      <c r="AA222" s="35">
        <f t="shared" si="22"/>
        <v>-6.6441441441441498E-2</v>
      </c>
      <c r="AB222" s="34" t="s">
        <v>13</v>
      </c>
      <c r="AC222" s="34" t="s">
        <v>13</v>
      </c>
      <c r="AD222" s="34" t="s">
        <v>13</v>
      </c>
      <c r="AE222" s="34" t="s">
        <v>13</v>
      </c>
      <c r="AF222" s="34" t="s">
        <v>13</v>
      </c>
      <c r="AG222" s="34" t="s">
        <v>13</v>
      </c>
      <c r="AH222" s="34" t="s">
        <v>13</v>
      </c>
      <c r="AI222" s="35">
        <f t="shared" si="23"/>
        <v>-7.6821192052980497E-3</v>
      </c>
      <c r="AJ222" s="33" t="s">
        <v>64</v>
      </c>
    </row>
    <row r="223" spans="1:36">
      <c r="A223" s="129" t="s">
        <v>390</v>
      </c>
      <c r="B223" s="33">
        <v>333.15</v>
      </c>
      <c r="C223" s="34">
        <v>0.97199999999999998</v>
      </c>
      <c r="D223" s="34">
        <v>1.2889999999999999</v>
      </c>
      <c r="E223" s="34">
        <v>1.7090000000000001</v>
      </c>
      <c r="F223" s="34" t="s">
        <v>17</v>
      </c>
      <c r="G223" s="34" t="s">
        <v>17</v>
      </c>
      <c r="H223" s="34" t="s">
        <v>17</v>
      </c>
      <c r="I223" s="34" t="s">
        <v>17</v>
      </c>
      <c r="J223" s="34" t="s">
        <v>17</v>
      </c>
      <c r="K223" s="34" t="s">
        <v>17</v>
      </c>
      <c r="L223" s="34" t="s">
        <v>17</v>
      </c>
      <c r="M223" s="41">
        <v>0.74099999999999999</v>
      </c>
      <c r="N223" s="34">
        <v>0.86890000000000001</v>
      </c>
      <c r="O223" s="34">
        <v>1.1870000000000001</v>
      </c>
      <c r="P223" s="34">
        <v>1.659</v>
      </c>
      <c r="Q223" s="34" t="s">
        <v>13</v>
      </c>
      <c r="R223" s="34" t="s">
        <v>13</v>
      </c>
      <c r="S223" s="34" t="s">
        <v>13</v>
      </c>
      <c r="T223" s="34" t="s">
        <v>13</v>
      </c>
      <c r="U223" s="34" t="s">
        <v>13</v>
      </c>
      <c r="V223" s="34" t="s">
        <v>13</v>
      </c>
      <c r="W223" s="34" t="s">
        <v>13</v>
      </c>
      <c r="X223" s="41">
        <v>0.74070000000000003</v>
      </c>
      <c r="Y223" s="35">
        <f t="shared" si="22"/>
        <v>-0.1060699588477366</v>
      </c>
      <c r="Z223" s="35">
        <f t="shared" si="22"/>
        <v>-7.9131109387121701E-2</v>
      </c>
      <c r="AA223" s="35">
        <f t="shared" si="22"/>
        <v>-2.9256875365710967E-2</v>
      </c>
      <c r="AB223" s="34" t="s">
        <v>13</v>
      </c>
      <c r="AC223" s="34" t="s">
        <v>13</v>
      </c>
      <c r="AD223" s="34" t="s">
        <v>13</v>
      </c>
      <c r="AE223" s="34" t="s">
        <v>13</v>
      </c>
      <c r="AF223" s="34" t="s">
        <v>13</v>
      </c>
      <c r="AG223" s="34" t="s">
        <v>13</v>
      </c>
      <c r="AH223" s="34" t="s">
        <v>13</v>
      </c>
      <c r="AI223" s="35">
        <f t="shared" si="23"/>
        <v>-4.0485829959509712E-4</v>
      </c>
      <c r="AJ223" s="33" t="s">
        <v>64</v>
      </c>
    </row>
    <row r="224" spans="1:36">
      <c r="A224" s="129" t="s">
        <v>390</v>
      </c>
      <c r="B224" s="33">
        <v>343.15</v>
      </c>
      <c r="C224" s="34">
        <v>0.95399999999999996</v>
      </c>
      <c r="D224" s="34">
        <v>1.234</v>
      </c>
      <c r="E224" s="34">
        <v>1.234</v>
      </c>
      <c r="F224" s="34" t="s">
        <v>17</v>
      </c>
      <c r="G224" s="34" t="s">
        <v>17</v>
      </c>
      <c r="H224" s="34" t="s">
        <v>17</v>
      </c>
      <c r="I224" s="34" t="s">
        <v>17</v>
      </c>
      <c r="J224" s="34" t="s">
        <v>17</v>
      </c>
      <c r="K224" s="34" t="s">
        <v>17</v>
      </c>
      <c r="L224" s="34" t="s">
        <v>17</v>
      </c>
      <c r="M224" s="41">
        <v>0.73</v>
      </c>
      <c r="N224" s="34">
        <v>0.87350000000000005</v>
      </c>
      <c r="O224" s="34">
        <v>1.1910000000000001</v>
      </c>
      <c r="P224" s="34">
        <v>1.66</v>
      </c>
      <c r="Q224" s="34" t="s">
        <v>13</v>
      </c>
      <c r="R224" s="34" t="s">
        <v>13</v>
      </c>
      <c r="S224" s="34" t="s">
        <v>13</v>
      </c>
      <c r="T224" s="34" t="s">
        <v>13</v>
      </c>
      <c r="U224" s="34" t="s">
        <v>13</v>
      </c>
      <c r="V224" s="34" t="s">
        <v>13</v>
      </c>
      <c r="W224" s="34" t="s">
        <v>13</v>
      </c>
      <c r="X224" s="41">
        <v>0.73270000000000002</v>
      </c>
      <c r="Y224" s="35">
        <f t="shared" si="22"/>
        <v>-8.4381551362683341E-2</v>
      </c>
      <c r="Z224" s="35">
        <f t="shared" si="22"/>
        <v>-3.4846029173419717E-2</v>
      </c>
      <c r="AA224" s="35">
        <f t="shared" si="22"/>
        <v>0.34521880064829819</v>
      </c>
      <c r="AB224" s="34" t="s">
        <v>13</v>
      </c>
      <c r="AC224" s="34" t="s">
        <v>13</v>
      </c>
      <c r="AD224" s="34" t="s">
        <v>13</v>
      </c>
      <c r="AE224" s="34" t="s">
        <v>13</v>
      </c>
      <c r="AF224" s="34" t="s">
        <v>13</v>
      </c>
      <c r="AG224" s="34" t="s">
        <v>13</v>
      </c>
      <c r="AH224" s="34" t="s">
        <v>13</v>
      </c>
      <c r="AI224" s="35">
        <f t="shared" si="23"/>
        <v>3.6986301369863503E-3</v>
      </c>
      <c r="AJ224" s="33" t="s">
        <v>64</v>
      </c>
    </row>
    <row r="225" spans="1:36">
      <c r="A225" s="129" t="s">
        <v>390</v>
      </c>
      <c r="B225" s="33">
        <v>353.15</v>
      </c>
      <c r="C225" s="34">
        <v>0.92600000000000005</v>
      </c>
      <c r="D225" s="34">
        <v>1.181</v>
      </c>
      <c r="E225" s="34">
        <v>1.51</v>
      </c>
      <c r="F225" s="34" t="s">
        <v>17</v>
      </c>
      <c r="G225" s="34" t="s">
        <v>17</v>
      </c>
      <c r="H225" s="34" t="s">
        <v>17</v>
      </c>
      <c r="I225" s="34" t="s">
        <v>17</v>
      </c>
      <c r="J225" s="34" t="s">
        <v>17</v>
      </c>
      <c r="K225" s="34" t="s">
        <v>17</v>
      </c>
      <c r="L225" s="34" t="s">
        <v>17</v>
      </c>
      <c r="M225" s="41">
        <v>0.71699999999999997</v>
      </c>
      <c r="N225" s="34">
        <v>0.87770000000000004</v>
      </c>
      <c r="O225" s="34">
        <v>1.194</v>
      </c>
      <c r="P225" s="34">
        <v>1.66</v>
      </c>
      <c r="Q225" s="34" t="s">
        <v>13</v>
      </c>
      <c r="R225" s="34" t="s">
        <v>13</v>
      </c>
      <c r="S225" s="34" t="s">
        <v>13</v>
      </c>
      <c r="T225" s="34" t="s">
        <v>13</v>
      </c>
      <c r="U225" s="34" t="s">
        <v>13</v>
      </c>
      <c r="V225" s="34" t="s">
        <v>13</v>
      </c>
      <c r="W225" s="34" t="s">
        <v>13</v>
      </c>
      <c r="X225" s="41">
        <v>0.72509999999999997</v>
      </c>
      <c r="Y225" s="35">
        <f t="shared" si="22"/>
        <v>-5.2159827213822903E-2</v>
      </c>
      <c r="Z225" s="35">
        <f t="shared" si="22"/>
        <v>1.1007620660457155E-2</v>
      </c>
      <c r="AA225" s="35">
        <f t="shared" si="22"/>
        <v>9.9337748344370799E-2</v>
      </c>
      <c r="AB225" s="34" t="s">
        <v>13</v>
      </c>
      <c r="AC225" s="34" t="s">
        <v>13</v>
      </c>
      <c r="AD225" s="34" t="s">
        <v>13</v>
      </c>
      <c r="AE225" s="34" t="s">
        <v>13</v>
      </c>
      <c r="AF225" s="34" t="s">
        <v>13</v>
      </c>
      <c r="AG225" s="34" t="s">
        <v>13</v>
      </c>
      <c r="AH225" s="34" t="s">
        <v>13</v>
      </c>
      <c r="AI225" s="35">
        <f t="shared" si="23"/>
        <v>1.1297071129707108E-2</v>
      </c>
      <c r="AJ225" s="33" t="s">
        <v>64</v>
      </c>
    </row>
    <row r="226" spans="1:36">
      <c r="A226" s="129" t="s">
        <v>390</v>
      </c>
      <c r="B226" s="33">
        <v>363.15</v>
      </c>
      <c r="C226" s="34">
        <v>0.89200000000000002</v>
      </c>
      <c r="D226" s="34">
        <v>1.125</v>
      </c>
      <c r="E226" s="34">
        <v>1.4530000000000001</v>
      </c>
      <c r="F226" s="34" t="s">
        <v>17</v>
      </c>
      <c r="G226" s="34" t="s">
        <v>17</v>
      </c>
      <c r="H226" s="34" t="s">
        <v>17</v>
      </c>
      <c r="I226" s="34" t="s">
        <v>17</v>
      </c>
      <c r="J226" s="34" t="s">
        <v>17</v>
      </c>
      <c r="K226" s="34" t="s">
        <v>17</v>
      </c>
      <c r="L226" s="34" t="s">
        <v>17</v>
      </c>
      <c r="M226" s="41">
        <v>0.70099999999999996</v>
      </c>
      <c r="N226" s="34">
        <v>0.88160000000000005</v>
      </c>
      <c r="O226" s="34">
        <v>1.1970000000000001</v>
      </c>
      <c r="P226" s="34">
        <v>1.66</v>
      </c>
      <c r="Q226" s="34" t="s">
        <v>13</v>
      </c>
      <c r="R226" s="34" t="s">
        <v>13</v>
      </c>
      <c r="S226" s="34" t="s">
        <v>13</v>
      </c>
      <c r="T226" s="34" t="s">
        <v>13</v>
      </c>
      <c r="U226" s="34" t="s">
        <v>13</v>
      </c>
      <c r="V226" s="34" t="s">
        <v>13</v>
      </c>
      <c r="W226" s="34" t="s">
        <v>13</v>
      </c>
      <c r="X226" s="41">
        <v>0.71789999999999998</v>
      </c>
      <c r="Y226" s="35">
        <f t="shared" si="22"/>
        <v>-1.1659192825112068E-2</v>
      </c>
      <c r="Z226" s="35">
        <f t="shared" si="22"/>
        <v>6.4000000000000057E-2</v>
      </c>
      <c r="AA226" s="35">
        <f t="shared" si="22"/>
        <v>0.14246386785960072</v>
      </c>
      <c r="AB226" s="34" t="s">
        <v>13</v>
      </c>
      <c r="AC226" s="34" t="s">
        <v>13</v>
      </c>
      <c r="AD226" s="34" t="s">
        <v>13</v>
      </c>
      <c r="AE226" s="34" t="s">
        <v>13</v>
      </c>
      <c r="AF226" s="34" t="s">
        <v>13</v>
      </c>
      <c r="AG226" s="34" t="s">
        <v>13</v>
      </c>
      <c r="AH226" s="34" t="s">
        <v>13</v>
      </c>
      <c r="AI226" s="35">
        <f t="shared" si="23"/>
        <v>2.4108416547788912E-2</v>
      </c>
      <c r="AJ226" s="33" t="s">
        <v>64</v>
      </c>
    </row>
    <row r="227" spans="1:36">
      <c r="A227" s="129" t="s">
        <v>391</v>
      </c>
      <c r="B227" s="33">
        <v>358.15</v>
      </c>
      <c r="C227" s="34">
        <v>0.39900000000000002</v>
      </c>
      <c r="D227" s="34">
        <v>0.40400000000000003</v>
      </c>
      <c r="E227" s="34">
        <v>0.42199999999999999</v>
      </c>
      <c r="F227" s="34">
        <v>1.68</v>
      </c>
      <c r="G227" s="34">
        <v>2.5099999999999998</v>
      </c>
      <c r="H227" s="34">
        <v>1.86</v>
      </c>
      <c r="I227" s="34">
        <v>1.64</v>
      </c>
      <c r="J227" s="34">
        <v>2.5099999999999998</v>
      </c>
      <c r="K227" s="34">
        <v>2.93</v>
      </c>
      <c r="L227" s="34">
        <v>3.44</v>
      </c>
      <c r="M227" s="41">
        <v>0.79500000000000004</v>
      </c>
      <c r="N227" s="34">
        <v>0.3513</v>
      </c>
      <c r="O227" s="34">
        <v>0.37569999999999998</v>
      </c>
      <c r="P227" s="34">
        <v>0.41060000000000002</v>
      </c>
      <c r="Q227" s="34">
        <v>1.282</v>
      </c>
      <c r="R227" s="34">
        <v>1.615</v>
      </c>
      <c r="S227" s="34">
        <v>1.599</v>
      </c>
      <c r="T227" s="34">
        <v>0.91720000000000002</v>
      </c>
      <c r="U227" s="34">
        <v>1.355</v>
      </c>
      <c r="V227" s="34">
        <v>1.7549999999999999</v>
      </c>
      <c r="W227" s="34">
        <v>2.2349999999999999</v>
      </c>
      <c r="X227" s="41">
        <v>0.64090000000000003</v>
      </c>
      <c r="Y227" s="35">
        <f t="shared" si="22"/>
        <v>-0.11954887218045117</v>
      </c>
      <c r="Z227" s="35">
        <f t="shared" si="22"/>
        <v>-7.0049504950495167E-2</v>
      </c>
      <c r="AA227" s="35">
        <f t="shared" si="22"/>
        <v>-2.7014218009478591E-2</v>
      </c>
      <c r="AB227" s="35">
        <f t="shared" si="25"/>
        <v>-0.23690476190476187</v>
      </c>
      <c r="AC227" s="35">
        <f t="shared" ref="AC227:AC253" si="27">(R227-G227)/G227</f>
        <v>-0.35657370517928283</v>
      </c>
      <c r="AD227" s="35">
        <f t="shared" si="26"/>
        <v>-0.14032258064516134</v>
      </c>
      <c r="AE227" s="35">
        <f t="shared" si="26"/>
        <v>-0.44073170731707312</v>
      </c>
      <c r="AF227" s="35">
        <f t="shared" si="24"/>
        <v>-0.46015936254980078</v>
      </c>
      <c r="AG227" s="35">
        <f t="shared" si="24"/>
        <v>-0.40102389078498302</v>
      </c>
      <c r="AH227" s="35">
        <f t="shared" si="24"/>
        <v>-0.35029069767441862</v>
      </c>
      <c r="AI227" s="35">
        <f t="shared" si="23"/>
        <v>-0.1938364779874214</v>
      </c>
      <c r="AJ227" s="33" t="s">
        <v>65</v>
      </c>
    </row>
    <row r="228" spans="1:36">
      <c r="A228" s="129" t="s">
        <v>391</v>
      </c>
      <c r="B228" s="33">
        <v>368.15</v>
      </c>
      <c r="C228" s="34">
        <v>0.40600000000000003</v>
      </c>
      <c r="D228" s="34">
        <v>0.41499999999999998</v>
      </c>
      <c r="E228" s="34">
        <v>0.434</v>
      </c>
      <c r="F228" s="34">
        <v>1.75</v>
      </c>
      <c r="G228" s="34">
        <v>2.58</v>
      </c>
      <c r="H228" s="34">
        <v>1.93</v>
      </c>
      <c r="I228" s="34">
        <v>1.69</v>
      </c>
      <c r="J228" s="34">
        <v>2.58</v>
      </c>
      <c r="K228" s="34">
        <v>3.02</v>
      </c>
      <c r="L228" s="34">
        <v>3.53</v>
      </c>
      <c r="M228" s="41">
        <v>0.79900000000000004</v>
      </c>
      <c r="N228" s="34">
        <v>0.36280000000000001</v>
      </c>
      <c r="O228" s="34">
        <v>0.3891</v>
      </c>
      <c r="P228" s="34">
        <v>0.42620000000000002</v>
      </c>
      <c r="Q228" s="34">
        <v>1.284</v>
      </c>
      <c r="R228" s="34">
        <v>1.621</v>
      </c>
      <c r="S228" s="34">
        <v>1.603</v>
      </c>
      <c r="T228" s="34">
        <v>0.91910000000000003</v>
      </c>
      <c r="U228" s="34">
        <v>1.355</v>
      </c>
      <c r="V228" s="34">
        <v>1.7549999999999999</v>
      </c>
      <c r="W228" s="34">
        <v>2.2349999999999999</v>
      </c>
      <c r="X228" s="41">
        <v>0.61770000000000003</v>
      </c>
      <c r="Y228" s="35">
        <f t="shared" si="22"/>
        <v>-0.10640394088669954</v>
      </c>
      <c r="Z228" s="35">
        <f t="shared" si="22"/>
        <v>-6.2409638554216822E-2</v>
      </c>
      <c r="AA228" s="35">
        <f t="shared" si="22"/>
        <v>-1.7972350230414685E-2</v>
      </c>
      <c r="AB228" s="35">
        <f t="shared" si="25"/>
        <v>-0.26628571428571429</v>
      </c>
      <c r="AC228" s="35">
        <f t="shared" si="27"/>
        <v>-0.37170542635658915</v>
      </c>
      <c r="AD228" s="35">
        <f t="shared" si="26"/>
        <v>-0.16943005181347148</v>
      </c>
      <c r="AE228" s="35">
        <f t="shared" si="26"/>
        <v>-0.45615384615384613</v>
      </c>
      <c r="AF228" s="35">
        <f t="shared" si="24"/>
        <v>-0.47480620155038761</v>
      </c>
      <c r="AG228" s="35">
        <f t="shared" si="24"/>
        <v>-0.41887417218543049</v>
      </c>
      <c r="AH228" s="35">
        <f t="shared" si="24"/>
        <v>-0.36685552407932009</v>
      </c>
      <c r="AI228" s="35">
        <f t="shared" si="23"/>
        <v>-0.22690863579474344</v>
      </c>
      <c r="AJ228" s="33" t="s">
        <v>65</v>
      </c>
    </row>
    <row r="229" spans="1:36">
      <c r="A229" s="129" t="s">
        <v>391</v>
      </c>
      <c r="B229" s="33">
        <v>378.15</v>
      </c>
      <c r="C229" s="34">
        <v>0.41299999999999998</v>
      </c>
      <c r="D229" s="34">
        <v>0.42499999999999999</v>
      </c>
      <c r="E229" s="34">
        <v>0.44600000000000001</v>
      </c>
      <c r="F229" s="34">
        <v>1.81</v>
      </c>
      <c r="G229" s="34">
        <v>2.65</v>
      </c>
      <c r="H229" s="34">
        <v>2</v>
      </c>
      <c r="I229" s="34">
        <v>1.74</v>
      </c>
      <c r="J229" s="34">
        <v>2.63</v>
      </c>
      <c r="K229" s="34">
        <v>3.11</v>
      </c>
      <c r="L229" s="34">
        <v>3.62</v>
      </c>
      <c r="M229" s="41">
        <v>0.80200000000000005</v>
      </c>
      <c r="N229" s="34">
        <v>0.37380000000000002</v>
      </c>
      <c r="O229" s="34">
        <v>0.40200000000000002</v>
      </c>
      <c r="P229" s="34">
        <v>0.44140000000000001</v>
      </c>
      <c r="Q229" s="34">
        <v>1.2869999999999999</v>
      </c>
      <c r="R229" s="34">
        <v>1.6259999999999999</v>
      </c>
      <c r="S229" s="34">
        <v>1.6080000000000001</v>
      </c>
      <c r="T229" s="34">
        <v>0.92090000000000005</v>
      </c>
      <c r="U229" s="34">
        <v>1.355</v>
      </c>
      <c r="V229" s="34">
        <v>1.7549999999999999</v>
      </c>
      <c r="W229" s="34">
        <v>2.2349999999999999</v>
      </c>
      <c r="X229" s="41">
        <v>0.59599999999999997</v>
      </c>
      <c r="Y229" s="35">
        <f t="shared" si="22"/>
        <v>-9.4915254237288041E-2</v>
      </c>
      <c r="Z229" s="35">
        <f t="shared" si="22"/>
        <v>-5.4117647058823451E-2</v>
      </c>
      <c r="AA229" s="35">
        <f t="shared" si="22"/>
        <v>-1.0313901345291464E-2</v>
      </c>
      <c r="AB229" s="35">
        <f t="shared" si="25"/>
        <v>-0.288950276243094</v>
      </c>
      <c r="AC229" s="35">
        <f t="shared" si="27"/>
        <v>-0.38641509433962268</v>
      </c>
      <c r="AD229" s="35">
        <f t="shared" si="26"/>
        <v>-0.19599999999999995</v>
      </c>
      <c r="AE229" s="35">
        <f t="shared" si="26"/>
        <v>-0.47074712643678157</v>
      </c>
      <c r="AF229" s="35">
        <f t="shared" si="24"/>
        <v>-0.48479087452471481</v>
      </c>
      <c r="AG229" s="35">
        <f t="shared" si="24"/>
        <v>-0.43569131832797431</v>
      </c>
      <c r="AH229" s="35">
        <f t="shared" si="24"/>
        <v>-0.38259668508287298</v>
      </c>
      <c r="AI229" s="35">
        <f t="shared" si="23"/>
        <v>-0.25685785536159611</v>
      </c>
      <c r="AJ229" s="33" t="s">
        <v>65</v>
      </c>
    </row>
    <row r="230" spans="1:36">
      <c r="A230" s="129" t="s">
        <v>391</v>
      </c>
      <c r="B230" s="33">
        <v>388.15</v>
      </c>
      <c r="C230" s="34">
        <v>0.41899999999999998</v>
      </c>
      <c r="D230" s="34">
        <v>0.436</v>
      </c>
      <c r="E230" s="34">
        <v>0.45800000000000002</v>
      </c>
      <c r="F230" s="34">
        <v>1.87</v>
      </c>
      <c r="G230" s="34">
        <v>2.71</v>
      </c>
      <c r="H230" s="34">
        <v>2.0699999999999998</v>
      </c>
      <c r="I230" s="34">
        <v>1.78</v>
      </c>
      <c r="J230" s="34">
        <v>2.69</v>
      </c>
      <c r="K230" s="34">
        <v>3.19</v>
      </c>
      <c r="L230" s="34">
        <v>3.71</v>
      </c>
      <c r="M230" s="41">
        <v>0.80600000000000005</v>
      </c>
      <c r="N230" s="34">
        <v>0.3841</v>
      </c>
      <c r="O230" s="34">
        <v>0.4143</v>
      </c>
      <c r="P230" s="34">
        <v>0.45590000000000003</v>
      </c>
      <c r="Q230" s="34">
        <v>1.2889999999999999</v>
      </c>
      <c r="R230" s="34">
        <v>1.631</v>
      </c>
      <c r="S230" s="34">
        <v>1.6120000000000001</v>
      </c>
      <c r="T230" s="34">
        <v>0.92259999999999998</v>
      </c>
      <c r="U230" s="34">
        <v>1.355</v>
      </c>
      <c r="V230" s="34">
        <v>1.7549999999999999</v>
      </c>
      <c r="W230" s="34">
        <v>2.2349999999999999</v>
      </c>
      <c r="X230" s="41">
        <v>0.57569999999999999</v>
      </c>
      <c r="Y230" s="35">
        <f t="shared" si="22"/>
        <v>-8.3293556085918832E-2</v>
      </c>
      <c r="Z230" s="35">
        <f t="shared" si="22"/>
        <v>-4.9770642201834858E-2</v>
      </c>
      <c r="AA230" s="35">
        <f t="shared" si="22"/>
        <v>-4.5851528384279272E-3</v>
      </c>
      <c r="AB230" s="35">
        <f t="shared" si="25"/>
        <v>-0.31069518716577549</v>
      </c>
      <c r="AC230" s="35">
        <f t="shared" si="27"/>
        <v>-0.39815498154981549</v>
      </c>
      <c r="AD230" s="35">
        <f t="shared" si="26"/>
        <v>-0.22125603864734289</v>
      </c>
      <c r="AE230" s="35">
        <f t="shared" si="26"/>
        <v>-0.48168539325842696</v>
      </c>
      <c r="AF230" s="35">
        <f t="shared" si="24"/>
        <v>-0.49628252788104088</v>
      </c>
      <c r="AG230" s="35">
        <f t="shared" si="24"/>
        <v>-0.44984326018808779</v>
      </c>
      <c r="AH230" s="35">
        <f t="shared" si="24"/>
        <v>-0.39757412398921838</v>
      </c>
      <c r="AI230" s="35">
        <f t="shared" si="23"/>
        <v>-0.28573200992555836</v>
      </c>
      <c r="AJ230" s="33" t="s">
        <v>65</v>
      </c>
    </row>
    <row r="231" spans="1:36">
      <c r="A231" s="129" t="s">
        <v>391</v>
      </c>
      <c r="B231" s="33">
        <v>398.15</v>
      </c>
      <c r="C231" s="34">
        <v>0.42599999999999999</v>
      </c>
      <c r="D231" s="34">
        <v>0.44600000000000001</v>
      </c>
      <c r="E231" s="34">
        <v>0.47</v>
      </c>
      <c r="F231" s="34">
        <v>1.93</v>
      </c>
      <c r="G231" s="34">
        <v>2.77</v>
      </c>
      <c r="H231" s="34">
        <v>2.13</v>
      </c>
      <c r="I231" s="34">
        <v>1.83</v>
      </c>
      <c r="J231" s="34">
        <v>2.74</v>
      </c>
      <c r="K231" s="34">
        <v>3.28</v>
      </c>
      <c r="L231" s="34">
        <v>3.79</v>
      </c>
      <c r="M231" s="41">
        <v>0.80800000000000005</v>
      </c>
      <c r="N231" s="34">
        <v>0.39400000000000002</v>
      </c>
      <c r="O231" s="34">
        <v>0.42599999999999999</v>
      </c>
      <c r="P231" s="34">
        <v>0.47</v>
      </c>
      <c r="Q231" s="34">
        <v>1.2909999999999999</v>
      </c>
      <c r="R231" s="34">
        <v>1.6359999999999999</v>
      </c>
      <c r="S231" s="34">
        <v>1.6160000000000001</v>
      </c>
      <c r="T231" s="34">
        <v>0.92430000000000001</v>
      </c>
      <c r="U231" s="34">
        <v>1.355</v>
      </c>
      <c r="V231" s="34">
        <v>1.7549999999999999</v>
      </c>
      <c r="W231" s="34">
        <v>2.2349999999999999</v>
      </c>
      <c r="X231" s="41">
        <v>0.55659999999999998</v>
      </c>
      <c r="Y231" s="35">
        <f t="shared" si="22"/>
        <v>-7.5117370892018712E-2</v>
      </c>
      <c r="Z231" s="35">
        <f t="shared" si="22"/>
        <v>-4.4843049327354299E-2</v>
      </c>
      <c r="AA231" s="35">
        <f t="shared" si="22"/>
        <v>0</v>
      </c>
      <c r="AB231" s="35">
        <f t="shared" si="25"/>
        <v>-0.33108808290155445</v>
      </c>
      <c r="AC231" s="35">
        <f t="shared" si="27"/>
        <v>-0.4093862815884477</v>
      </c>
      <c r="AD231" s="35">
        <f t="shared" si="26"/>
        <v>-0.24131455399061025</v>
      </c>
      <c r="AE231" s="35">
        <f t="shared" si="26"/>
        <v>-0.49491803278688529</v>
      </c>
      <c r="AF231" s="35">
        <f t="shared" si="24"/>
        <v>-0.50547445255474455</v>
      </c>
      <c r="AG231" s="35">
        <f t="shared" si="24"/>
        <v>-0.46493902439024393</v>
      </c>
      <c r="AH231" s="35">
        <f t="shared" si="24"/>
        <v>-0.41029023746701848</v>
      </c>
      <c r="AI231" s="35">
        <f t="shared" si="23"/>
        <v>-0.31113861386138619</v>
      </c>
      <c r="AJ231" s="33" t="s">
        <v>65</v>
      </c>
    </row>
    <row r="232" spans="1:36">
      <c r="A232" s="129" t="s">
        <v>391</v>
      </c>
      <c r="B232" s="33">
        <v>408.15</v>
      </c>
      <c r="C232" s="34">
        <v>0.432</v>
      </c>
      <c r="D232" s="34">
        <v>0.45600000000000002</v>
      </c>
      <c r="E232" s="34">
        <v>0.48099999999999998</v>
      </c>
      <c r="F232" s="34">
        <v>1.99</v>
      </c>
      <c r="G232" s="34">
        <v>2.84</v>
      </c>
      <c r="H232" s="34">
        <v>2.2000000000000002</v>
      </c>
      <c r="I232" s="34">
        <v>1.88</v>
      </c>
      <c r="J232" s="34">
        <v>2.79</v>
      </c>
      <c r="K232" s="34">
        <v>3.36</v>
      </c>
      <c r="L232" s="34">
        <v>3.87</v>
      </c>
      <c r="M232" s="41">
        <v>0.81200000000000006</v>
      </c>
      <c r="N232" s="34">
        <v>0.4032</v>
      </c>
      <c r="O232" s="34">
        <v>0.43719999999999998</v>
      </c>
      <c r="P232" s="34">
        <v>0.48349999999999999</v>
      </c>
      <c r="Q232" s="34">
        <v>1.2929999999999999</v>
      </c>
      <c r="R232" s="34">
        <v>1.64</v>
      </c>
      <c r="S232" s="34">
        <v>1.619</v>
      </c>
      <c r="T232" s="34">
        <v>0.92579999999999996</v>
      </c>
      <c r="U232" s="34">
        <v>1.355</v>
      </c>
      <c r="V232" s="34">
        <v>1.754</v>
      </c>
      <c r="W232" s="34">
        <v>2.2349999999999999</v>
      </c>
      <c r="X232" s="41">
        <v>0.53869999999999996</v>
      </c>
      <c r="Y232" s="35">
        <f t="shared" si="22"/>
        <v>-6.6666666666666652E-2</v>
      </c>
      <c r="Z232" s="35">
        <f t="shared" si="22"/>
        <v>-4.1228070175438683E-2</v>
      </c>
      <c r="AA232" s="35">
        <f t="shared" si="22"/>
        <v>5.1975051975052021E-3</v>
      </c>
      <c r="AB232" s="35">
        <f t="shared" si="25"/>
        <v>-0.35025125628140708</v>
      </c>
      <c r="AC232" s="35">
        <f t="shared" si="27"/>
        <v>-0.42253521126760563</v>
      </c>
      <c r="AD232" s="35">
        <f t="shared" si="26"/>
        <v>-0.26409090909090915</v>
      </c>
      <c r="AE232" s="35">
        <f t="shared" si="26"/>
        <v>-0.50755319148936173</v>
      </c>
      <c r="AF232" s="35">
        <f t="shared" si="24"/>
        <v>-0.51433691756272404</v>
      </c>
      <c r="AG232" s="35">
        <f t="shared" si="24"/>
        <v>-0.47797619047619044</v>
      </c>
      <c r="AH232" s="35">
        <f t="shared" si="24"/>
        <v>-0.42248062015503879</v>
      </c>
      <c r="AI232" s="35">
        <f t="shared" si="23"/>
        <v>-0.33657635467980307</v>
      </c>
      <c r="AJ232" s="33" t="s">
        <v>65</v>
      </c>
    </row>
    <row r="233" spans="1:36">
      <c r="A233" s="129" t="s">
        <v>392</v>
      </c>
      <c r="B233" s="33">
        <v>308.14999999999998</v>
      </c>
      <c r="C233" s="34">
        <v>2.02</v>
      </c>
      <c r="D233" s="34">
        <v>2.4700000000000002</v>
      </c>
      <c r="E233" s="34" t="s">
        <v>18</v>
      </c>
      <c r="F233" s="34">
        <v>2.9</v>
      </c>
      <c r="G233" s="34" t="s">
        <v>18</v>
      </c>
      <c r="H233" s="34" t="s">
        <v>18</v>
      </c>
      <c r="I233" s="34">
        <v>2.92</v>
      </c>
      <c r="J233" s="34">
        <v>10.3</v>
      </c>
      <c r="K233" s="34">
        <v>13.7</v>
      </c>
      <c r="L233" s="34">
        <v>18.7</v>
      </c>
      <c r="M233" s="41" t="s">
        <v>18</v>
      </c>
      <c r="N233" s="34">
        <v>1.4970000000000001</v>
      </c>
      <c r="O233" s="34">
        <v>2.0059999999999998</v>
      </c>
      <c r="P233" s="34" t="s">
        <v>13</v>
      </c>
      <c r="Q233" s="34">
        <v>2.4279999999999999</v>
      </c>
      <c r="R233" s="34" t="s">
        <v>13</v>
      </c>
      <c r="S233" s="34" t="s">
        <v>13</v>
      </c>
      <c r="T233" s="34">
        <v>1.9570000000000001</v>
      </c>
      <c r="U233" s="34">
        <v>6.9130000000000003</v>
      </c>
      <c r="V233" s="34">
        <v>11.37</v>
      </c>
      <c r="W233" s="34">
        <v>18.39</v>
      </c>
      <c r="X233" s="41" t="s">
        <v>13</v>
      </c>
      <c r="Y233" s="35">
        <f t="shared" si="22"/>
        <v>-0.25891089108910886</v>
      </c>
      <c r="Z233" s="35">
        <f t="shared" si="22"/>
        <v>-0.1878542510121459</v>
      </c>
      <c r="AA233" s="34" t="s">
        <v>13</v>
      </c>
      <c r="AB233" s="35">
        <f t="shared" si="25"/>
        <v>-0.16275862068965516</v>
      </c>
      <c r="AC233" s="34" t="s">
        <v>13</v>
      </c>
      <c r="AD233" s="34" t="s">
        <v>13</v>
      </c>
      <c r="AE233" s="35">
        <f t="shared" si="26"/>
        <v>-0.32979452054794517</v>
      </c>
      <c r="AF233" s="35">
        <f t="shared" si="24"/>
        <v>-0.3288349514563107</v>
      </c>
      <c r="AG233" s="35">
        <f t="shared" si="24"/>
        <v>-0.17007299270072995</v>
      </c>
      <c r="AH233" s="35">
        <f t="shared" si="24"/>
        <v>-1.6577540106951803E-2</v>
      </c>
      <c r="AI233" s="34" t="s">
        <v>13</v>
      </c>
      <c r="AJ233" s="33" t="s">
        <v>66</v>
      </c>
    </row>
    <row r="234" spans="1:36">
      <c r="A234" s="129" t="s">
        <v>392</v>
      </c>
      <c r="B234" s="33">
        <v>318.14999999999998</v>
      </c>
      <c r="C234" s="34">
        <v>1.86</v>
      </c>
      <c r="D234" s="34">
        <v>2.2799999999999998</v>
      </c>
      <c r="E234" s="34">
        <v>2.94</v>
      </c>
      <c r="F234" s="34">
        <v>2.88</v>
      </c>
      <c r="G234" s="34" t="s">
        <v>17</v>
      </c>
      <c r="H234" s="34" t="s">
        <v>17</v>
      </c>
      <c r="I234" s="34">
        <v>2.77</v>
      </c>
      <c r="J234" s="34">
        <v>9.2799999999999994</v>
      </c>
      <c r="K234" s="34">
        <v>12.7</v>
      </c>
      <c r="L234" s="34">
        <v>17.5</v>
      </c>
      <c r="M234" s="41" t="s">
        <v>17</v>
      </c>
      <c r="N234" s="34">
        <v>1.452</v>
      </c>
      <c r="O234" s="34">
        <v>1.9390000000000001</v>
      </c>
      <c r="P234" s="34">
        <v>2.6469999999999998</v>
      </c>
      <c r="Q234" s="34">
        <v>2.4620000000000002</v>
      </c>
      <c r="R234" s="34" t="s">
        <v>13</v>
      </c>
      <c r="S234" s="34" t="s">
        <v>13</v>
      </c>
      <c r="T234" s="34">
        <v>1.968</v>
      </c>
      <c r="U234" s="34">
        <v>6.673</v>
      </c>
      <c r="V234" s="34">
        <v>10.9</v>
      </c>
      <c r="W234" s="34">
        <v>17.510000000000002</v>
      </c>
      <c r="X234" s="41" t="s">
        <v>13</v>
      </c>
      <c r="Y234" s="35">
        <f t="shared" si="22"/>
        <v>-0.21935483870967748</v>
      </c>
      <c r="Z234" s="35">
        <f t="shared" si="22"/>
        <v>-0.14956140350877184</v>
      </c>
      <c r="AA234" s="35">
        <f t="shared" si="22"/>
        <v>-9.9659863945578284E-2</v>
      </c>
      <c r="AB234" s="35">
        <f t="shared" si="25"/>
        <v>-0.14513888888888879</v>
      </c>
      <c r="AC234" s="34" t="s">
        <v>13</v>
      </c>
      <c r="AD234" s="34" t="s">
        <v>13</v>
      </c>
      <c r="AE234" s="35">
        <f t="shared" si="26"/>
        <v>-0.28953068592057762</v>
      </c>
      <c r="AF234" s="35">
        <f t="shared" si="24"/>
        <v>-0.28092672413793096</v>
      </c>
      <c r="AG234" s="35">
        <f t="shared" si="24"/>
        <v>-0.14173228346456684</v>
      </c>
      <c r="AH234" s="35">
        <f t="shared" si="24"/>
        <v>5.714285714286607E-4</v>
      </c>
      <c r="AI234" s="34" t="s">
        <v>13</v>
      </c>
      <c r="AJ234" s="33" t="s">
        <v>66</v>
      </c>
    </row>
    <row r="235" spans="1:36">
      <c r="A235" s="129" t="s">
        <v>392</v>
      </c>
      <c r="B235" s="33">
        <v>328.15</v>
      </c>
      <c r="C235" s="34">
        <v>1.69</v>
      </c>
      <c r="D235" s="34">
        <v>2.04</v>
      </c>
      <c r="E235" s="34">
        <v>2.56</v>
      </c>
      <c r="F235" s="34">
        <v>2.87</v>
      </c>
      <c r="G235" s="34" t="s">
        <v>13</v>
      </c>
      <c r="H235" s="34" t="s">
        <v>13</v>
      </c>
      <c r="I235" s="34">
        <v>2.79</v>
      </c>
      <c r="J235" s="34">
        <v>9.0299999999999994</v>
      </c>
      <c r="K235" s="34">
        <v>12.2</v>
      </c>
      <c r="L235" s="34">
        <v>16.3</v>
      </c>
      <c r="M235" s="41" t="s">
        <v>13</v>
      </c>
      <c r="N235" s="34">
        <v>1.411</v>
      </c>
      <c r="O235" s="34">
        <v>1.8759999999999999</v>
      </c>
      <c r="P235" s="34">
        <v>2.5510000000000002</v>
      </c>
      <c r="Q235" s="34">
        <v>2.4900000000000002</v>
      </c>
      <c r="R235" s="34" t="s">
        <v>13</v>
      </c>
      <c r="S235" s="34" t="s">
        <v>13</v>
      </c>
      <c r="T235" s="34">
        <v>1.976</v>
      </c>
      <c r="U235" s="34">
        <v>6.45</v>
      </c>
      <c r="V235" s="34">
        <v>10.46</v>
      </c>
      <c r="W235" s="34">
        <v>16.7</v>
      </c>
      <c r="X235" s="41" t="s">
        <v>13</v>
      </c>
      <c r="Y235" s="35">
        <f t="shared" si="22"/>
        <v>-0.16508875739644965</v>
      </c>
      <c r="Z235" s="35">
        <f t="shared" si="22"/>
        <v>-8.0392156862745173E-2</v>
      </c>
      <c r="AA235" s="35">
        <f t="shared" si="22"/>
        <v>-3.5156249999999598E-3</v>
      </c>
      <c r="AB235" s="35">
        <f t="shared" si="25"/>
        <v>-0.13240418118466896</v>
      </c>
      <c r="AC235" s="34" t="s">
        <v>13</v>
      </c>
      <c r="AD235" s="34" t="s">
        <v>13</v>
      </c>
      <c r="AE235" s="35">
        <f t="shared" si="26"/>
        <v>-0.2917562724014337</v>
      </c>
      <c r="AF235" s="35">
        <f t="shared" si="24"/>
        <v>-0.28571428571428564</v>
      </c>
      <c r="AG235" s="35">
        <f t="shared" si="24"/>
        <v>-0.14262295081967202</v>
      </c>
      <c r="AH235" s="35">
        <f t="shared" si="24"/>
        <v>2.4539877300613407E-2</v>
      </c>
      <c r="AI235" s="34" t="s">
        <v>13</v>
      </c>
      <c r="AJ235" s="33" t="s">
        <v>66</v>
      </c>
    </row>
    <row r="236" spans="1:36">
      <c r="A236" s="129" t="s">
        <v>392</v>
      </c>
      <c r="B236" s="33">
        <v>338.15</v>
      </c>
      <c r="C236" s="34">
        <v>1.55</v>
      </c>
      <c r="D236" s="34">
        <v>1.86</v>
      </c>
      <c r="E236" s="34">
        <v>2.31</v>
      </c>
      <c r="F236" s="34">
        <v>2.86</v>
      </c>
      <c r="G236" s="34" t="s">
        <v>13</v>
      </c>
      <c r="H236" s="34" t="s">
        <v>13</v>
      </c>
      <c r="I236" s="34">
        <v>2.76</v>
      </c>
      <c r="J236" s="34">
        <v>8.51</v>
      </c>
      <c r="K236" s="34">
        <v>11.6</v>
      </c>
      <c r="L236" s="34">
        <v>15.7</v>
      </c>
      <c r="M236" s="41" t="s">
        <v>13</v>
      </c>
      <c r="N236" s="34">
        <v>1.373</v>
      </c>
      <c r="O236" s="34">
        <v>1.8180000000000001</v>
      </c>
      <c r="P236" s="34">
        <v>2.4620000000000002</v>
      </c>
      <c r="Q236" s="34">
        <v>2.5139999999999998</v>
      </c>
      <c r="R236" s="34" t="s">
        <v>13</v>
      </c>
      <c r="S236" s="34" t="s">
        <v>13</v>
      </c>
      <c r="T236" s="34">
        <v>1.982</v>
      </c>
      <c r="U236" s="34">
        <v>6.24</v>
      </c>
      <c r="V236" s="34">
        <v>10.06</v>
      </c>
      <c r="W236" s="34">
        <v>15.95</v>
      </c>
      <c r="X236" s="41" t="s">
        <v>13</v>
      </c>
      <c r="Y236" s="35">
        <f t="shared" si="22"/>
        <v>-0.1141935483870968</v>
      </c>
      <c r="Z236" s="35">
        <f t="shared" si="22"/>
        <v>-2.2580645161290342E-2</v>
      </c>
      <c r="AA236" s="35">
        <f t="shared" si="22"/>
        <v>6.580086580086586E-2</v>
      </c>
      <c r="AB236" s="35">
        <f t="shared" si="25"/>
        <v>-0.12097902097902101</v>
      </c>
      <c r="AC236" s="34" t="s">
        <v>13</v>
      </c>
      <c r="AD236" s="34" t="s">
        <v>13</v>
      </c>
      <c r="AE236" s="35">
        <f t="shared" si="26"/>
        <v>-0.28188405797101446</v>
      </c>
      <c r="AF236" s="35">
        <f t="shared" si="24"/>
        <v>-0.26674500587544059</v>
      </c>
      <c r="AG236" s="35">
        <f t="shared" si="24"/>
        <v>-0.1327586206896551</v>
      </c>
      <c r="AH236" s="35">
        <f t="shared" si="24"/>
        <v>1.5923566878980892E-2</v>
      </c>
      <c r="AI236" s="34" t="s">
        <v>13</v>
      </c>
      <c r="AJ236" s="33" t="s">
        <v>66</v>
      </c>
    </row>
    <row r="237" spans="1:36">
      <c r="A237" s="129" t="s">
        <v>392</v>
      </c>
      <c r="B237" s="33">
        <v>348.15</v>
      </c>
      <c r="C237" s="34">
        <v>1.43</v>
      </c>
      <c r="D237" s="34">
        <v>1.71</v>
      </c>
      <c r="E237" s="34">
        <v>2.12</v>
      </c>
      <c r="F237" s="34">
        <v>2.85</v>
      </c>
      <c r="G237" s="34" t="s">
        <v>13</v>
      </c>
      <c r="H237" s="34" t="s">
        <v>13</v>
      </c>
      <c r="I237" s="34">
        <v>2.69</v>
      </c>
      <c r="J237" s="34">
        <v>7.99</v>
      </c>
      <c r="K237" s="34">
        <v>10.9</v>
      </c>
      <c r="L237" s="34">
        <v>14.8</v>
      </c>
      <c r="M237" s="41" t="s">
        <v>13</v>
      </c>
      <c r="N237" s="34">
        <v>1.3380000000000001</v>
      </c>
      <c r="O237" s="34">
        <v>1.7649999999999999</v>
      </c>
      <c r="P237" s="34">
        <v>2.38</v>
      </c>
      <c r="Q237" s="34">
        <v>2.5339999999999998</v>
      </c>
      <c r="R237" s="34" t="s">
        <v>13</v>
      </c>
      <c r="S237" s="34" t="s">
        <v>13</v>
      </c>
      <c r="T237" s="34">
        <v>1.9850000000000001</v>
      </c>
      <c r="U237" s="34">
        <v>6.0439999999999996</v>
      </c>
      <c r="V237" s="34">
        <v>9.6790000000000003</v>
      </c>
      <c r="W237" s="34">
        <v>15.25</v>
      </c>
      <c r="X237" s="41" t="s">
        <v>13</v>
      </c>
      <c r="Y237" s="35">
        <f t="shared" si="22"/>
        <v>-6.4335664335664247E-2</v>
      </c>
      <c r="Z237" s="35">
        <f t="shared" si="22"/>
        <v>3.2163742690058443E-2</v>
      </c>
      <c r="AA237" s="35">
        <f t="shared" si="22"/>
        <v>0.12264150943396215</v>
      </c>
      <c r="AB237" s="35">
        <f t="shared" si="25"/>
        <v>-0.11087719298245624</v>
      </c>
      <c r="AC237" s="34" t="s">
        <v>13</v>
      </c>
      <c r="AD237" s="34" t="s">
        <v>13</v>
      </c>
      <c r="AE237" s="35">
        <f t="shared" si="26"/>
        <v>-0.26208178438661706</v>
      </c>
      <c r="AF237" s="35">
        <f t="shared" si="24"/>
        <v>-0.24355444305381735</v>
      </c>
      <c r="AG237" s="35">
        <f t="shared" si="24"/>
        <v>-0.11201834862385321</v>
      </c>
      <c r="AH237" s="35">
        <f t="shared" si="24"/>
        <v>3.0405405405405355E-2</v>
      </c>
      <c r="AI237" s="34" t="s">
        <v>13</v>
      </c>
      <c r="AJ237" s="33" t="s">
        <v>66</v>
      </c>
    </row>
    <row r="238" spans="1:36">
      <c r="A238" s="129" t="s">
        <v>392</v>
      </c>
      <c r="B238" s="33">
        <v>358.15</v>
      </c>
      <c r="C238" s="34">
        <v>1.32</v>
      </c>
      <c r="D238" s="34">
        <v>1.59</v>
      </c>
      <c r="E238" s="34">
        <v>1.96</v>
      </c>
      <c r="F238" s="34">
        <v>2.84</v>
      </c>
      <c r="G238" s="34" t="s">
        <v>13</v>
      </c>
      <c r="H238" s="34" t="s">
        <v>13</v>
      </c>
      <c r="I238" s="34">
        <v>2.73</v>
      </c>
      <c r="J238" s="34">
        <v>7.86</v>
      </c>
      <c r="K238" s="34">
        <v>10.6</v>
      </c>
      <c r="L238" s="34">
        <v>14.2</v>
      </c>
      <c r="M238" s="41" t="s">
        <v>13</v>
      </c>
      <c r="N238" s="34">
        <v>1.3049999999999999</v>
      </c>
      <c r="O238" s="34">
        <v>1.716</v>
      </c>
      <c r="P238" s="34">
        <v>2.3050000000000002</v>
      </c>
      <c r="Q238" s="34">
        <v>2.5499999999999998</v>
      </c>
      <c r="R238" s="34" t="s">
        <v>13</v>
      </c>
      <c r="S238" s="34" t="s">
        <v>13</v>
      </c>
      <c r="T238" s="34">
        <v>1.9870000000000001</v>
      </c>
      <c r="U238" s="34">
        <v>5.86</v>
      </c>
      <c r="V238" s="34">
        <v>9.327</v>
      </c>
      <c r="W238" s="34">
        <v>14.61</v>
      </c>
      <c r="X238" s="41" t="s">
        <v>13</v>
      </c>
      <c r="Y238" s="35">
        <f t="shared" si="22"/>
        <v>-1.1363636363636458E-2</v>
      </c>
      <c r="Z238" s="35">
        <f t="shared" si="22"/>
        <v>7.9245283018867851E-2</v>
      </c>
      <c r="AA238" s="35">
        <f t="shared" si="22"/>
        <v>0.17602040816326542</v>
      </c>
      <c r="AB238" s="35">
        <f t="shared" si="25"/>
        <v>-0.10211267605633804</v>
      </c>
      <c r="AC238" s="34" t="s">
        <v>13</v>
      </c>
      <c r="AD238" s="34" t="s">
        <v>13</v>
      </c>
      <c r="AE238" s="35">
        <f t="shared" si="26"/>
        <v>-0.27216117216117214</v>
      </c>
      <c r="AF238" s="35">
        <f t="shared" si="24"/>
        <v>-0.2544529262086514</v>
      </c>
      <c r="AG238" s="35">
        <f t="shared" si="24"/>
        <v>-0.12009433962264149</v>
      </c>
      <c r="AH238" s="35">
        <f t="shared" si="24"/>
        <v>2.8873239436619728E-2</v>
      </c>
      <c r="AI238" s="34" t="s">
        <v>13</v>
      </c>
      <c r="AJ238" s="33" t="s">
        <v>66</v>
      </c>
    </row>
    <row r="239" spans="1:36">
      <c r="A239" s="129" t="s">
        <v>393</v>
      </c>
      <c r="B239" s="33">
        <v>318.14999999999998</v>
      </c>
      <c r="C239" s="34">
        <v>2.89</v>
      </c>
      <c r="D239" s="34">
        <v>3.54</v>
      </c>
      <c r="E239" s="34">
        <v>4.4800000000000004</v>
      </c>
      <c r="F239" s="34">
        <v>1.35</v>
      </c>
      <c r="G239" s="34">
        <v>3.1</v>
      </c>
      <c r="H239" s="34" t="s">
        <v>13</v>
      </c>
      <c r="I239" s="34">
        <v>1.43</v>
      </c>
      <c r="J239" s="34">
        <v>5.4</v>
      </c>
      <c r="K239" s="34">
        <v>7.57</v>
      </c>
      <c r="L239" s="34">
        <v>10.7</v>
      </c>
      <c r="M239" s="41">
        <v>0.32700000000000001</v>
      </c>
      <c r="N239" s="34">
        <v>2.1030000000000002</v>
      </c>
      <c r="O239" s="34">
        <v>2.7679999999999998</v>
      </c>
      <c r="P239" s="34">
        <v>3.7269999999999999</v>
      </c>
      <c r="Q239" s="34">
        <v>0.68830000000000002</v>
      </c>
      <c r="R239" s="34">
        <v>1.9790000000000001</v>
      </c>
      <c r="S239" s="34" t="s">
        <v>13</v>
      </c>
      <c r="T239" s="34">
        <v>0.72319999999999995</v>
      </c>
      <c r="U239" s="34">
        <v>3.24</v>
      </c>
      <c r="V239" s="34">
        <v>5.218</v>
      </c>
      <c r="W239" s="34">
        <v>8.2690000000000001</v>
      </c>
      <c r="X239" s="41">
        <v>0.2727</v>
      </c>
      <c r="Y239" s="35">
        <f t="shared" si="22"/>
        <v>-0.27231833910034597</v>
      </c>
      <c r="Z239" s="35">
        <f t="shared" si="22"/>
        <v>-0.21807909604519782</v>
      </c>
      <c r="AA239" s="35">
        <f t="shared" si="22"/>
        <v>-0.16808035714285724</v>
      </c>
      <c r="AB239" s="35">
        <f t="shared" si="25"/>
        <v>-0.49014814814814817</v>
      </c>
      <c r="AC239" s="35">
        <f t="shared" si="27"/>
        <v>-0.36161290322580641</v>
      </c>
      <c r="AD239" s="34" t="s">
        <v>13</v>
      </c>
      <c r="AE239" s="35">
        <f t="shared" si="26"/>
        <v>-0.49426573426573428</v>
      </c>
      <c r="AF239" s="35">
        <f t="shared" si="24"/>
        <v>-0.4</v>
      </c>
      <c r="AG239" s="35">
        <f t="shared" si="24"/>
        <v>-0.31070013210039632</v>
      </c>
      <c r="AH239" s="35">
        <f t="shared" si="24"/>
        <v>-0.22719626168224294</v>
      </c>
      <c r="AI239" s="35">
        <f t="shared" si="23"/>
        <v>-0.16605504587155967</v>
      </c>
      <c r="AJ239" s="33" t="s">
        <v>67</v>
      </c>
    </row>
    <row r="240" spans="1:36">
      <c r="A240" s="129" t="s">
        <v>393</v>
      </c>
      <c r="B240" s="33">
        <v>328.15</v>
      </c>
      <c r="C240" s="34">
        <v>2.5299999999999998</v>
      </c>
      <c r="D240" s="34">
        <v>3.06</v>
      </c>
      <c r="E240" s="34">
        <v>3.83</v>
      </c>
      <c r="F240" s="34">
        <v>1.39</v>
      </c>
      <c r="G240" s="34">
        <v>3.08</v>
      </c>
      <c r="H240" s="34" t="s">
        <v>16</v>
      </c>
      <c r="I240" s="34">
        <v>1.44</v>
      </c>
      <c r="J240" s="34">
        <v>5.18</v>
      </c>
      <c r="K240" s="34">
        <v>7.24</v>
      </c>
      <c r="L240" s="34">
        <v>10.1</v>
      </c>
      <c r="M240" s="41">
        <v>0.32700000000000001</v>
      </c>
      <c r="N240" s="34">
        <v>2.0670000000000002</v>
      </c>
      <c r="O240" s="34">
        <v>2.7120000000000002</v>
      </c>
      <c r="P240" s="34">
        <v>3.6389999999999998</v>
      </c>
      <c r="Q240" s="34">
        <v>0.72570000000000001</v>
      </c>
      <c r="R240" s="34">
        <v>2.0270000000000001</v>
      </c>
      <c r="S240" s="34" t="s">
        <v>13</v>
      </c>
      <c r="T240" s="34">
        <v>0.74860000000000004</v>
      </c>
      <c r="U240" s="34">
        <v>3.2869999999999999</v>
      </c>
      <c r="V240" s="34">
        <v>5.2629999999999999</v>
      </c>
      <c r="W240" s="34">
        <v>8.2929999999999993</v>
      </c>
      <c r="X240" s="41">
        <v>0.2868</v>
      </c>
      <c r="Y240" s="35">
        <f t="shared" si="22"/>
        <v>-0.18300395256916982</v>
      </c>
      <c r="Z240" s="35">
        <f t="shared" si="22"/>
        <v>-0.11372549019607839</v>
      </c>
      <c r="AA240" s="35">
        <f t="shared" si="22"/>
        <v>-4.986945169712801E-2</v>
      </c>
      <c r="AB240" s="35">
        <f t="shared" si="25"/>
        <v>-0.47791366906474814</v>
      </c>
      <c r="AC240" s="35">
        <f t="shared" si="27"/>
        <v>-0.34188311688311684</v>
      </c>
      <c r="AD240" s="34" t="s">
        <v>13</v>
      </c>
      <c r="AE240" s="35">
        <f t="shared" si="26"/>
        <v>-0.48013888888888884</v>
      </c>
      <c r="AF240" s="35">
        <f t="shared" si="24"/>
        <v>-0.36544401544401545</v>
      </c>
      <c r="AG240" s="35">
        <f t="shared" si="24"/>
        <v>-0.27306629834254148</v>
      </c>
      <c r="AH240" s="35">
        <f t="shared" si="24"/>
        <v>-0.17891089108910896</v>
      </c>
      <c r="AI240" s="35">
        <f t="shared" si="23"/>
        <v>-0.1229357798165138</v>
      </c>
      <c r="AJ240" s="33" t="s">
        <v>67</v>
      </c>
    </row>
    <row r="241" spans="1:36">
      <c r="A241" s="129" t="s">
        <v>393</v>
      </c>
      <c r="B241" s="33">
        <v>338.15</v>
      </c>
      <c r="C241" s="34">
        <v>2.2400000000000002</v>
      </c>
      <c r="D241" s="34">
        <v>2.7</v>
      </c>
      <c r="E241" s="34">
        <v>3.34</v>
      </c>
      <c r="F241" s="34">
        <v>1.42</v>
      </c>
      <c r="G241" s="34">
        <v>3.06</v>
      </c>
      <c r="H241" s="34" t="s">
        <v>16</v>
      </c>
      <c r="I241" s="34">
        <v>1.46</v>
      </c>
      <c r="J241" s="34">
        <v>4.99</v>
      </c>
      <c r="K241" s="34">
        <v>6.93</v>
      </c>
      <c r="L241" s="34">
        <v>9.61</v>
      </c>
      <c r="M241" s="41">
        <v>0.33100000000000002</v>
      </c>
      <c r="N241" s="34">
        <v>2.0289999999999999</v>
      </c>
      <c r="O241" s="34">
        <v>2.6539999999999999</v>
      </c>
      <c r="P241" s="34">
        <v>3.5510000000000002</v>
      </c>
      <c r="Q241" s="34">
        <v>0.76190000000000002</v>
      </c>
      <c r="R241" s="34">
        <v>2.0699999999999998</v>
      </c>
      <c r="S241" s="34" t="s">
        <v>13</v>
      </c>
      <c r="T241" s="34">
        <v>0.77259999999999995</v>
      </c>
      <c r="U241" s="34">
        <v>3.32</v>
      </c>
      <c r="V241" s="34">
        <v>5.2869999999999999</v>
      </c>
      <c r="W241" s="34">
        <v>8.2850000000000001</v>
      </c>
      <c r="X241" s="41">
        <v>0.30049999999999999</v>
      </c>
      <c r="Y241" s="35">
        <f t="shared" si="22"/>
        <v>-9.4196428571428695E-2</v>
      </c>
      <c r="Z241" s="35">
        <f t="shared" si="22"/>
        <v>-1.7037037037037132E-2</v>
      </c>
      <c r="AA241" s="35">
        <f t="shared" si="22"/>
        <v>6.3173652694610866E-2</v>
      </c>
      <c r="AB241" s="35">
        <f t="shared" si="25"/>
        <v>-0.46345070422535206</v>
      </c>
      <c r="AC241" s="35">
        <f t="shared" si="27"/>
        <v>-0.32352941176470595</v>
      </c>
      <c r="AD241" s="34" t="s">
        <v>13</v>
      </c>
      <c r="AE241" s="35">
        <f t="shared" si="26"/>
        <v>-0.47082191780821919</v>
      </c>
      <c r="AF241" s="35">
        <f t="shared" si="24"/>
        <v>-0.33466933867735477</v>
      </c>
      <c r="AG241" s="35">
        <f t="shared" si="24"/>
        <v>-0.23708513708513707</v>
      </c>
      <c r="AH241" s="35">
        <f t="shared" si="24"/>
        <v>-0.13787721123829338</v>
      </c>
      <c r="AI241" s="35">
        <f t="shared" si="23"/>
        <v>-9.2145015105740261E-2</v>
      </c>
      <c r="AJ241" s="33" t="s">
        <v>67</v>
      </c>
    </row>
    <row r="242" spans="1:36">
      <c r="A242" s="129" t="s">
        <v>393</v>
      </c>
      <c r="B242" s="33">
        <v>348.15</v>
      </c>
      <c r="C242" s="34">
        <v>1.99</v>
      </c>
      <c r="D242" s="34">
        <v>2.38</v>
      </c>
      <c r="E242" s="34">
        <v>2.93</v>
      </c>
      <c r="F242" s="34">
        <v>1.45</v>
      </c>
      <c r="G242" s="34">
        <v>3.07</v>
      </c>
      <c r="H242" s="34" t="s">
        <v>16</v>
      </c>
      <c r="I242" s="34">
        <v>1.47</v>
      </c>
      <c r="J242" s="34">
        <v>4.84</v>
      </c>
      <c r="K242" s="34">
        <v>6.7</v>
      </c>
      <c r="L242" s="34">
        <v>9.1999999999999993</v>
      </c>
      <c r="M242" s="41">
        <v>0.33100000000000002</v>
      </c>
      <c r="N242" s="34">
        <v>1.99</v>
      </c>
      <c r="O242" s="34">
        <v>2.597</v>
      </c>
      <c r="P242" s="34">
        <v>3.4630000000000001</v>
      </c>
      <c r="Q242" s="34">
        <v>0.79679999999999995</v>
      </c>
      <c r="R242" s="34">
        <v>2.109</v>
      </c>
      <c r="S242" s="34" t="s">
        <v>13</v>
      </c>
      <c r="T242" s="34">
        <v>0.79520000000000002</v>
      </c>
      <c r="U242" s="34">
        <v>3.343</v>
      </c>
      <c r="V242" s="34">
        <v>5.2939999999999996</v>
      </c>
      <c r="W242" s="34">
        <v>8.2509999999999994</v>
      </c>
      <c r="X242" s="41">
        <v>0.31390000000000001</v>
      </c>
      <c r="Y242" s="35">
        <f t="shared" si="22"/>
        <v>0</v>
      </c>
      <c r="Z242" s="35">
        <f t="shared" si="22"/>
        <v>9.1176470588235331E-2</v>
      </c>
      <c r="AA242" s="35">
        <f t="shared" si="22"/>
        <v>0.18191126279863479</v>
      </c>
      <c r="AB242" s="35">
        <f t="shared" si="25"/>
        <v>-0.45048275862068965</v>
      </c>
      <c r="AC242" s="35">
        <f t="shared" si="27"/>
        <v>-0.31302931596091205</v>
      </c>
      <c r="AD242" s="34" t="s">
        <v>13</v>
      </c>
      <c r="AE242" s="35">
        <f t="shared" si="26"/>
        <v>-0.45904761904761904</v>
      </c>
      <c r="AF242" s="35">
        <f t="shared" si="24"/>
        <v>-0.30929752066115701</v>
      </c>
      <c r="AG242" s="35">
        <f t="shared" si="24"/>
        <v>-0.2098507462686568</v>
      </c>
      <c r="AH242" s="35">
        <f t="shared" si="24"/>
        <v>-0.10315217391304347</v>
      </c>
      <c r="AI242" s="35">
        <f t="shared" si="23"/>
        <v>-5.166163141993959E-2</v>
      </c>
      <c r="AJ242" s="33" t="s">
        <v>67</v>
      </c>
    </row>
    <row r="243" spans="1:36">
      <c r="A243" s="129" t="s">
        <v>393</v>
      </c>
      <c r="B243" s="33">
        <v>358.15</v>
      </c>
      <c r="C243" s="34">
        <v>1.79</v>
      </c>
      <c r="D243" s="34">
        <v>2.15</v>
      </c>
      <c r="E243" s="34">
        <v>2.61</v>
      </c>
      <c r="F243" s="34">
        <v>1.49</v>
      </c>
      <c r="G243" s="34">
        <v>3.05</v>
      </c>
      <c r="H243" s="34" t="s">
        <v>16</v>
      </c>
      <c r="I243" s="34">
        <v>1.49</v>
      </c>
      <c r="J243" s="34">
        <v>4.6900000000000004</v>
      </c>
      <c r="K243" s="34">
        <v>6.46</v>
      </c>
      <c r="L243" s="34">
        <v>8.7899999999999991</v>
      </c>
      <c r="M243" s="41">
        <v>0.33400000000000002</v>
      </c>
      <c r="N243" s="34">
        <v>1.9510000000000001</v>
      </c>
      <c r="O243" s="34">
        <v>2.5390000000000001</v>
      </c>
      <c r="P243" s="34">
        <v>3.3759999999999999</v>
      </c>
      <c r="Q243" s="34">
        <v>0.83040000000000003</v>
      </c>
      <c r="R243" s="34">
        <v>2.1440000000000001</v>
      </c>
      <c r="S243" s="34" t="s">
        <v>13</v>
      </c>
      <c r="T243" s="34">
        <v>0.8165</v>
      </c>
      <c r="U243" s="34">
        <v>3.3559999999999999</v>
      </c>
      <c r="V243" s="34">
        <v>5.2859999999999996</v>
      </c>
      <c r="W243" s="34">
        <v>8.1940000000000008</v>
      </c>
      <c r="X243" s="41">
        <v>0.32700000000000001</v>
      </c>
      <c r="Y243" s="35">
        <f t="shared" si="22"/>
        <v>8.9944134078212307E-2</v>
      </c>
      <c r="Z243" s="35">
        <f t="shared" si="22"/>
        <v>0.18093023255813964</v>
      </c>
      <c r="AA243" s="35">
        <f t="shared" si="22"/>
        <v>0.29348659003831418</v>
      </c>
      <c r="AB243" s="35">
        <f t="shared" si="25"/>
        <v>-0.44268456375838922</v>
      </c>
      <c r="AC243" s="35">
        <f t="shared" si="27"/>
        <v>-0.29704918032786876</v>
      </c>
      <c r="AD243" s="34" t="s">
        <v>13</v>
      </c>
      <c r="AE243" s="35">
        <f t="shared" si="26"/>
        <v>-0.45201342281879192</v>
      </c>
      <c r="AF243" s="35">
        <f t="shared" si="24"/>
        <v>-0.28443496801705764</v>
      </c>
      <c r="AG243" s="35">
        <f t="shared" si="24"/>
        <v>-0.18173374613003102</v>
      </c>
      <c r="AH243" s="35">
        <f t="shared" si="24"/>
        <v>-6.7804323094425301E-2</v>
      </c>
      <c r="AI243" s="35">
        <f t="shared" si="23"/>
        <v>-2.0958083832335345E-2</v>
      </c>
      <c r="AJ243" s="33" t="s">
        <v>67</v>
      </c>
    </row>
    <row r="244" spans="1:36">
      <c r="A244" s="129" t="s">
        <v>393</v>
      </c>
      <c r="B244" s="33">
        <v>368.15</v>
      </c>
      <c r="C244" s="34">
        <v>1.61</v>
      </c>
      <c r="D244" s="34">
        <v>1.94</v>
      </c>
      <c r="E244" s="34">
        <v>2.34</v>
      </c>
      <c r="F244" s="34">
        <v>1.51</v>
      </c>
      <c r="G244" s="34">
        <v>3.02</v>
      </c>
      <c r="H244" s="34" t="s">
        <v>16</v>
      </c>
      <c r="I244" s="34">
        <v>1.5</v>
      </c>
      <c r="J244" s="34">
        <v>4.3499999999999996</v>
      </c>
      <c r="K244" s="34">
        <v>6.23</v>
      </c>
      <c r="L244" s="34">
        <v>8.4</v>
      </c>
      <c r="M244" s="41">
        <v>0.33700000000000002</v>
      </c>
      <c r="N244" s="34">
        <v>1.9119999999999999</v>
      </c>
      <c r="O244" s="34">
        <v>2.4820000000000002</v>
      </c>
      <c r="P244" s="34">
        <v>3.2909999999999999</v>
      </c>
      <c r="Q244" s="34">
        <v>0.86270000000000002</v>
      </c>
      <c r="R244" s="34">
        <v>2.1749999999999998</v>
      </c>
      <c r="S244" s="34" t="s">
        <v>13</v>
      </c>
      <c r="T244" s="34">
        <v>0.83640000000000003</v>
      </c>
      <c r="U244" s="34">
        <v>3.36</v>
      </c>
      <c r="V244" s="34">
        <v>5.2649999999999997</v>
      </c>
      <c r="W244" s="34">
        <v>8.1189999999999998</v>
      </c>
      <c r="X244" s="41">
        <v>0.3397</v>
      </c>
      <c r="Y244" s="35">
        <f t="shared" si="22"/>
        <v>0.18757763975155267</v>
      </c>
      <c r="Z244" s="35">
        <f t="shared" si="22"/>
        <v>0.27938144329896919</v>
      </c>
      <c r="AA244" s="35">
        <f t="shared" si="22"/>
        <v>0.40641025641025647</v>
      </c>
      <c r="AB244" s="35">
        <f t="shared" si="25"/>
        <v>-0.42867549668874172</v>
      </c>
      <c r="AC244" s="35">
        <f t="shared" si="27"/>
        <v>-0.2798013245033113</v>
      </c>
      <c r="AD244" s="34" t="s">
        <v>13</v>
      </c>
      <c r="AE244" s="35">
        <f t="shared" si="26"/>
        <v>-0.44239999999999996</v>
      </c>
      <c r="AF244" s="35">
        <f t="shared" si="24"/>
        <v>-0.22758620689655168</v>
      </c>
      <c r="AG244" s="35">
        <f t="shared" si="24"/>
        <v>-0.15489566613162128</v>
      </c>
      <c r="AH244" s="35">
        <f t="shared" si="24"/>
        <v>-3.3452380952381018E-2</v>
      </c>
      <c r="AI244" s="35">
        <f t="shared" si="23"/>
        <v>8.0118694362017219E-3</v>
      </c>
      <c r="AJ244" s="33" t="s">
        <v>67</v>
      </c>
    </row>
    <row r="245" spans="1:36">
      <c r="A245" s="129" t="s">
        <v>386</v>
      </c>
      <c r="B245" s="33">
        <v>303</v>
      </c>
      <c r="C245" s="34" t="s">
        <v>16</v>
      </c>
      <c r="D245" s="34" t="s">
        <v>16</v>
      </c>
      <c r="E245" s="34" t="s">
        <v>16</v>
      </c>
      <c r="F245" s="34" t="s">
        <v>16</v>
      </c>
      <c r="G245" s="34" t="s">
        <v>16</v>
      </c>
      <c r="H245" s="34" t="s">
        <v>16</v>
      </c>
      <c r="I245" s="34" t="s">
        <v>16</v>
      </c>
      <c r="J245" s="34" t="s">
        <v>16</v>
      </c>
      <c r="K245" s="34" t="s">
        <v>16</v>
      </c>
      <c r="L245" s="34" t="s">
        <v>16</v>
      </c>
      <c r="M245" s="41" t="s">
        <v>16</v>
      </c>
      <c r="N245" s="34" t="s">
        <v>13</v>
      </c>
      <c r="O245" s="34" t="s">
        <v>13</v>
      </c>
      <c r="P245" s="34" t="s">
        <v>13</v>
      </c>
      <c r="Q245" s="34" t="s">
        <v>13</v>
      </c>
      <c r="R245" s="34" t="s">
        <v>13</v>
      </c>
      <c r="S245" s="34" t="s">
        <v>13</v>
      </c>
      <c r="T245" s="34" t="s">
        <v>13</v>
      </c>
      <c r="U245" s="34" t="s">
        <v>13</v>
      </c>
      <c r="V245" s="34" t="s">
        <v>13</v>
      </c>
      <c r="W245" s="34" t="s">
        <v>13</v>
      </c>
      <c r="X245" s="41" t="s">
        <v>13</v>
      </c>
      <c r="Y245" s="35" t="s">
        <v>13</v>
      </c>
      <c r="Z245" s="34" t="s">
        <v>13</v>
      </c>
      <c r="AA245" s="34" t="s">
        <v>13</v>
      </c>
      <c r="AB245" s="34" t="s">
        <v>13</v>
      </c>
      <c r="AC245" s="34" t="s">
        <v>13</v>
      </c>
      <c r="AD245" s="34" t="s">
        <v>13</v>
      </c>
      <c r="AE245" s="34" t="s">
        <v>13</v>
      </c>
      <c r="AF245" s="34" t="s">
        <v>13</v>
      </c>
      <c r="AG245" s="34" t="s">
        <v>13</v>
      </c>
      <c r="AH245" s="34" t="s">
        <v>13</v>
      </c>
      <c r="AI245" s="34" t="s">
        <v>13</v>
      </c>
      <c r="AJ245" s="33" t="s">
        <v>68</v>
      </c>
    </row>
    <row r="246" spans="1:36">
      <c r="A246" s="129" t="s">
        <v>386</v>
      </c>
      <c r="B246" s="33">
        <v>323</v>
      </c>
      <c r="C246" s="34">
        <v>1.47</v>
      </c>
      <c r="D246" s="34">
        <v>1.86</v>
      </c>
      <c r="E246" s="34" t="s">
        <v>16</v>
      </c>
      <c r="F246" s="34" t="s">
        <v>16</v>
      </c>
      <c r="G246" s="34" t="s">
        <v>16</v>
      </c>
      <c r="H246" s="34" t="s">
        <v>16</v>
      </c>
      <c r="I246" s="34" t="s">
        <v>16</v>
      </c>
      <c r="J246" s="34">
        <v>14.78</v>
      </c>
      <c r="K246" s="34" t="s">
        <v>16</v>
      </c>
      <c r="L246" s="34" t="s">
        <v>16</v>
      </c>
      <c r="M246" s="41" t="s">
        <v>16</v>
      </c>
      <c r="N246" s="34">
        <v>1.143</v>
      </c>
      <c r="O246" s="34">
        <v>1.407</v>
      </c>
      <c r="P246" s="34" t="s">
        <v>13</v>
      </c>
      <c r="Q246" s="34" t="s">
        <v>13</v>
      </c>
      <c r="R246" s="34" t="s">
        <v>13</v>
      </c>
      <c r="S246" s="34" t="s">
        <v>13</v>
      </c>
      <c r="T246" s="34" t="s">
        <v>13</v>
      </c>
      <c r="U246" s="34">
        <v>8.1999999999999993</v>
      </c>
      <c r="V246" s="34" t="s">
        <v>13</v>
      </c>
      <c r="W246" s="34" t="s">
        <v>13</v>
      </c>
      <c r="X246" s="41" t="s">
        <v>13</v>
      </c>
      <c r="Y246" s="35">
        <f t="shared" si="22"/>
        <v>-0.22244897959183671</v>
      </c>
      <c r="Z246" s="35">
        <f t="shared" si="22"/>
        <v>-0.2435483870967742</v>
      </c>
      <c r="AA246" s="34" t="s">
        <v>13</v>
      </c>
      <c r="AB246" s="34" t="s">
        <v>13</v>
      </c>
      <c r="AC246" s="34" t="s">
        <v>13</v>
      </c>
      <c r="AD246" s="34" t="s">
        <v>13</v>
      </c>
      <c r="AE246" s="34" t="s">
        <v>13</v>
      </c>
      <c r="AF246" s="35">
        <f t="shared" si="24"/>
        <v>-0.44519621109607582</v>
      </c>
      <c r="AG246" s="34" t="s">
        <v>13</v>
      </c>
      <c r="AH246" s="34" t="s">
        <v>13</v>
      </c>
      <c r="AI246" s="34" t="s">
        <v>13</v>
      </c>
      <c r="AJ246" s="33" t="s">
        <v>68</v>
      </c>
    </row>
    <row r="247" spans="1:36">
      <c r="A247" s="129" t="s">
        <v>386</v>
      </c>
      <c r="B247" s="33">
        <v>343</v>
      </c>
      <c r="C247" s="34" t="s">
        <v>16</v>
      </c>
      <c r="D247" s="34" t="s">
        <v>16</v>
      </c>
      <c r="E247" s="34" t="s">
        <v>16</v>
      </c>
      <c r="F247" s="34" t="s">
        <v>16</v>
      </c>
      <c r="G247" s="34" t="s">
        <v>16</v>
      </c>
      <c r="H247" s="34" t="s">
        <v>16</v>
      </c>
      <c r="I247" s="34">
        <v>2.5299999999999998</v>
      </c>
      <c r="J247" s="34" t="s">
        <v>16</v>
      </c>
      <c r="K247" s="34" t="s">
        <v>16</v>
      </c>
      <c r="L247" s="34" t="s">
        <v>16</v>
      </c>
      <c r="M247" s="41" t="s">
        <v>16</v>
      </c>
      <c r="N247" s="34" t="s">
        <v>13</v>
      </c>
      <c r="O247" s="34" t="s">
        <v>13</v>
      </c>
      <c r="P247" s="34" t="s">
        <v>13</v>
      </c>
      <c r="Q247" s="34" t="s">
        <v>13</v>
      </c>
      <c r="R247" s="34" t="s">
        <v>13</v>
      </c>
      <c r="S247" s="34" t="s">
        <v>13</v>
      </c>
      <c r="T247" s="34">
        <v>3.1669999999999998</v>
      </c>
      <c r="U247" s="34" t="s">
        <v>13</v>
      </c>
      <c r="V247" s="34" t="s">
        <v>13</v>
      </c>
      <c r="W247" s="34" t="s">
        <v>13</v>
      </c>
      <c r="X247" s="41" t="s">
        <v>13</v>
      </c>
      <c r="Y247" s="35" t="s">
        <v>13</v>
      </c>
      <c r="Z247" s="34" t="s">
        <v>13</v>
      </c>
      <c r="AA247" s="34" t="s">
        <v>13</v>
      </c>
      <c r="AB247" s="34" t="s">
        <v>13</v>
      </c>
      <c r="AC247" s="34" t="s">
        <v>13</v>
      </c>
      <c r="AD247" s="34" t="s">
        <v>13</v>
      </c>
      <c r="AE247" s="35">
        <f t="shared" si="26"/>
        <v>0.25177865612648226</v>
      </c>
      <c r="AF247" s="34" t="s">
        <v>13</v>
      </c>
      <c r="AG247" s="34" t="s">
        <v>13</v>
      </c>
      <c r="AH247" s="34" t="s">
        <v>13</v>
      </c>
      <c r="AI247" s="34" t="s">
        <v>13</v>
      </c>
      <c r="AJ247" s="33" t="s">
        <v>68</v>
      </c>
    </row>
    <row r="248" spans="1:36">
      <c r="A248" s="129" t="s">
        <v>394</v>
      </c>
      <c r="B248" s="33">
        <v>318.14999999999998</v>
      </c>
      <c r="C248" s="34">
        <v>1.77</v>
      </c>
      <c r="D248" s="34">
        <v>2.39</v>
      </c>
      <c r="E248" s="34">
        <v>3.31</v>
      </c>
      <c r="F248" s="34">
        <v>3.53</v>
      </c>
      <c r="G248" s="34">
        <v>9.5</v>
      </c>
      <c r="H248" s="34">
        <v>5.55</v>
      </c>
      <c r="I248" s="34">
        <v>3.49</v>
      </c>
      <c r="J248" s="34">
        <v>16.5</v>
      </c>
      <c r="K248" s="34">
        <v>24.9</v>
      </c>
      <c r="L248" s="34">
        <v>38.6</v>
      </c>
      <c r="M248" s="41">
        <v>0.42299999999999999</v>
      </c>
      <c r="N248" s="34">
        <v>1.6479999999999999</v>
      </c>
      <c r="O248" s="34">
        <v>2.5470000000000002</v>
      </c>
      <c r="P248" s="34">
        <v>4.0270000000000001</v>
      </c>
      <c r="Q248" s="34">
        <v>4.5620000000000003</v>
      </c>
      <c r="R248" s="34">
        <v>13.11</v>
      </c>
      <c r="S248" s="34">
        <v>8.27</v>
      </c>
      <c r="T248" s="34">
        <v>3.431</v>
      </c>
      <c r="U248" s="34">
        <v>15.06</v>
      </c>
      <c r="V248" s="34">
        <v>28.47</v>
      </c>
      <c r="W248" s="34">
        <v>52.98</v>
      </c>
      <c r="X248" s="41">
        <v>0.42020000000000002</v>
      </c>
      <c r="Y248" s="35">
        <f t="shared" si="22"/>
        <v>-6.892655367231644E-2</v>
      </c>
      <c r="Z248" s="35">
        <f t="shared" si="22"/>
        <v>6.5690376569037659E-2</v>
      </c>
      <c r="AA248" s="35">
        <f t="shared" si="22"/>
        <v>0.21661631419939578</v>
      </c>
      <c r="AB248" s="35">
        <f t="shared" si="25"/>
        <v>0.29235127478753559</v>
      </c>
      <c r="AC248" s="35">
        <f t="shared" si="27"/>
        <v>0.37999999999999995</v>
      </c>
      <c r="AD248" s="35">
        <f t="shared" si="26"/>
        <v>0.49009009009009008</v>
      </c>
      <c r="AE248" s="35">
        <f t="shared" si="26"/>
        <v>-1.6905444126074545E-2</v>
      </c>
      <c r="AF248" s="35">
        <f t="shared" si="24"/>
        <v>-8.7272727272727238E-2</v>
      </c>
      <c r="AG248" s="35">
        <f t="shared" si="24"/>
        <v>0.14337349397590363</v>
      </c>
      <c r="AH248" s="35">
        <f t="shared" si="24"/>
        <v>0.3725388601036268</v>
      </c>
      <c r="AI248" s="35">
        <f t="shared" si="23"/>
        <v>-6.6193853427895253E-3</v>
      </c>
      <c r="AJ248" s="33" t="s">
        <v>69</v>
      </c>
    </row>
    <row r="249" spans="1:36">
      <c r="A249" s="129" t="s">
        <v>394</v>
      </c>
      <c r="B249" s="33">
        <v>328.15</v>
      </c>
      <c r="C249" s="34">
        <v>1.61</v>
      </c>
      <c r="D249" s="34">
        <v>2.14</v>
      </c>
      <c r="E249" s="34">
        <v>2.94</v>
      </c>
      <c r="F249" s="34">
        <v>3.55</v>
      </c>
      <c r="G249" s="34">
        <v>9.2100000000000009</v>
      </c>
      <c r="H249" s="34">
        <v>5.5</v>
      </c>
      <c r="I249" s="34">
        <v>3.46</v>
      </c>
      <c r="J249" s="34">
        <v>15.3</v>
      </c>
      <c r="K249" s="34">
        <v>23</v>
      </c>
      <c r="L249" s="34">
        <v>34.9</v>
      </c>
      <c r="M249" s="41">
        <v>0.42599999999999999</v>
      </c>
      <c r="N249" s="34">
        <v>1.6</v>
      </c>
      <c r="O249" s="34">
        <v>2.464</v>
      </c>
      <c r="P249" s="34">
        <v>3.8820000000000001</v>
      </c>
      <c r="Q249" s="34">
        <v>4.6470000000000002</v>
      </c>
      <c r="R249" s="34">
        <v>13.1</v>
      </c>
      <c r="S249" s="34">
        <v>8.3849999999999998</v>
      </c>
      <c r="T249" s="34">
        <v>3.464</v>
      </c>
      <c r="U249" s="34">
        <v>14.47</v>
      </c>
      <c r="V249" s="34">
        <v>27.19</v>
      </c>
      <c r="W249" s="34">
        <v>50.3</v>
      </c>
      <c r="X249" s="41">
        <v>0.42599999999999999</v>
      </c>
      <c r="Y249" s="35">
        <f t="shared" si="22"/>
        <v>-6.2111801242236073E-3</v>
      </c>
      <c r="Z249" s="35">
        <f t="shared" si="22"/>
        <v>0.15140186915887843</v>
      </c>
      <c r="AA249" s="35">
        <f t="shared" si="22"/>
        <v>0.32040816326530619</v>
      </c>
      <c r="AB249" s="35">
        <f t="shared" si="25"/>
        <v>0.30901408450704237</v>
      </c>
      <c r="AC249" s="35">
        <f t="shared" si="27"/>
        <v>0.42236699239956554</v>
      </c>
      <c r="AD249" s="35">
        <f t="shared" si="26"/>
        <v>0.52454545454545454</v>
      </c>
      <c r="AE249" s="35">
        <f t="shared" si="26"/>
        <v>1.1560693641618507E-3</v>
      </c>
      <c r="AF249" s="35">
        <f t="shared" si="24"/>
        <v>-5.4248366013071897E-2</v>
      </c>
      <c r="AG249" s="35">
        <f t="shared" si="24"/>
        <v>0.18217391304347832</v>
      </c>
      <c r="AH249" s="35">
        <f t="shared" si="24"/>
        <v>0.4412607449856733</v>
      </c>
      <c r="AI249" s="35">
        <f t="shared" si="23"/>
        <v>0</v>
      </c>
      <c r="AJ249" s="33" t="s">
        <v>69</v>
      </c>
    </row>
    <row r="250" spans="1:36">
      <c r="A250" s="129" t="s">
        <v>394</v>
      </c>
      <c r="B250" s="33">
        <v>338.15</v>
      </c>
      <c r="C250" s="34">
        <v>1.49</v>
      </c>
      <c r="D250" s="34">
        <v>1.96</v>
      </c>
      <c r="E250" s="34">
        <v>2.66</v>
      </c>
      <c r="F250" s="34">
        <v>3.57</v>
      </c>
      <c r="G250" s="34">
        <v>8.9700000000000006</v>
      </c>
      <c r="H250" s="34">
        <v>5.43</v>
      </c>
      <c r="I250" s="34">
        <v>3.44</v>
      </c>
      <c r="J250" s="34">
        <v>14.3</v>
      </c>
      <c r="K250" s="34">
        <v>21.7</v>
      </c>
      <c r="L250" s="34">
        <v>32.5</v>
      </c>
      <c r="M250" s="41">
        <v>0.42799999999999999</v>
      </c>
      <c r="N250" s="34">
        <v>1.5549999999999999</v>
      </c>
      <c r="O250" s="34">
        <v>2.3879999999999999</v>
      </c>
      <c r="P250" s="34">
        <v>3.75</v>
      </c>
      <c r="Q250" s="34">
        <v>4.7229999999999999</v>
      </c>
      <c r="R250" s="34">
        <v>13.06</v>
      </c>
      <c r="S250" s="34">
        <v>8.4830000000000005</v>
      </c>
      <c r="T250" s="34">
        <v>3.4929999999999999</v>
      </c>
      <c r="U250" s="34">
        <v>13.91</v>
      </c>
      <c r="V250" s="34">
        <v>26</v>
      </c>
      <c r="W250" s="34">
        <v>47.81</v>
      </c>
      <c r="X250" s="41">
        <v>0.43120000000000003</v>
      </c>
      <c r="Y250" s="35">
        <f t="shared" si="22"/>
        <v>4.3624161073825468E-2</v>
      </c>
      <c r="Z250" s="35">
        <f t="shared" si="22"/>
        <v>0.21836734693877549</v>
      </c>
      <c r="AA250" s="35">
        <f t="shared" si="22"/>
        <v>0.40977443609022551</v>
      </c>
      <c r="AB250" s="35">
        <f t="shared" si="25"/>
        <v>0.32296918767507005</v>
      </c>
      <c r="AC250" s="35">
        <f t="shared" si="27"/>
        <v>0.45596432552954286</v>
      </c>
      <c r="AD250" s="35">
        <f t="shared" si="26"/>
        <v>0.56224677716390437</v>
      </c>
      <c r="AE250" s="35">
        <f t="shared" si="26"/>
        <v>1.5406976744186028E-2</v>
      </c>
      <c r="AF250" s="35">
        <f t="shared" si="24"/>
        <v>-2.727272727272731E-2</v>
      </c>
      <c r="AG250" s="35">
        <f t="shared" si="24"/>
        <v>0.1981566820276498</v>
      </c>
      <c r="AH250" s="35">
        <f t="shared" si="24"/>
        <v>0.47107692307692317</v>
      </c>
      <c r="AI250" s="35">
        <f t="shared" si="23"/>
        <v>7.476635514018776E-3</v>
      </c>
      <c r="AJ250" s="33" t="s">
        <v>69</v>
      </c>
    </row>
    <row r="251" spans="1:36">
      <c r="A251" s="129" t="s">
        <v>394</v>
      </c>
      <c r="B251" s="33">
        <v>348.15</v>
      </c>
      <c r="C251" s="34">
        <v>1.36</v>
      </c>
      <c r="D251" s="34">
        <v>1.79</v>
      </c>
      <c r="E251" s="34">
        <v>2.4</v>
      </c>
      <c r="F251" s="34">
        <v>3.58</v>
      </c>
      <c r="G251" s="34">
        <v>8.75</v>
      </c>
      <c r="H251" s="34">
        <v>5.37</v>
      </c>
      <c r="I251" s="34">
        <v>3.41</v>
      </c>
      <c r="J251" s="34">
        <v>13.6</v>
      </c>
      <c r="K251" s="34">
        <v>20.3</v>
      </c>
      <c r="L251" s="34">
        <v>30.1</v>
      </c>
      <c r="M251" s="41">
        <v>0.43099999999999999</v>
      </c>
      <c r="N251" s="34">
        <v>1.514</v>
      </c>
      <c r="O251" s="34">
        <v>2.319</v>
      </c>
      <c r="P251" s="34">
        <v>3.6280000000000001</v>
      </c>
      <c r="Q251" s="34">
        <v>4.79</v>
      </c>
      <c r="R251" s="34">
        <v>13.01</v>
      </c>
      <c r="S251" s="34">
        <v>8.5640000000000001</v>
      </c>
      <c r="T251" s="34">
        <v>3.516</v>
      </c>
      <c r="U251" s="34">
        <v>13.39</v>
      </c>
      <c r="V251" s="34">
        <v>24.88</v>
      </c>
      <c r="W251" s="34">
        <v>45.5</v>
      </c>
      <c r="X251" s="41">
        <v>0.436</v>
      </c>
      <c r="Y251" s="35">
        <f t="shared" si="22"/>
        <v>0.11323529411764699</v>
      </c>
      <c r="Z251" s="35">
        <f t="shared" si="22"/>
        <v>0.29553072625698318</v>
      </c>
      <c r="AA251" s="35">
        <f t="shared" si="22"/>
        <v>0.51166666666666683</v>
      </c>
      <c r="AB251" s="35">
        <f t="shared" si="25"/>
        <v>0.33798882681564246</v>
      </c>
      <c r="AC251" s="35">
        <f t="shared" si="27"/>
        <v>0.48685714285714282</v>
      </c>
      <c r="AD251" s="35">
        <f t="shared" si="26"/>
        <v>0.59478584729981376</v>
      </c>
      <c r="AE251" s="35">
        <f t="shared" si="26"/>
        <v>3.1085043988269757E-2</v>
      </c>
      <c r="AF251" s="35">
        <f t="shared" si="24"/>
        <v>-1.5441176470588168E-2</v>
      </c>
      <c r="AG251" s="35">
        <f t="shared" si="24"/>
        <v>0.22561576354679794</v>
      </c>
      <c r="AH251" s="35">
        <f t="shared" si="24"/>
        <v>0.5116279069767441</v>
      </c>
      <c r="AI251" s="35">
        <f t="shared" si="23"/>
        <v>1.160092807424595E-2</v>
      </c>
      <c r="AJ251" s="33" t="s">
        <v>69</v>
      </c>
    </row>
    <row r="252" spans="1:36">
      <c r="A252" s="129" t="s">
        <v>394</v>
      </c>
      <c r="B252" s="33">
        <v>358.15</v>
      </c>
      <c r="C252" s="34">
        <v>1.26</v>
      </c>
      <c r="D252" s="34">
        <v>1.63</v>
      </c>
      <c r="E252" s="34">
        <v>2.1800000000000002</v>
      </c>
      <c r="F252" s="34">
        <v>3.59</v>
      </c>
      <c r="G252" s="34">
        <v>8.49</v>
      </c>
      <c r="H252" s="34">
        <v>5.32</v>
      </c>
      <c r="I252" s="34">
        <v>3.39</v>
      </c>
      <c r="J252" s="34">
        <v>12.9</v>
      </c>
      <c r="K252" s="34">
        <v>19</v>
      </c>
      <c r="L252" s="34">
        <v>27.5</v>
      </c>
      <c r="M252" s="41">
        <v>0.433</v>
      </c>
      <c r="N252" s="34">
        <v>1.476</v>
      </c>
      <c r="O252" s="34">
        <v>2.254</v>
      </c>
      <c r="P252" s="34">
        <v>3.516</v>
      </c>
      <c r="Q252" s="34">
        <v>4.8490000000000002</v>
      </c>
      <c r="R252" s="34">
        <v>12.94</v>
      </c>
      <c r="S252" s="34">
        <v>8.6310000000000002</v>
      </c>
      <c r="T252" s="34">
        <v>3.5350000000000001</v>
      </c>
      <c r="U252" s="34">
        <v>12.9</v>
      </c>
      <c r="V252" s="34">
        <v>23.84</v>
      </c>
      <c r="W252" s="34">
        <v>43.35</v>
      </c>
      <c r="X252" s="41">
        <v>0.44030000000000002</v>
      </c>
      <c r="Y252" s="35">
        <f t="shared" si="22"/>
        <v>0.1714285714285714</v>
      </c>
      <c r="Z252" s="35">
        <f t="shared" si="22"/>
        <v>0.38282208588957062</v>
      </c>
      <c r="AA252" s="35">
        <f t="shared" si="22"/>
        <v>0.61284403669724763</v>
      </c>
      <c r="AB252" s="35">
        <f t="shared" si="25"/>
        <v>0.3506963788300837</v>
      </c>
      <c r="AC252" s="35">
        <f t="shared" si="27"/>
        <v>0.52414605418138982</v>
      </c>
      <c r="AD252" s="35">
        <f t="shared" si="26"/>
        <v>0.62236842105263157</v>
      </c>
      <c r="AE252" s="35">
        <f t="shared" si="26"/>
        <v>4.277286135693216E-2</v>
      </c>
      <c r="AF252" s="35">
        <f t="shared" si="24"/>
        <v>0</v>
      </c>
      <c r="AG252" s="35">
        <f t="shared" si="24"/>
        <v>0.25473684210526315</v>
      </c>
      <c r="AH252" s="35">
        <f t="shared" si="24"/>
        <v>0.57636363636363641</v>
      </c>
      <c r="AI252" s="35">
        <f t="shared" si="23"/>
        <v>1.6859122401847643E-2</v>
      </c>
      <c r="AJ252" s="33" t="s">
        <v>69</v>
      </c>
    </row>
    <row r="253" spans="1:36">
      <c r="A253" s="129" t="s">
        <v>394</v>
      </c>
      <c r="B253" s="33">
        <v>368.15</v>
      </c>
      <c r="C253" s="34">
        <v>1.17</v>
      </c>
      <c r="D253" s="34">
        <v>1.52</v>
      </c>
      <c r="E253" s="34">
        <v>2.02</v>
      </c>
      <c r="F253" s="34">
        <v>3.6</v>
      </c>
      <c r="G253" s="34">
        <v>8.3000000000000007</v>
      </c>
      <c r="H253" s="34">
        <v>5.28</v>
      </c>
      <c r="I253" s="34">
        <v>3.37</v>
      </c>
      <c r="J253" s="34">
        <v>12.1</v>
      </c>
      <c r="K253" s="34">
        <v>18.100000000000001</v>
      </c>
      <c r="L253" s="34">
        <v>25.9</v>
      </c>
      <c r="M253" s="41">
        <v>0.436</v>
      </c>
      <c r="N253" s="34">
        <v>1.4410000000000001</v>
      </c>
      <c r="O253" s="34">
        <v>2.194</v>
      </c>
      <c r="P253" s="34">
        <v>3.4119999999999999</v>
      </c>
      <c r="Q253" s="34">
        <v>4.9009999999999998</v>
      </c>
      <c r="R253" s="34">
        <v>12.86</v>
      </c>
      <c r="S253" s="34">
        <v>8.6829999999999998</v>
      </c>
      <c r="T253" s="34">
        <v>3.5489999999999999</v>
      </c>
      <c r="U253" s="34">
        <v>12.44</v>
      </c>
      <c r="V253" s="34">
        <v>22.87</v>
      </c>
      <c r="W253" s="34">
        <v>41.35</v>
      </c>
      <c r="X253" s="41">
        <v>0.44419999999999998</v>
      </c>
      <c r="Y253" s="35">
        <f t="shared" si="22"/>
        <v>0.23162393162393174</v>
      </c>
      <c r="Z253" s="35">
        <f t="shared" si="22"/>
        <v>0.44342105263157888</v>
      </c>
      <c r="AA253" s="35">
        <f t="shared" si="22"/>
        <v>0.68910891089108905</v>
      </c>
      <c r="AB253" s="35">
        <f t="shared" si="25"/>
        <v>0.36138888888888882</v>
      </c>
      <c r="AC253" s="35">
        <f t="shared" si="27"/>
        <v>0.54939759036144553</v>
      </c>
      <c r="AD253" s="35">
        <f t="shared" si="26"/>
        <v>0.64450757575757567</v>
      </c>
      <c r="AE253" s="35">
        <f t="shared" si="26"/>
        <v>5.3115727002967308E-2</v>
      </c>
      <c r="AF253" s="35">
        <f t="shared" si="24"/>
        <v>2.8099173553718996E-2</v>
      </c>
      <c r="AG253" s="35">
        <f t="shared" si="24"/>
        <v>0.2635359116022099</v>
      </c>
      <c r="AH253" s="35">
        <f t="shared" si="24"/>
        <v>0.59652509652509667</v>
      </c>
      <c r="AI253" s="35">
        <f t="shared" si="23"/>
        <v>1.8807339449541251E-2</v>
      </c>
      <c r="AJ253" s="33" t="s">
        <v>69</v>
      </c>
    </row>
    <row r="254" spans="1:36">
      <c r="A254" s="129" t="s">
        <v>395</v>
      </c>
      <c r="B254" s="33">
        <v>308.14999999999998</v>
      </c>
      <c r="C254" s="34">
        <v>0.94799999999999995</v>
      </c>
      <c r="D254" s="34">
        <v>1.33</v>
      </c>
      <c r="E254" s="34">
        <v>1.9</v>
      </c>
      <c r="F254" s="34">
        <v>0.67200000000000004</v>
      </c>
      <c r="G254" s="34" t="s">
        <v>17</v>
      </c>
      <c r="H254" s="34" t="s">
        <v>17</v>
      </c>
      <c r="I254" s="34">
        <v>0.73299999999999998</v>
      </c>
      <c r="J254" s="34">
        <v>14.8</v>
      </c>
      <c r="K254" s="34">
        <v>22.6</v>
      </c>
      <c r="L254" s="34">
        <v>34.9</v>
      </c>
      <c r="M254" s="41" t="s">
        <v>17</v>
      </c>
      <c r="N254" s="34">
        <v>0.81669999999999998</v>
      </c>
      <c r="O254" s="34">
        <v>1.1020000000000001</v>
      </c>
      <c r="P254" s="34">
        <v>1.5229999999999999</v>
      </c>
      <c r="Q254" s="34">
        <v>0.79769999999999996</v>
      </c>
      <c r="R254" s="34" t="s">
        <v>13</v>
      </c>
      <c r="S254" s="34" t="s">
        <v>13</v>
      </c>
      <c r="T254" s="34">
        <v>0.83420000000000005</v>
      </c>
      <c r="U254" s="34">
        <v>8.4689999999999994</v>
      </c>
      <c r="V254" s="34">
        <v>14.02</v>
      </c>
      <c r="W254" s="34">
        <v>22.85</v>
      </c>
      <c r="X254" s="41" t="s">
        <v>13</v>
      </c>
      <c r="Y254" s="35">
        <f t="shared" si="22"/>
        <v>-0.13850210970464133</v>
      </c>
      <c r="Z254" s="35">
        <f t="shared" si="22"/>
        <v>-0.1714285714285714</v>
      </c>
      <c r="AA254" s="35">
        <f t="shared" si="22"/>
        <v>-0.19842105263157897</v>
      </c>
      <c r="AB254" s="35">
        <f t="shared" si="25"/>
        <v>0.18705357142857129</v>
      </c>
      <c r="AC254" s="34" t="s">
        <v>13</v>
      </c>
      <c r="AD254" s="34" t="s">
        <v>13</v>
      </c>
      <c r="AE254" s="35">
        <f t="shared" si="26"/>
        <v>0.13806275579809013</v>
      </c>
      <c r="AF254" s="35">
        <f t="shared" si="24"/>
        <v>-0.42777027027027031</v>
      </c>
      <c r="AG254" s="35">
        <f t="shared" si="24"/>
        <v>-0.3796460176991151</v>
      </c>
      <c r="AH254" s="35">
        <f t="shared" si="24"/>
        <v>-0.34527220630372485</v>
      </c>
      <c r="AI254" s="34" t="s">
        <v>13</v>
      </c>
      <c r="AJ254" s="33" t="s">
        <v>70</v>
      </c>
    </row>
    <row r="255" spans="1:36">
      <c r="A255" s="129" t="s">
        <v>395</v>
      </c>
      <c r="B255" s="33">
        <v>318.14999999999998</v>
      </c>
      <c r="C255" s="34">
        <v>0.91200000000000003</v>
      </c>
      <c r="D255" s="34">
        <v>1.27</v>
      </c>
      <c r="E255" s="34">
        <v>1.78</v>
      </c>
      <c r="F255" s="34">
        <v>0.74199999999999999</v>
      </c>
      <c r="G255" s="34" t="s">
        <v>14</v>
      </c>
      <c r="H255" s="34" t="s">
        <v>14</v>
      </c>
      <c r="I255" s="34">
        <v>0.79700000000000004</v>
      </c>
      <c r="J255" s="34">
        <v>13.6</v>
      </c>
      <c r="K255" s="34">
        <v>20.7</v>
      </c>
      <c r="L255" s="34">
        <v>31.2</v>
      </c>
      <c r="M255" s="41" t="s">
        <v>14</v>
      </c>
      <c r="N255" s="34">
        <v>0.8387</v>
      </c>
      <c r="O255" s="34">
        <v>1.1279999999999999</v>
      </c>
      <c r="P255" s="34">
        <v>1.5509999999999999</v>
      </c>
      <c r="Q255" s="34">
        <v>0.83230000000000004</v>
      </c>
      <c r="R255" s="34" t="s">
        <v>13</v>
      </c>
      <c r="S255" s="34" t="s">
        <v>13</v>
      </c>
      <c r="T255" s="34">
        <v>0.85660000000000003</v>
      </c>
      <c r="U255" s="34">
        <v>8.2759999999999998</v>
      </c>
      <c r="V255" s="34">
        <v>13.61</v>
      </c>
      <c r="W255" s="34">
        <v>22.04</v>
      </c>
      <c r="X255" s="41" t="s">
        <v>13</v>
      </c>
      <c r="Y255" s="35">
        <f t="shared" si="22"/>
        <v>-8.0372807017543887E-2</v>
      </c>
      <c r="Z255" s="35">
        <f t="shared" si="22"/>
        <v>-0.11181102362204734</v>
      </c>
      <c r="AA255" s="35">
        <f t="shared" si="22"/>
        <v>-0.12865168539325847</v>
      </c>
      <c r="AB255" s="35">
        <f t="shared" si="25"/>
        <v>0.12169811320754724</v>
      </c>
      <c r="AC255" s="34" t="s">
        <v>13</v>
      </c>
      <c r="AD255" s="34" t="s">
        <v>13</v>
      </c>
      <c r="AE255" s="35">
        <f t="shared" si="26"/>
        <v>7.4780426599749039E-2</v>
      </c>
      <c r="AF255" s="35">
        <f t="shared" si="24"/>
        <v>-0.39147058823529413</v>
      </c>
      <c r="AG255" s="35">
        <f t="shared" si="24"/>
        <v>-0.34251207729468597</v>
      </c>
      <c r="AH255" s="35">
        <f t="shared" si="24"/>
        <v>-0.2935897435897436</v>
      </c>
      <c r="AI255" s="34" t="s">
        <v>13</v>
      </c>
      <c r="AJ255" s="33" t="s">
        <v>70</v>
      </c>
    </row>
    <row r="256" spans="1:36">
      <c r="A256" s="129" t="s">
        <v>395</v>
      </c>
      <c r="B256" s="33">
        <v>328.15</v>
      </c>
      <c r="C256" s="34">
        <v>0.88200000000000001</v>
      </c>
      <c r="D256" s="34">
        <v>1.21</v>
      </c>
      <c r="E256" s="34">
        <v>1.68</v>
      </c>
      <c r="F256" s="34">
        <v>0.81499999999999995</v>
      </c>
      <c r="G256" s="34" t="s">
        <v>14</v>
      </c>
      <c r="H256" s="34" t="s">
        <v>14</v>
      </c>
      <c r="I256" s="34">
        <v>0.86899999999999999</v>
      </c>
      <c r="J256" s="34">
        <v>12.6</v>
      </c>
      <c r="K256" s="34">
        <v>19</v>
      </c>
      <c r="L256" s="34">
        <v>28.5</v>
      </c>
      <c r="M256" s="41" t="s">
        <v>14</v>
      </c>
      <c r="N256" s="34">
        <v>0.85850000000000004</v>
      </c>
      <c r="O256" s="34">
        <v>1.1499999999999999</v>
      </c>
      <c r="P256" s="34">
        <v>1.5760000000000001</v>
      </c>
      <c r="Q256" s="34">
        <v>0.86539999999999995</v>
      </c>
      <c r="R256" s="34" t="s">
        <v>13</v>
      </c>
      <c r="S256" s="34" t="s">
        <v>13</v>
      </c>
      <c r="T256" s="34">
        <v>0.87749999999999995</v>
      </c>
      <c r="U256" s="34">
        <v>8.0749999999999993</v>
      </c>
      <c r="V256" s="34">
        <v>13.2</v>
      </c>
      <c r="W256" s="34">
        <v>21.24</v>
      </c>
      <c r="X256" s="41" t="s">
        <v>13</v>
      </c>
      <c r="Y256" s="35">
        <f t="shared" si="22"/>
        <v>-2.6643990929705177E-2</v>
      </c>
      <c r="Z256" s="35">
        <f t="shared" si="22"/>
        <v>-4.9586776859504175E-2</v>
      </c>
      <c r="AA256" s="35">
        <f t="shared" si="22"/>
        <v>-6.1904761904761831E-2</v>
      </c>
      <c r="AB256" s="35">
        <f t="shared" si="25"/>
        <v>6.1840490797546013E-2</v>
      </c>
      <c r="AC256" s="34" t="s">
        <v>13</v>
      </c>
      <c r="AD256" s="34" t="s">
        <v>13</v>
      </c>
      <c r="AE256" s="35">
        <f t="shared" si="26"/>
        <v>9.7813578826236505E-3</v>
      </c>
      <c r="AF256" s="35">
        <f t="shared" si="24"/>
        <v>-0.35912698412698418</v>
      </c>
      <c r="AG256" s="35">
        <f t="shared" si="24"/>
        <v>-0.3052631578947369</v>
      </c>
      <c r="AH256" s="35">
        <f t="shared" si="24"/>
        <v>-0.25473684210526321</v>
      </c>
      <c r="AI256" s="34" t="s">
        <v>13</v>
      </c>
      <c r="AJ256" s="33" t="s">
        <v>70</v>
      </c>
    </row>
    <row r="257" spans="1:36">
      <c r="A257" s="129" t="s">
        <v>395</v>
      </c>
      <c r="B257" s="33">
        <v>338.15</v>
      </c>
      <c r="C257" s="34">
        <v>0.85399999999999998</v>
      </c>
      <c r="D257" s="34">
        <v>1.17</v>
      </c>
      <c r="E257" s="34">
        <v>1.59</v>
      </c>
      <c r="F257" s="34">
        <v>0.89800000000000002</v>
      </c>
      <c r="G257" s="34" t="s">
        <v>14</v>
      </c>
      <c r="H257" s="34" t="s">
        <v>14</v>
      </c>
      <c r="I257" s="34">
        <v>0.93600000000000005</v>
      </c>
      <c r="J257" s="34">
        <v>11.7</v>
      </c>
      <c r="K257" s="34">
        <v>17.600000000000001</v>
      </c>
      <c r="L257" s="34">
        <v>25.9</v>
      </c>
      <c r="M257" s="41" t="s">
        <v>14</v>
      </c>
      <c r="N257" s="34">
        <v>0.87619999999999998</v>
      </c>
      <c r="O257" s="34">
        <v>1.17</v>
      </c>
      <c r="P257" s="34">
        <v>1.597</v>
      </c>
      <c r="Q257" s="34">
        <v>0.89700000000000002</v>
      </c>
      <c r="R257" s="34" t="s">
        <v>13</v>
      </c>
      <c r="S257" s="34" t="s">
        <v>13</v>
      </c>
      <c r="T257" s="34">
        <v>0.89700000000000002</v>
      </c>
      <c r="U257" s="34">
        <v>7.8689999999999998</v>
      </c>
      <c r="V257" s="34">
        <v>12.78</v>
      </c>
      <c r="W257" s="34">
        <v>20.440000000000001</v>
      </c>
      <c r="X257" s="41" t="s">
        <v>13</v>
      </c>
      <c r="Y257" s="35">
        <f t="shared" si="22"/>
        <v>2.5995316159250582E-2</v>
      </c>
      <c r="Z257" s="35">
        <f t="shared" si="22"/>
        <v>0</v>
      </c>
      <c r="AA257" s="35">
        <f t="shared" si="22"/>
        <v>4.4025157232703742E-3</v>
      </c>
      <c r="AB257" s="35">
        <f t="shared" si="25"/>
        <v>-1.1135857461024509E-3</v>
      </c>
      <c r="AC257" s="34" t="s">
        <v>13</v>
      </c>
      <c r="AD257" s="34" t="s">
        <v>13</v>
      </c>
      <c r="AE257" s="35">
        <f t="shared" si="26"/>
        <v>-4.1666666666666699E-2</v>
      </c>
      <c r="AF257" s="35">
        <f t="shared" si="24"/>
        <v>-0.32743589743589741</v>
      </c>
      <c r="AG257" s="35">
        <f t="shared" si="24"/>
        <v>-0.27386363636363648</v>
      </c>
      <c r="AH257" s="35">
        <f t="shared" si="24"/>
        <v>-0.21081081081081071</v>
      </c>
      <c r="AI257" s="34" t="s">
        <v>13</v>
      </c>
      <c r="AJ257" s="33" t="s">
        <v>70</v>
      </c>
    </row>
    <row r="258" spans="1:36">
      <c r="A258" s="129" t="s">
        <v>395</v>
      </c>
      <c r="B258" s="33">
        <v>348.15</v>
      </c>
      <c r="C258" s="34">
        <v>0.83</v>
      </c>
      <c r="D258" s="34">
        <v>1.1200000000000001</v>
      </c>
      <c r="E258" s="34">
        <v>1.51</v>
      </c>
      <c r="F258" s="34">
        <v>0.97199999999999998</v>
      </c>
      <c r="G258" s="34" t="s">
        <v>14</v>
      </c>
      <c r="H258" s="34" t="s">
        <v>14</v>
      </c>
      <c r="I258" s="34">
        <v>1</v>
      </c>
      <c r="J258" s="34">
        <v>10.9</v>
      </c>
      <c r="K258" s="34">
        <v>16.3</v>
      </c>
      <c r="L258" s="34">
        <v>23.6</v>
      </c>
      <c r="M258" s="41" t="s">
        <v>14</v>
      </c>
      <c r="N258" s="34">
        <v>0.89200000000000002</v>
      </c>
      <c r="O258" s="34">
        <v>1.1870000000000001</v>
      </c>
      <c r="P258" s="34">
        <v>1.6140000000000001</v>
      </c>
      <c r="Q258" s="34">
        <v>0.92730000000000001</v>
      </c>
      <c r="R258" s="34" t="s">
        <v>13</v>
      </c>
      <c r="S258" s="34" t="s">
        <v>13</v>
      </c>
      <c r="T258" s="34">
        <v>0.91510000000000002</v>
      </c>
      <c r="U258" s="34">
        <v>7.6619999999999999</v>
      </c>
      <c r="V258" s="34">
        <v>12.37</v>
      </c>
      <c r="W258" s="34">
        <v>19.66</v>
      </c>
      <c r="X258" s="41" t="s">
        <v>13</v>
      </c>
      <c r="Y258" s="35">
        <f t="shared" si="22"/>
        <v>7.4698795180722963E-2</v>
      </c>
      <c r="Z258" s="35">
        <f t="shared" si="22"/>
        <v>5.9821428571428518E-2</v>
      </c>
      <c r="AA258" s="35">
        <f t="shared" si="22"/>
        <v>6.8874172185430529E-2</v>
      </c>
      <c r="AB258" s="35">
        <f t="shared" si="25"/>
        <v>-4.5987654320987614E-2</v>
      </c>
      <c r="AC258" s="34" t="s">
        <v>13</v>
      </c>
      <c r="AD258" s="34" t="s">
        <v>13</v>
      </c>
      <c r="AE258" s="35">
        <f t="shared" si="26"/>
        <v>-8.4899999999999975E-2</v>
      </c>
      <c r="AF258" s="35">
        <f t="shared" si="24"/>
        <v>-0.29706422018348627</v>
      </c>
      <c r="AG258" s="35">
        <f t="shared" si="24"/>
        <v>-0.24110429447852769</v>
      </c>
      <c r="AH258" s="35">
        <f t="shared" si="24"/>
        <v>-0.16694915254237291</v>
      </c>
      <c r="AI258" s="34" t="s">
        <v>13</v>
      </c>
      <c r="AJ258" s="33" t="s">
        <v>70</v>
      </c>
    </row>
    <row r="259" spans="1:36">
      <c r="A259" s="129" t="s">
        <v>395</v>
      </c>
      <c r="B259" s="33">
        <v>358.15</v>
      </c>
      <c r="C259" s="34">
        <v>0.80800000000000005</v>
      </c>
      <c r="D259" s="34">
        <v>1.08</v>
      </c>
      <c r="E259" s="34">
        <v>1.44</v>
      </c>
      <c r="F259" s="34">
        <v>1.06</v>
      </c>
      <c r="G259" s="34" t="s">
        <v>14</v>
      </c>
      <c r="H259" s="34" t="s">
        <v>14</v>
      </c>
      <c r="I259" s="34">
        <v>1.07</v>
      </c>
      <c r="J259" s="34">
        <v>10.199999999999999</v>
      </c>
      <c r="K259" s="34">
        <v>15.1</v>
      </c>
      <c r="L259" s="34">
        <v>21.7</v>
      </c>
      <c r="M259" s="41" t="s">
        <v>14</v>
      </c>
      <c r="N259" s="34">
        <v>0.90600000000000003</v>
      </c>
      <c r="O259" s="34">
        <v>1.202</v>
      </c>
      <c r="P259" s="34">
        <v>1.6279999999999999</v>
      </c>
      <c r="Q259" s="34">
        <v>0.95630000000000004</v>
      </c>
      <c r="R259" s="34" t="s">
        <v>13</v>
      </c>
      <c r="S259" s="34" t="s">
        <v>13</v>
      </c>
      <c r="T259" s="34">
        <v>0.93210000000000004</v>
      </c>
      <c r="U259" s="34">
        <v>7.4539999999999997</v>
      </c>
      <c r="V259" s="34">
        <v>11.97</v>
      </c>
      <c r="W259" s="34">
        <v>18.899999999999999</v>
      </c>
      <c r="X259" s="41" t="s">
        <v>13</v>
      </c>
      <c r="Y259" s="35">
        <f t="shared" si="22"/>
        <v>0.12128712871287126</v>
      </c>
      <c r="Z259" s="35">
        <f t="shared" si="22"/>
        <v>0.11296296296296285</v>
      </c>
      <c r="AA259" s="35">
        <f t="shared" si="22"/>
        <v>0.13055555555555554</v>
      </c>
      <c r="AB259" s="35">
        <f t="shared" si="25"/>
        <v>-9.7830188679245297E-2</v>
      </c>
      <c r="AC259" s="34" t="s">
        <v>13</v>
      </c>
      <c r="AD259" s="34" t="s">
        <v>13</v>
      </c>
      <c r="AE259" s="35">
        <f t="shared" si="26"/>
        <v>-0.12887850467289722</v>
      </c>
      <c r="AF259" s="35">
        <f t="shared" si="24"/>
        <v>-0.26921568627450976</v>
      </c>
      <c r="AG259" s="35">
        <f t="shared" si="24"/>
        <v>-0.20728476821192046</v>
      </c>
      <c r="AH259" s="35">
        <f t="shared" si="24"/>
        <v>-0.12903225806451615</v>
      </c>
      <c r="AI259" s="34" t="s">
        <v>13</v>
      </c>
      <c r="AJ259" s="33" t="s">
        <v>70</v>
      </c>
    </row>
    <row r="260" spans="1:36">
      <c r="A260" s="129" t="s">
        <v>396</v>
      </c>
      <c r="B260" s="33">
        <v>298</v>
      </c>
      <c r="C260" s="34">
        <v>2.2999790173449699</v>
      </c>
      <c r="D260" s="34">
        <v>3.1399284090668287</v>
      </c>
      <c r="E260" s="34">
        <v>4.4700518137444121</v>
      </c>
      <c r="F260" s="34">
        <v>2.9701130022903093</v>
      </c>
      <c r="G260" s="34" t="s">
        <v>14</v>
      </c>
      <c r="H260" s="34">
        <v>4.8297755663950479</v>
      </c>
      <c r="I260" s="34" t="s">
        <v>14</v>
      </c>
      <c r="J260" s="34" t="s">
        <v>14</v>
      </c>
      <c r="K260" s="34" t="s">
        <v>14</v>
      </c>
      <c r="L260" s="34" t="s">
        <v>14</v>
      </c>
      <c r="M260" s="41">
        <v>0.45900232664090745</v>
      </c>
      <c r="N260" s="34">
        <v>1.5309999999999999</v>
      </c>
      <c r="O260" s="34">
        <v>1.9650000000000001</v>
      </c>
      <c r="P260" s="34">
        <v>2.581</v>
      </c>
      <c r="Q260" s="34">
        <v>2.6920000000000002</v>
      </c>
      <c r="R260" s="34" t="s">
        <v>13</v>
      </c>
      <c r="S260" s="34">
        <v>4.0620000000000003</v>
      </c>
      <c r="T260" s="34" t="s">
        <v>13</v>
      </c>
      <c r="U260" s="34" t="s">
        <v>13</v>
      </c>
      <c r="V260" s="34" t="s">
        <v>13</v>
      </c>
      <c r="W260" s="34" t="s">
        <v>13</v>
      </c>
      <c r="X260" s="41">
        <v>0.45689999999999997</v>
      </c>
      <c r="Y260" s="35">
        <f t="shared" si="22"/>
        <v>-0.3343417533576708</v>
      </c>
      <c r="Z260" s="35">
        <f t="shared" si="22"/>
        <v>-0.37418955339049004</v>
      </c>
      <c r="AA260" s="35">
        <f t="shared" si="22"/>
        <v>-0.42260177117768505</v>
      </c>
      <c r="AB260" s="35">
        <f t="shared" si="22"/>
        <v>-9.3637178813011826E-2</v>
      </c>
      <c r="AC260" s="34" t="s">
        <v>13</v>
      </c>
      <c r="AD260" s="35">
        <f t="shared" si="26"/>
        <v>-0.15896713125494494</v>
      </c>
      <c r="AE260" s="34" t="s">
        <v>13</v>
      </c>
      <c r="AF260" s="34" t="s">
        <v>13</v>
      </c>
      <c r="AG260" s="34" t="s">
        <v>13</v>
      </c>
      <c r="AH260" s="34" t="s">
        <v>13</v>
      </c>
      <c r="AI260" s="35">
        <f t="shared" si="23"/>
        <v>-4.5802091163520409E-3</v>
      </c>
      <c r="AJ260" s="33" t="s">
        <v>71</v>
      </c>
    </row>
    <row r="261" spans="1:36">
      <c r="A261" s="129" t="s">
        <v>397</v>
      </c>
      <c r="B261" s="33">
        <v>298</v>
      </c>
      <c r="C261" s="34">
        <v>2.29</v>
      </c>
      <c r="D261" s="34">
        <v>2.91</v>
      </c>
      <c r="E261" s="34">
        <v>3.85</v>
      </c>
      <c r="F261" s="34" t="s">
        <v>14</v>
      </c>
      <c r="G261" s="34" t="s">
        <v>14</v>
      </c>
      <c r="H261" s="34" t="s">
        <v>14</v>
      </c>
      <c r="I261" s="34" t="s">
        <v>14</v>
      </c>
      <c r="J261" s="34">
        <v>10.6</v>
      </c>
      <c r="K261" s="34">
        <v>16.600000000000001</v>
      </c>
      <c r="L261" s="34">
        <v>24.87</v>
      </c>
      <c r="M261" s="41">
        <v>0.52</v>
      </c>
      <c r="N261" s="34">
        <v>3.3519999999999999</v>
      </c>
      <c r="O261" s="34">
        <v>4.5730000000000004</v>
      </c>
      <c r="P261" s="34">
        <v>6.3869999999999996</v>
      </c>
      <c r="Q261" s="34" t="s">
        <v>13</v>
      </c>
      <c r="R261" s="34" t="s">
        <v>13</v>
      </c>
      <c r="S261" s="34" t="s">
        <v>13</v>
      </c>
      <c r="T261" s="34" t="s">
        <v>13</v>
      </c>
      <c r="U261" s="34">
        <v>9.3420000000000005</v>
      </c>
      <c r="V261" s="34">
        <v>15.68</v>
      </c>
      <c r="W261" s="34">
        <v>25.89</v>
      </c>
      <c r="X261" s="41">
        <v>0.52</v>
      </c>
      <c r="Y261" s="35">
        <f t="shared" ref="Y261:Z324" si="28">(N261-C261)/C261</f>
        <v>0.46375545851528377</v>
      </c>
      <c r="Z261" s="35">
        <f t="shared" si="28"/>
        <v>0.57147766323024063</v>
      </c>
      <c r="AA261" s="35">
        <f t="shared" ref="AA261:AB324" si="29">(P261-E261)/E261</f>
        <v>0.65896103896103886</v>
      </c>
      <c r="AB261" s="34" t="s">
        <v>13</v>
      </c>
      <c r="AC261" s="34" t="s">
        <v>13</v>
      </c>
      <c r="AD261" s="34" t="s">
        <v>13</v>
      </c>
      <c r="AE261" s="34" t="s">
        <v>13</v>
      </c>
      <c r="AF261" s="35">
        <f t="shared" ref="AF261:AG324" si="30">(U261-J261)/J261</f>
        <v>-0.11867924528301879</v>
      </c>
      <c r="AG261" s="35">
        <f t="shared" si="30"/>
        <v>-5.5421686746988053E-2</v>
      </c>
      <c r="AH261" s="35">
        <f t="shared" ref="AH261:AI324" si="31">(W261-L261)/L261</f>
        <v>4.1013268998793706E-2</v>
      </c>
      <c r="AI261" s="35">
        <f t="shared" si="31"/>
        <v>0</v>
      </c>
      <c r="AJ261" s="33" t="s">
        <v>72</v>
      </c>
    </row>
    <row r="262" spans="1:36">
      <c r="A262" s="129" t="s">
        <v>398</v>
      </c>
      <c r="B262" s="33">
        <v>318.14999999999998</v>
      </c>
      <c r="C262" s="34">
        <v>2.64</v>
      </c>
      <c r="D262" s="34">
        <v>3.4</v>
      </c>
      <c r="E262" s="34">
        <v>4.49</v>
      </c>
      <c r="F262" s="34">
        <v>1.38</v>
      </c>
      <c r="G262" s="34">
        <v>3.13</v>
      </c>
      <c r="H262" s="34">
        <v>2.12</v>
      </c>
      <c r="I262" s="34">
        <v>1.48</v>
      </c>
      <c r="J262" s="34">
        <v>7.91</v>
      </c>
      <c r="K262" s="34">
        <v>11.6</v>
      </c>
      <c r="L262" s="34">
        <v>17.399999999999999</v>
      </c>
      <c r="M262" s="41">
        <v>0.308</v>
      </c>
      <c r="N262" s="34">
        <v>2.097</v>
      </c>
      <c r="O262" s="34">
        <v>2.8210000000000002</v>
      </c>
      <c r="P262" s="34">
        <v>3.8839999999999999</v>
      </c>
      <c r="Q262" s="34">
        <v>1.363</v>
      </c>
      <c r="R262" s="34">
        <v>3.698</v>
      </c>
      <c r="S262" s="34">
        <v>2.1520000000000001</v>
      </c>
      <c r="T262" s="34">
        <v>1.256</v>
      </c>
      <c r="U262" s="34">
        <v>6.5170000000000003</v>
      </c>
      <c r="V262" s="34">
        <v>10.73</v>
      </c>
      <c r="W262" s="34">
        <v>17.38</v>
      </c>
      <c r="X262" s="41">
        <v>0.28449999999999998</v>
      </c>
      <c r="Y262" s="35">
        <f t="shared" si="28"/>
        <v>-0.20568181818181822</v>
      </c>
      <c r="Z262" s="35">
        <f t="shared" si="28"/>
        <v>-0.17029411764705876</v>
      </c>
      <c r="AA262" s="35">
        <f t="shared" si="29"/>
        <v>-0.13496659242761699</v>
      </c>
      <c r="AB262" s="35">
        <f t="shared" si="29"/>
        <v>-1.2318840579710076E-2</v>
      </c>
      <c r="AC262" s="35">
        <f t="shared" ref="AC262:AC324" si="32">(R262-G262)/G262</f>
        <v>0.18146964856230036</v>
      </c>
      <c r="AD262" s="35">
        <f t="shared" ref="AD262:AE324" si="33">(S262-H262)/H262</f>
        <v>1.5094339622641522E-2</v>
      </c>
      <c r="AE262" s="35">
        <f t="shared" si="33"/>
        <v>-0.15135135135135133</v>
      </c>
      <c r="AF262" s="35">
        <f t="shared" si="30"/>
        <v>-0.17610619469026545</v>
      </c>
      <c r="AG262" s="35">
        <f t="shared" si="30"/>
        <v>-7.4999999999999942E-2</v>
      </c>
      <c r="AH262" s="35">
        <f t="shared" si="31"/>
        <v>-1.1494252873562975E-3</v>
      </c>
      <c r="AI262" s="35">
        <f t="shared" si="31"/>
        <v>-7.6298701298701366E-2</v>
      </c>
      <c r="AJ262" s="33" t="s">
        <v>73</v>
      </c>
    </row>
    <row r="263" spans="1:36">
      <c r="A263" s="129" t="s">
        <v>398</v>
      </c>
      <c r="B263" s="33">
        <v>328.15</v>
      </c>
      <c r="C263" s="34">
        <v>2.4300000000000002</v>
      </c>
      <c r="D263" s="34">
        <v>3.11</v>
      </c>
      <c r="E263" s="34">
        <v>4.05</v>
      </c>
      <c r="F263" s="34">
        <v>1.49</v>
      </c>
      <c r="G263" s="34">
        <v>3.26</v>
      </c>
      <c r="H263" s="34">
        <v>2.25</v>
      </c>
      <c r="I263" s="34">
        <v>1.56</v>
      </c>
      <c r="J263" s="34">
        <v>7.76</v>
      </c>
      <c r="K263" s="34">
        <v>11.3</v>
      </c>
      <c r="L263" s="34">
        <v>16.7</v>
      </c>
      <c r="M263" s="41">
        <v>0.32500000000000001</v>
      </c>
      <c r="N263" s="34">
        <v>2.1160000000000001</v>
      </c>
      <c r="O263" s="34">
        <v>2.84</v>
      </c>
      <c r="P263" s="34">
        <v>3.899</v>
      </c>
      <c r="Q263" s="34">
        <v>1.4259999999999999</v>
      </c>
      <c r="R263" s="34">
        <v>3.7719999999999998</v>
      </c>
      <c r="S263" s="34">
        <v>2.2410000000000001</v>
      </c>
      <c r="T263" s="34">
        <v>1.2929999999999999</v>
      </c>
      <c r="U263" s="34">
        <v>6.5640000000000001</v>
      </c>
      <c r="V263" s="34">
        <v>10.75</v>
      </c>
      <c r="W263" s="34">
        <v>17.329999999999998</v>
      </c>
      <c r="X263" s="41">
        <v>0.29980000000000001</v>
      </c>
      <c r="Y263" s="35">
        <f t="shared" si="28"/>
        <v>-0.12921810699588479</v>
      </c>
      <c r="Z263" s="35">
        <f t="shared" si="28"/>
        <v>-8.6816720257234734E-2</v>
      </c>
      <c r="AA263" s="35">
        <f t="shared" si="29"/>
        <v>-3.7283950617283901E-2</v>
      </c>
      <c r="AB263" s="35">
        <f t="shared" si="29"/>
        <v>-4.2953020134228227E-2</v>
      </c>
      <c r="AC263" s="35">
        <f t="shared" si="32"/>
        <v>0.15705521472392639</v>
      </c>
      <c r="AD263" s="35">
        <f t="shared" si="33"/>
        <v>-3.9999999999999541E-3</v>
      </c>
      <c r="AE263" s="35">
        <f t="shared" si="33"/>
        <v>-0.17115384615384624</v>
      </c>
      <c r="AF263" s="35">
        <f t="shared" si="30"/>
        <v>-0.15412371134020617</v>
      </c>
      <c r="AG263" s="35">
        <f t="shared" si="30"/>
        <v>-4.8672566371681478E-2</v>
      </c>
      <c r="AH263" s="35">
        <f t="shared" si="31"/>
        <v>3.7724550898203535E-2</v>
      </c>
      <c r="AI263" s="35">
        <f t="shared" si="31"/>
        <v>-7.7538461538461542E-2</v>
      </c>
      <c r="AJ263" s="33" t="s">
        <v>73</v>
      </c>
    </row>
    <row r="264" spans="1:36">
      <c r="A264" s="129" t="s">
        <v>398</v>
      </c>
      <c r="B264" s="33">
        <v>338.15</v>
      </c>
      <c r="C264" s="34">
        <v>2.2400000000000002</v>
      </c>
      <c r="D264" s="34">
        <v>2.85</v>
      </c>
      <c r="E264" s="34">
        <v>3.68</v>
      </c>
      <c r="F264" s="34">
        <v>1.59</v>
      </c>
      <c r="G264" s="34">
        <v>3.39</v>
      </c>
      <c r="H264" s="34">
        <v>2.37</v>
      </c>
      <c r="I264" s="34">
        <v>1.64</v>
      </c>
      <c r="J264" s="34">
        <v>7.61</v>
      </c>
      <c r="K264" s="34">
        <v>11.1</v>
      </c>
      <c r="L264" s="34">
        <v>16.100000000000001</v>
      </c>
      <c r="M264" s="41">
        <v>0.34</v>
      </c>
      <c r="N264" s="34">
        <v>2.1280000000000001</v>
      </c>
      <c r="O264" s="34">
        <v>2.85</v>
      </c>
      <c r="P264" s="34">
        <v>3.9020000000000001</v>
      </c>
      <c r="Q264" s="34">
        <v>1.486</v>
      </c>
      <c r="R264" s="34">
        <v>3.839</v>
      </c>
      <c r="S264" s="34">
        <v>2.327</v>
      </c>
      <c r="T264" s="34">
        <v>1.3280000000000001</v>
      </c>
      <c r="U264" s="34">
        <v>6.5860000000000003</v>
      </c>
      <c r="V264" s="34">
        <v>10.73</v>
      </c>
      <c r="W264" s="34">
        <v>17.21</v>
      </c>
      <c r="X264" s="41">
        <v>0.31480000000000002</v>
      </c>
      <c r="Y264" s="35">
        <f t="shared" si="28"/>
        <v>-5.0000000000000037E-2</v>
      </c>
      <c r="Z264" s="35">
        <f t="shared" si="28"/>
        <v>0</v>
      </c>
      <c r="AA264" s="35">
        <f t="shared" si="29"/>
        <v>6.0326086956521731E-2</v>
      </c>
      <c r="AB264" s="35">
        <f t="shared" si="29"/>
        <v>-6.5408805031446596E-2</v>
      </c>
      <c r="AC264" s="35">
        <f t="shared" si="32"/>
        <v>0.13244837758112088</v>
      </c>
      <c r="AD264" s="35">
        <f t="shared" si="33"/>
        <v>-1.8143459915611875E-2</v>
      </c>
      <c r="AE264" s="35">
        <f t="shared" si="33"/>
        <v>-0.19024390243902431</v>
      </c>
      <c r="AF264" s="35">
        <f t="shared" si="30"/>
        <v>-0.13455978975032851</v>
      </c>
      <c r="AG264" s="35">
        <f t="shared" si="30"/>
        <v>-3.3333333333333263E-2</v>
      </c>
      <c r="AH264" s="35">
        <f t="shared" si="31"/>
        <v>6.8944099378881948E-2</v>
      </c>
      <c r="AI264" s="35">
        <f t="shared" si="31"/>
        <v>-7.4117647058823524E-2</v>
      </c>
      <c r="AJ264" s="33" t="s">
        <v>73</v>
      </c>
    </row>
    <row r="265" spans="1:36">
      <c r="A265" s="129" t="s">
        <v>398</v>
      </c>
      <c r="B265" s="33">
        <v>348.15</v>
      </c>
      <c r="C265" s="34">
        <v>2.09</v>
      </c>
      <c r="D265" s="34">
        <v>2.63</v>
      </c>
      <c r="E265" s="34">
        <v>3.36</v>
      </c>
      <c r="F265" s="34">
        <v>1.69</v>
      </c>
      <c r="G265" s="34">
        <v>3.52</v>
      </c>
      <c r="H265" s="34">
        <v>2.5</v>
      </c>
      <c r="I265" s="34">
        <v>1.73</v>
      </c>
      <c r="J265" s="34">
        <v>7.48</v>
      </c>
      <c r="K265" s="34">
        <v>10.8</v>
      </c>
      <c r="L265" s="34">
        <v>15.5</v>
      </c>
      <c r="M265" s="41">
        <v>0.35699999999999998</v>
      </c>
      <c r="N265" s="34">
        <v>2.1349999999999998</v>
      </c>
      <c r="O265" s="34">
        <v>2.8530000000000002</v>
      </c>
      <c r="P265" s="34">
        <v>3.8959999999999999</v>
      </c>
      <c r="Q265" s="34">
        <v>1.5429999999999999</v>
      </c>
      <c r="R265" s="34">
        <v>3.899</v>
      </c>
      <c r="S265" s="34">
        <v>2.4079999999999999</v>
      </c>
      <c r="T265" s="34">
        <v>1.36</v>
      </c>
      <c r="U265" s="34">
        <v>6.5860000000000003</v>
      </c>
      <c r="V265" s="34">
        <v>10.68</v>
      </c>
      <c r="W265" s="34">
        <v>17.05</v>
      </c>
      <c r="X265" s="41">
        <v>0.32950000000000002</v>
      </c>
      <c r="Y265" s="35">
        <f t="shared" si="28"/>
        <v>2.1531100478468866E-2</v>
      </c>
      <c r="Z265" s="35">
        <f t="shared" si="28"/>
        <v>8.4790874524714954E-2</v>
      </c>
      <c r="AA265" s="35">
        <f t="shared" si="29"/>
        <v>0.15952380952380954</v>
      </c>
      <c r="AB265" s="35">
        <f t="shared" si="29"/>
        <v>-8.698224852071007E-2</v>
      </c>
      <c r="AC265" s="35">
        <f t="shared" si="32"/>
        <v>0.10767045454545454</v>
      </c>
      <c r="AD265" s="35">
        <f t="shared" si="33"/>
        <v>-3.6800000000000034E-2</v>
      </c>
      <c r="AE265" s="35">
        <f t="shared" si="33"/>
        <v>-0.21387283236994215</v>
      </c>
      <c r="AF265" s="35">
        <f t="shared" si="30"/>
        <v>-0.11951871657754012</v>
      </c>
      <c r="AG265" s="35">
        <f t="shared" si="30"/>
        <v>-1.1111111111111202E-2</v>
      </c>
      <c r="AH265" s="35">
        <f t="shared" si="31"/>
        <v>0.10000000000000005</v>
      </c>
      <c r="AI265" s="35">
        <f t="shared" si="31"/>
        <v>-7.7030812324929893E-2</v>
      </c>
      <c r="AJ265" s="33" t="s">
        <v>73</v>
      </c>
    </row>
    <row r="266" spans="1:36">
      <c r="A266" s="129" t="s">
        <v>398</v>
      </c>
      <c r="B266" s="33">
        <v>358.15</v>
      </c>
      <c r="C266" s="34">
        <v>1.94</v>
      </c>
      <c r="D266" s="34">
        <v>2.44</v>
      </c>
      <c r="E266" s="34">
        <v>3.09</v>
      </c>
      <c r="F266" s="34">
        <v>1.8</v>
      </c>
      <c r="G266" s="34">
        <v>3.65</v>
      </c>
      <c r="H266" s="34">
        <v>2.62</v>
      </c>
      <c r="I266" s="34">
        <v>1.81</v>
      </c>
      <c r="J266" s="34">
        <v>7.36</v>
      </c>
      <c r="K266" s="34">
        <v>10.6</v>
      </c>
      <c r="L266" s="34">
        <v>15</v>
      </c>
      <c r="M266" s="41">
        <v>0.373</v>
      </c>
      <c r="N266" s="34">
        <v>2.137</v>
      </c>
      <c r="O266" s="34">
        <v>2.85</v>
      </c>
      <c r="P266" s="34">
        <v>3.883</v>
      </c>
      <c r="Q266" s="34">
        <v>1.5980000000000001</v>
      </c>
      <c r="R266" s="34">
        <v>3.952</v>
      </c>
      <c r="S266" s="34">
        <v>2.4849999999999999</v>
      </c>
      <c r="T266" s="34">
        <v>1.391</v>
      </c>
      <c r="U266" s="34">
        <v>6.5670000000000002</v>
      </c>
      <c r="V266" s="34">
        <v>10.6</v>
      </c>
      <c r="W266" s="34">
        <v>16.84</v>
      </c>
      <c r="X266" s="41">
        <v>0.34389999999999998</v>
      </c>
      <c r="Y266" s="35">
        <f t="shared" si="28"/>
        <v>0.10154639175257736</v>
      </c>
      <c r="Z266" s="35">
        <f t="shared" si="28"/>
        <v>0.16803278688524598</v>
      </c>
      <c r="AA266" s="35">
        <f t="shared" si="29"/>
        <v>0.2566343042071198</v>
      </c>
      <c r="AB266" s="35">
        <f t="shared" si="29"/>
        <v>-0.1122222222222222</v>
      </c>
      <c r="AC266" s="35">
        <f t="shared" si="32"/>
        <v>8.2739726027397278E-2</v>
      </c>
      <c r="AD266" s="35">
        <f t="shared" si="33"/>
        <v>-5.1526717557251994E-2</v>
      </c>
      <c r="AE266" s="35">
        <f t="shared" si="33"/>
        <v>-0.23149171270718233</v>
      </c>
      <c r="AF266" s="35">
        <f t="shared" si="30"/>
        <v>-0.10774456521739131</v>
      </c>
      <c r="AG266" s="35">
        <f t="shared" si="30"/>
        <v>0</v>
      </c>
      <c r="AH266" s="35">
        <f t="shared" si="31"/>
        <v>0.12266666666666666</v>
      </c>
      <c r="AI266" s="35">
        <f t="shared" si="31"/>
        <v>-7.8016085790884759E-2</v>
      </c>
      <c r="AJ266" s="33" t="s">
        <v>73</v>
      </c>
    </row>
    <row r="267" spans="1:36">
      <c r="A267" s="129" t="s">
        <v>398</v>
      </c>
      <c r="B267" s="33">
        <v>368.15</v>
      </c>
      <c r="C267" s="34">
        <v>1.82</v>
      </c>
      <c r="D267" s="34">
        <v>2.27</v>
      </c>
      <c r="E267" s="34">
        <v>2.85</v>
      </c>
      <c r="F267" s="34">
        <v>1.91</v>
      </c>
      <c r="G267" s="34">
        <v>3.78</v>
      </c>
      <c r="H267" s="34">
        <v>2.74</v>
      </c>
      <c r="I267" s="34">
        <v>1.89</v>
      </c>
      <c r="J267" s="34">
        <v>7.25</v>
      </c>
      <c r="K267" s="34">
        <v>10.4</v>
      </c>
      <c r="L267" s="34">
        <v>14.6</v>
      </c>
      <c r="M267" s="41">
        <v>0.38900000000000001</v>
      </c>
      <c r="N267" s="34">
        <v>2.1339999999999999</v>
      </c>
      <c r="O267" s="34">
        <v>2.8410000000000002</v>
      </c>
      <c r="P267" s="34">
        <v>3.8620000000000001</v>
      </c>
      <c r="Q267" s="34">
        <v>1.651</v>
      </c>
      <c r="R267" s="34">
        <v>4</v>
      </c>
      <c r="S267" s="34">
        <v>2.5579999999999998</v>
      </c>
      <c r="T267" s="34">
        <v>1.42</v>
      </c>
      <c r="U267" s="34">
        <v>6.5339999999999998</v>
      </c>
      <c r="V267" s="34">
        <v>10.5</v>
      </c>
      <c r="W267" s="34">
        <v>16.600000000000001</v>
      </c>
      <c r="X267" s="41">
        <v>0.35799999999999998</v>
      </c>
      <c r="Y267" s="35">
        <f t="shared" si="28"/>
        <v>0.17252747252747244</v>
      </c>
      <c r="Z267" s="35">
        <f t="shared" si="28"/>
        <v>0.25154185022026437</v>
      </c>
      <c r="AA267" s="35">
        <f t="shared" si="29"/>
        <v>0.35508771929824562</v>
      </c>
      <c r="AB267" s="35">
        <f t="shared" si="29"/>
        <v>-0.13560209424083766</v>
      </c>
      <c r="AC267" s="35">
        <f t="shared" si="32"/>
        <v>5.8201058201058253E-2</v>
      </c>
      <c r="AD267" s="35">
        <f t="shared" si="33"/>
        <v>-6.6423357664233712E-2</v>
      </c>
      <c r="AE267" s="35">
        <f t="shared" si="33"/>
        <v>-0.24867724867724866</v>
      </c>
      <c r="AF267" s="35">
        <f t="shared" si="30"/>
        <v>-9.8758620689655199E-2</v>
      </c>
      <c r="AG267" s="35">
        <f t="shared" si="30"/>
        <v>9.6153846153845812E-3</v>
      </c>
      <c r="AH267" s="35">
        <f t="shared" si="31"/>
        <v>0.13698630136986314</v>
      </c>
      <c r="AI267" s="35">
        <f t="shared" si="31"/>
        <v>-7.9691516709511634E-2</v>
      </c>
      <c r="AJ267" s="33" t="s">
        <v>73</v>
      </c>
    </row>
    <row r="268" spans="1:36">
      <c r="A268" s="129" t="s">
        <v>399</v>
      </c>
      <c r="B268" s="33">
        <v>318.14999999999998</v>
      </c>
      <c r="C268" s="34">
        <v>1.4</v>
      </c>
      <c r="D268" s="34">
        <v>2.06</v>
      </c>
      <c r="E268" s="34">
        <v>3.23</v>
      </c>
      <c r="F268" s="34">
        <v>4.9400000000000004</v>
      </c>
      <c r="G268" s="34">
        <v>16.100000000000001</v>
      </c>
      <c r="H268" s="34">
        <v>8.6999999999999993</v>
      </c>
      <c r="I268" s="34">
        <v>4.9400000000000004</v>
      </c>
      <c r="J268" s="34">
        <v>58.2</v>
      </c>
      <c r="K268" s="34">
        <v>86.6</v>
      </c>
      <c r="L268" s="34">
        <v>133</v>
      </c>
      <c r="M268" s="41">
        <v>0.47899999999999998</v>
      </c>
      <c r="N268" s="34">
        <v>1.1599999999999999</v>
      </c>
      <c r="O268" s="34">
        <v>1.7889999999999999</v>
      </c>
      <c r="P268" s="34">
        <v>2.8239999999999998</v>
      </c>
      <c r="Q268" s="34">
        <v>4.0259999999999998</v>
      </c>
      <c r="R268" s="34">
        <v>11.65</v>
      </c>
      <c r="S268" s="34">
        <v>7.2859999999999996</v>
      </c>
      <c r="T268" s="34">
        <v>3.085</v>
      </c>
      <c r="U268" s="34">
        <v>16.170000000000002</v>
      </c>
      <c r="V268" s="34">
        <v>30.52</v>
      </c>
      <c r="W268" s="34">
        <v>56.69</v>
      </c>
      <c r="X268" s="41">
        <v>0.38080000000000003</v>
      </c>
      <c r="Y268" s="35">
        <f t="shared" si="28"/>
        <v>-0.17142857142857143</v>
      </c>
      <c r="Z268" s="35">
        <f t="shared" si="28"/>
        <v>-0.13155339805825247</v>
      </c>
      <c r="AA268" s="35">
        <f t="shared" si="29"/>
        <v>-0.12569659442724462</v>
      </c>
      <c r="AB268" s="35">
        <f t="shared" si="29"/>
        <v>-0.18502024291497987</v>
      </c>
      <c r="AC268" s="35">
        <f t="shared" si="32"/>
        <v>-0.27639751552795033</v>
      </c>
      <c r="AD268" s="35">
        <f t="shared" si="33"/>
        <v>-0.1625287356321839</v>
      </c>
      <c r="AE268" s="35">
        <f t="shared" si="33"/>
        <v>-0.375506072874494</v>
      </c>
      <c r="AF268" s="35">
        <f t="shared" si="30"/>
        <v>-0.72216494845360824</v>
      </c>
      <c r="AG268" s="35">
        <f t="shared" si="30"/>
        <v>-0.64757505773672053</v>
      </c>
      <c r="AH268" s="35">
        <f t="shared" si="31"/>
        <v>-0.57375939849624058</v>
      </c>
      <c r="AI268" s="35">
        <f t="shared" si="31"/>
        <v>-0.20501043841336108</v>
      </c>
      <c r="AJ268" s="33" t="s">
        <v>74</v>
      </c>
    </row>
    <row r="269" spans="1:36">
      <c r="A269" s="129" t="s">
        <v>399</v>
      </c>
      <c r="B269" s="33">
        <v>328.15</v>
      </c>
      <c r="C269" s="34">
        <v>1.37</v>
      </c>
      <c r="D269" s="34">
        <v>2.0099999999999998</v>
      </c>
      <c r="E269" s="34">
        <v>3.07</v>
      </c>
      <c r="F269" s="34">
        <v>5.07</v>
      </c>
      <c r="G269" s="34">
        <v>15.8</v>
      </c>
      <c r="H269" s="34">
        <v>8.75</v>
      </c>
      <c r="I269" s="34">
        <v>5</v>
      </c>
      <c r="J269" s="34">
        <v>51.7</v>
      </c>
      <c r="K269" s="34">
        <v>75.8</v>
      </c>
      <c r="L269" s="34">
        <v>117</v>
      </c>
      <c r="M269" s="41">
        <v>0.495</v>
      </c>
      <c r="N269" s="34">
        <v>1.1439999999999999</v>
      </c>
      <c r="O269" s="34">
        <v>1.7609999999999999</v>
      </c>
      <c r="P269" s="34">
        <v>2.7730000000000001</v>
      </c>
      <c r="Q269" s="34">
        <v>4.1210000000000004</v>
      </c>
      <c r="R269" s="34">
        <v>11.71</v>
      </c>
      <c r="S269" s="34">
        <v>7.431</v>
      </c>
      <c r="T269" s="34">
        <v>3.129</v>
      </c>
      <c r="U269" s="34">
        <v>15.57</v>
      </c>
      <c r="V269" s="34">
        <v>29.24</v>
      </c>
      <c r="W269" s="34">
        <v>54.06</v>
      </c>
      <c r="X269" s="41">
        <v>0.38769999999999999</v>
      </c>
      <c r="Y269" s="35">
        <f t="shared" si="28"/>
        <v>-0.16496350364963516</v>
      </c>
      <c r="Z269" s="35">
        <f t="shared" si="28"/>
        <v>-0.12388059701492533</v>
      </c>
      <c r="AA269" s="35">
        <f t="shared" si="29"/>
        <v>-9.6742671009771894E-2</v>
      </c>
      <c r="AB269" s="35">
        <f t="shared" si="29"/>
        <v>-0.18717948717948713</v>
      </c>
      <c r="AC269" s="35">
        <f t="shared" si="32"/>
        <v>-0.25886075949367088</v>
      </c>
      <c r="AD269" s="35">
        <f t="shared" si="33"/>
        <v>-0.15074285714285715</v>
      </c>
      <c r="AE269" s="35">
        <f t="shared" si="33"/>
        <v>-0.37419999999999998</v>
      </c>
      <c r="AF269" s="35">
        <f t="shared" si="30"/>
        <v>-0.69883945841392647</v>
      </c>
      <c r="AG269" s="35">
        <f t="shared" si="30"/>
        <v>-0.61424802110817944</v>
      </c>
      <c r="AH269" s="35">
        <f t="shared" si="31"/>
        <v>-0.5379487179487179</v>
      </c>
      <c r="AI269" s="35">
        <f t="shared" si="31"/>
        <v>-0.21676767676767678</v>
      </c>
      <c r="AJ269" s="33" t="s">
        <v>74</v>
      </c>
    </row>
    <row r="270" spans="1:36">
      <c r="A270" s="129" t="s">
        <v>399</v>
      </c>
      <c r="B270" s="33">
        <v>338.15</v>
      </c>
      <c r="C270" s="34">
        <v>1.34</v>
      </c>
      <c r="D270" s="34">
        <v>1.96</v>
      </c>
      <c r="E270" s="34">
        <v>2.96</v>
      </c>
      <c r="F270" s="34">
        <v>5.22</v>
      </c>
      <c r="G270" s="34">
        <v>15.6</v>
      </c>
      <c r="H270" s="34">
        <v>8.8000000000000007</v>
      </c>
      <c r="I270" s="34">
        <v>5.05</v>
      </c>
      <c r="J270" s="34">
        <v>45.2</v>
      </c>
      <c r="K270" s="34">
        <v>69.3</v>
      </c>
      <c r="L270" s="34">
        <v>106</v>
      </c>
      <c r="M270" s="41">
        <v>0.51300000000000001</v>
      </c>
      <c r="N270" s="34">
        <v>1.1299999999999999</v>
      </c>
      <c r="O270" s="34">
        <v>1.7350000000000001</v>
      </c>
      <c r="P270" s="34">
        <v>2.7250000000000001</v>
      </c>
      <c r="Q270" s="34">
        <v>4.2089999999999996</v>
      </c>
      <c r="R270" s="34">
        <v>11.75</v>
      </c>
      <c r="S270" s="34">
        <v>7.5609999999999999</v>
      </c>
      <c r="T270" s="34">
        <v>3.1669999999999998</v>
      </c>
      <c r="U270" s="34">
        <v>15.01</v>
      </c>
      <c r="V270" s="34">
        <v>28.06</v>
      </c>
      <c r="W270" s="34">
        <v>51.61</v>
      </c>
      <c r="X270" s="41">
        <v>0.39410000000000001</v>
      </c>
      <c r="Y270" s="35">
        <f t="shared" si="28"/>
        <v>-0.15671641791044788</v>
      </c>
      <c r="Z270" s="35">
        <f t="shared" si="28"/>
        <v>-0.11479591836734687</v>
      </c>
      <c r="AA270" s="35">
        <f t="shared" si="29"/>
        <v>-7.9391891891891844E-2</v>
      </c>
      <c r="AB270" s="35">
        <f t="shared" si="29"/>
        <v>-0.19367816091954027</v>
      </c>
      <c r="AC270" s="35">
        <f t="shared" si="32"/>
        <v>-0.24679487179487178</v>
      </c>
      <c r="AD270" s="35">
        <f t="shared" si="33"/>
        <v>-0.14079545454545461</v>
      </c>
      <c r="AE270" s="35">
        <f t="shared" si="33"/>
        <v>-0.37287128712871287</v>
      </c>
      <c r="AF270" s="35">
        <f t="shared" si="30"/>
        <v>-0.66792035398230098</v>
      </c>
      <c r="AG270" s="35">
        <f t="shared" si="30"/>
        <v>-0.59509379509379501</v>
      </c>
      <c r="AH270" s="35">
        <f t="shared" si="31"/>
        <v>-0.51311320754716983</v>
      </c>
      <c r="AI270" s="35">
        <f t="shared" si="31"/>
        <v>-0.23177387914230019</v>
      </c>
      <c r="AJ270" s="33" t="s">
        <v>74</v>
      </c>
    </row>
    <row r="271" spans="1:36">
      <c r="A271" s="129" t="s">
        <v>399</v>
      </c>
      <c r="B271" s="33">
        <v>348.15</v>
      </c>
      <c r="C271" s="34">
        <v>1.3</v>
      </c>
      <c r="D271" s="34">
        <v>1.92</v>
      </c>
      <c r="E271" s="34">
        <v>2.84</v>
      </c>
      <c r="F271" s="34">
        <v>5.35</v>
      </c>
      <c r="G271" s="34">
        <v>15.2</v>
      </c>
      <c r="H271" s="34">
        <v>8.86</v>
      </c>
      <c r="I271" s="34">
        <v>5.0999999999999996</v>
      </c>
      <c r="J271" s="34">
        <v>40.5</v>
      </c>
      <c r="K271" s="34">
        <v>62.2</v>
      </c>
      <c r="L271" s="34">
        <v>94.6</v>
      </c>
      <c r="M271" s="41">
        <v>0.52800000000000002</v>
      </c>
      <c r="N271" s="34">
        <v>1.1160000000000001</v>
      </c>
      <c r="O271" s="34">
        <v>1.7110000000000001</v>
      </c>
      <c r="P271" s="34">
        <v>2.68</v>
      </c>
      <c r="Q271" s="34">
        <v>4.2889999999999997</v>
      </c>
      <c r="R271" s="34">
        <v>11.77</v>
      </c>
      <c r="S271" s="34">
        <v>7.6760000000000002</v>
      </c>
      <c r="T271" s="34">
        <v>3.2010000000000001</v>
      </c>
      <c r="U271" s="34">
        <v>14.49</v>
      </c>
      <c r="V271" s="34">
        <v>26.94</v>
      </c>
      <c r="W271" s="34">
        <v>49.32</v>
      </c>
      <c r="X271" s="41">
        <v>0.4</v>
      </c>
      <c r="Y271" s="35">
        <f t="shared" si="28"/>
        <v>-0.1415384615384615</v>
      </c>
      <c r="Z271" s="35">
        <f t="shared" si="28"/>
        <v>-0.1088541666666666</v>
      </c>
      <c r="AA271" s="35">
        <f t="shared" si="29"/>
        <v>-5.6338028169013982E-2</v>
      </c>
      <c r="AB271" s="35">
        <f t="shared" si="29"/>
        <v>-0.19831775700934579</v>
      </c>
      <c r="AC271" s="35">
        <f t="shared" si="32"/>
        <v>-0.22565789473684209</v>
      </c>
      <c r="AD271" s="35">
        <f t="shared" si="33"/>
        <v>-0.13363431151241528</v>
      </c>
      <c r="AE271" s="35">
        <f t="shared" si="33"/>
        <v>-0.37235294117647055</v>
      </c>
      <c r="AF271" s="35">
        <f t="shared" si="30"/>
        <v>-0.64222222222222214</v>
      </c>
      <c r="AG271" s="35">
        <f t="shared" si="30"/>
        <v>-0.56688102893890679</v>
      </c>
      <c r="AH271" s="35">
        <f t="shared" si="31"/>
        <v>-0.47864693446088791</v>
      </c>
      <c r="AI271" s="35">
        <f t="shared" si="31"/>
        <v>-0.24242424242424243</v>
      </c>
      <c r="AJ271" s="33" t="s">
        <v>74</v>
      </c>
    </row>
    <row r="272" spans="1:36">
      <c r="A272" s="129" t="s">
        <v>399</v>
      </c>
      <c r="B272" s="33">
        <v>358.15</v>
      </c>
      <c r="C272" s="34">
        <v>1.28</v>
      </c>
      <c r="D272" s="34">
        <v>1.88</v>
      </c>
      <c r="E272" s="34">
        <v>2.73</v>
      </c>
      <c r="F272" s="34">
        <v>5.45</v>
      </c>
      <c r="G272" s="34">
        <v>15</v>
      </c>
      <c r="H272" s="34">
        <v>8.89</v>
      </c>
      <c r="I272" s="34">
        <v>5.14</v>
      </c>
      <c r="J272" s="34">
        <v>35.9</v>
      </c>
      <c r="K272" s="34">
        <v>55.7</v>
      </c>
      <c r="L272" s="34">
        <v>85.2</v>
      </c>
      <c r="M272" s="41">
        <v>0.54500000000000004</v>
      </c>
      <c r="N272" s="34">
        <v>1.103</v>
      </c>
      <c r="O272" s="34">
        <v>1.6870000000000001</v>
      </c>
      <c r="P272" s="34">
        <v>2.637</v>
      </c>
      <c r="Q272" s="34">
        <v>4.3609999999999998</v>
      </c>
      <c r="R272" s="34">
        <v>11.78</v>
      </c>
      <c r="S272" s="34">
        <v>7.7770000000000001</v>
      </c>
      <c r="T272" s="34">
        <v>3.2309999999999999</v>
      </c>
      <c r="U272" s="34">
        <v>13.99</v>
      </c>
      <c r="V272" s="34">
        <v>25.9</v>
      </c>
      <c r="W272" s="34">
        <v>47.19</v>
      </c>
      <c r="X272" s="41">
        <v>0.40550000000000003</v>
      </c>
      <c r="Y272" s="35">
        <f t="shared" si="28"/>
        <v>-0.13828125000000002</v>
      </c>
      <c r="Z272" s="35">
        <f t="shared" si="28"/>
        <v>-0.10265957446808503</v>
      </c>
      <c r="AA272" s="35">
        <f t="shared" si="29"/>
        <v>-3.4065934065934056E-2</v>
      </c>
      <c r="AB272" s="35">
        <f t="shared" si="29"/>
        <v>-0.19981651376146795</v>
      </c>
      <c r="AC272" s="35">
        <f t="shared" si="32"/>
        <v>-0.2146666666666667</v>
      </c>
      <c r="AD272" s="35">
        <f t="shared" si="33"/>
        <v>-0.12519685039370082</v>
      </c>
      <c r="AE272" s="35">
        <f t="shared" si="33"/>
        <v>-0.37140077821011674</v>
      </c>
      <c r="AF272" s="35">
        <f t="shared" si="30"/>
        <v>-0.61030640668523672</v>
      </c>
      <c r="AG272" s="35">
        <f t="shared" si="30"/>
        <v>-0.53500897666068226</v>
      </c>
      <c r="AH272" s="35">
        <f t="shared" si="31"/>
        <v>-0.44612676056338035</v>
      </c>
      <c r="AI272" s="35">
        <f t="shared" si="31"/>
        <v>-0.25596330275229356</v>
      </c>
      <c r="AJ272" s="33" t="s">
        <v>74</v>
      </c>
    </row>
    <row r="273" spans="1:36">
      <c r="A273" s="129" t="s">
        <v>399</v>
      </c>
      <c r="B273" s="33">
        <v>368.15</v>
      </c>
      <c r="C273" s="34">
        <v>1.25</v>
      </c>
      <c r="D273" s="34">
        <v>1.84</v>
      </c>
      <c r="E273" s="34">
        <v>2.64</v>
      </c>
      <c r="F273" s="34">
        <v>5.58</v>
      </c>
      <c r="G273" s="34">
        <v>14.8</v>
      </c>
      <c r="H273" s="34">
        <v>8.93</v>
      </c>
      <c r="I273" s="34">
        <v>5.19</v>
      </c>
      <c r="J273" s="34" t="s">
        <v>15</v>
      </c>
      <c r="K273" s="34">
        <v>51.1</v>
      </c>
      <c r="L273" s="34">
        <v>77.2</v>
      </c>
      <c r="M273" s="41">
        <v>0.56100000000000005</v>
      </c>
      <c r="N273" s="34">
        <v>1.091</v>
      </c>
      <c r="O273" s="34">
        <v>1.665</v>
      </c>
      <c r="P273" s="34">
        <v>2.5960000000000001</v>
      </c>
      <c r="Q273" s="34">
        <v>4.4269999999999996</v>
      </c>
      <c r="R273" s="34">
        <v>11.77</v>
      </c>
      <c r="S273" s="34">
        <v>7.8650000000000002</v>
      </c>
      <c r="T273" s="34">
        <v>3.2559999999999998</v>
      </c>
      <c r="U273" s="34" t="s">
        <v>13</v>
      </c>
      <c r="V273" s="34">
        <v>24.92</v>
      </c>
      <c r="W273" s="34">
        <v>45.19</v>
      </c>
      <c r="X273" s="41">
        <v>0.41060000000000002</v>
      </c>
      <c r="Y273" s="35">
        <f t="shared" si="28"/>
        <v>-0.12720000000000004</v>
      </c>
      <c r="Z273" s="35">
        <f t="shared" si="28"/>
        <v>-9.5108695652173933E-2</v>
      </c>
      <c r="AA273" s="35">
        <f t="shared" si="29"/>
        <v>-1.666666666666668E-2</v>
      </c>
      <c r="AB273" s="35">
        <f t="shared" si="29"/>
        <v>-0.20663082437275992</v>
      </c>
      <c r="AC273" s="35">
        <f t="shared" si="32"/>
        <v>-0.2047297297297298</v>
      </c>
      <c r="AD273" s="35">
        <f t="shared" si="33"/>
        <v>-0.11926091825307945</v>
      </c>
      <c r="AE273" s="35">
        <f t="shared" si="33"/>
        <v>-0.3726396917148363</v>
      </c>
      <c r="AF273" s="34" t="s">
        <v>13</v>
      </c>
      <c r="AG273" s="35">
        <f t="shared" si="30"/>
        <v>-0.51232876712328768</v>
      </c>
      <c r="AH273" s="35">
        <f t="shared" si="31"/>
        <v>-0.41463730569948193</v>
      </c>
      <c r="AI273" s="35">
        <f t="shared" si="31"/>
        <v>-0.26809269162210342</v>
      </c>
      <c r="AJ273" s="33" t="s">
        <v>74</v>
      </c>
    </row>
    <row r="274" spans="1:36">
      <c r="A274" s="129" t="s">
        <v>400</v>
      </c>
      <c r="B274" s="33">
        <v>298.14999999999998</v>
      </c>
      <c r="C274" s="34">
        <v>1.91</v>
      </c>
      <c r="D274" s="34">
        <v>2.2799999999999998</v>
      </c>
      <c r="E274" s="34" t="s">
        <v>15</v>
      </c>
      <c r="F274" s="34">
        <v>1.97</v>
      </c>
      <c r="G274" s="34" t="s">
        <v>15</v>
      </c>
      <c r="H274" s="34" t="s">
        <v>15</v>
      </c>
      <c r="I274" s="34">
        <v>2.0699999999999998</v>
      </c>
      <c r="J274" s="34">
        <v>7.4</v>
      </c>
      <c r="K274" s="34">
        <v>9.9700000000000006</v>
      </c>
      <c r="L274" s="34">
        <v>13.8</v>
      </c>
      <c r="M274" s="41" t="s">
        <v>15</v>
      </c>
      <c r="N274" s="34">
        <v>1.258</v>
      </c>
      <c r="O274" s="34">
        <v>1.621</v>
      </c>
      <c r="P274" s="34" t="s">
        <v>13</v>
      </c>
      <c r="Q274" s="34">
        <v>1.956</v>
      </c>
      <c r="R274" s="34" t="s">
        <v>13</v>
      </c>
      <c r="S274" s="34" t="s">
        <v>13</v>
      </c>
      <c r="T274" s="34">
        <v>1.6279999999999999</v>
      </c>
      <c r="U274" s="34">
        <v>6.1890000000000001</v>
      </c>
      <c r="V274" s="34">
        <v>9.8070000000000004</v>
      </c>
      <c r="W274" s="34">
        <v>15.3</v>
      </c>
      <c r="X274" s="41" t="s">
        <v>13</v>
      </c>
      <c r="Y274" s="35">
        <f t="shared" si="28"/>
        <v>-0.34136125654450261</v>
      </c>
      <c r="Z274" s="35">
        <f t="shared" si="28"/>
        <v>-0.2890350877192982</v>
      </c>
      <c r="AA274" s="34" t="s">
        <v>13</v>
      </c>
      <c r="AB274" s="35">
        <f t="shared" si="29"/>
        <v>-7.1065989847715798E-3</v>
      </c>
      <c r="AC274" s="34" t="s">
        <v>13</v>
      </c>
      <c r="AD274" s="34" t="s">
        <v>13</v>
      </c>
      <c r="AE274" s="35">
        <f t="shared" si="33"/>
        <v>-0.21352657004830916</v>
      </c>
      <c r="AF274" s="35">
        <f t="shared" si="30"/>
        <v>-0.16364864864864867</v>
      </c>
      <c r="AG274" s="35">
        <f t="shared" si="30"/>
        <v>-1.6349047141424298E-2</v>
      </c>
      <c r="AH274" s="35">
        <f t="shared" si="31"/>
        <v>0.10869565217391304</v>
      </c>
      <c r="AI274" s="34" t="s">
        <v>13</v>
      </c>
      <c r="AJ274" s="33" t="s">
        <v>75</v>
      </c>
    </row>
    <row r="275" spans="1:36">
      <c r="A275" s="129" t="s">
        <v>400</v>
      </c>
      <c r="B275" s="33">
        <v>308.14999999999998</v>
      </c>
      <c r="C275" s="34">
        <v>1.72</v>
      </c>
      <c r="D275" s="34">
        <v>2.04</v>
      </c>
      <c r="E275" s="34" t="s">
        <v>16</v>
      </c>
      <c r="F275" s="34">
        <v>2</v>
      </c>
      <c r="G275" s="34" t="s">
        <v>16</v>
      </c>
      <c r="H275" s="34" t="s">
        <v>16</v>
      </c>
      <c r="I275" s="34">
        <v>2.08</v>
      </c>
      <c r="J275" s="34">
        <v>7.11</v>
      </c>
      <c r="K275" s="34">
        <v>9.56</v>
      </c>
      <c r="L275" s="34">
        <v>13</v>
      </c>
      <c r="M275" s="41" t="s">
        <v>16</v>
      </c>
      <c r="N275" s="34">
        <v>1.236</v>
      </c>
      <c r="O275" s="34">
        <v>1.589</v>
      </c>
      <c r="P275" s="34" t="s">
        <v>13</v>
      </c>
      <c r="Q275" s="34">
        <v>2</v>
      </c>
      <c r="R275" s="34" t="s">
        <v>13</v>
      </c>
      <c r="S275" s="34" t="s">
        <v>13</v>
      </c>
      <c r="T275" s="34">
        <v>1.649</v>
      </c>
      <c r="U275" s="34">
        <v>5.992</v>
      </c>
      <c r="V275" s="34">
        <v>9.4459999999999997</v>
      </c>
      <c r="W275" s="34">
        <v>14.66</v>
      </c>
      <c r="X275" s="41" t="s">
        <v>13</v>
      </c>
      <c r="Y275" s="35">
        <f t="shared" si="28"/>
        <v>-0.28139534883720929</v>
      </c>
      <c r="Z275" s="35">
        <f t="shared" si="28"/>
        <v>-0.22107843137254904</v>
      </c>
      <c r="AA275" s="34" t="s">
        <v>13</v>
      </c>
      <c r="AB275" s="35">
        <f t="shared" si="29"/>
        <v>0</v>
      </c>
      <c r="AC275" s="34" t="s">
        <v>13</v>
      </c>
      <c r="AD275" s="34" t="s">
        <v>13</v>
      </c>
      <c r="AE275" s="35">
        <f t="shared" si="33"/>
        <v>-0.20721153846153847</v>
      </c>
      <c r="AF275" s="35">
        <f t="shared" si="30"/>
        <v>-0.15724331926863577</v>
      </c>
      <c r="AG275" s="35">
        <f t="shared" si="30"/>
        <v>-1.1924686192468699E-2</v>
      </c>
      <c r="AH275" s="35">
        <f t="shared" si="31"/>
        <v>0.12769230769230772</v>
      </c>
      <c r="AI275" s="34" t="s">
        <v>13</v>
      </c>
      <c r="AJ275" s="33" t="s">
        <v>75</v>
      </c>
    </row>
    <row r="276" spans="1:36">
      <c r="A276" s="129" t="s">
        <v>400</v>
      </c>
      <c r="B276" s="33">
        <v>318.14999999999998</v>
      </c>
      <c r="C276" s="34">
        <v>1.56</v>
      </c>
      <c r="D276" s="34">
        <v>1.84</v>
      </c>
      <c r="E276" s="34">
        <v>2.2599999999999998</v>
      </c>
      <c r="F276" s="34">
        <v>2.0299999999999998</v>
      </c>
      <c r="G276" s="34" t="s">
        <v>16</v>
      </c>
      <c r="H276" s="34" t="s">
        <v>16</v>
      </c>
      <c r="I276" s="34">
        <v>2.08</v>
      </c>
      <c r="J276" s="34">
        <v>6.82</v>
      </c>
      <c r="K276" s="34">
        <v>9.17</v>
      </c>
      <c r="L276" s="34">
        <v>12.4</v>
      </c>
      <c r="M276" s="41" t="s">
        <v>16</v>
      </c>
      <c r="N276" s="34">
        <v>1.2150000000000001</v>
      </c>
      <c r="O276" s="34">
        <v>1.5580000000000001</v>
      </c>
      <c r="P276" s="34">
        <v>2.0430000000000001</v>
      </c>
      <c r="Q276" s="34">
        <v>2.0390000000000001</v>
      </c>
      <c r="R276" s="34" t="s">
        <v>13</v>
      </c>
      <c r="S276" s="34" t="s">
        <v>13</v>
      </c>
      <c r="T276" s="34">
        <v>1.667</v>
      </c>
      <c r="U276" s="34">
        <v>5.8090000000000002</v>
      </c>
      <c r="V276" s="34">
        <v>9.1120000000000001</v>
      </c>
      <c r="W276" s="34">
        <v>14.07</v>
      </c>
      <c r="X276" s="41" t="s">
        <v>13</v>
      </c>
      <c r="Y276" s="35">
        <f t="shared" si="28"/>
        <v>-0.22115384615384612</v>
      </c>
      <c r="Z276" s="35">
        <f t="shared" si="28"/>
        <v>-0.15326086956521739</v>
      </c>
      <c r="AA276" s="35">
        <f t="shared" si="29"/>
        <v>-9.6017699115044097E-2</v>
      </c>
      <c r="AB276" s="35">
        <f t="shared" si="29"/>
        <v>4.4334975369459814E-3</v>
      </c>
      <c r="AC276" s="34" t="s">
        <v>13</v>
      </c>
      <c r="AD276" s="34" t="s">
        <v>13</v>
      </c>
      <c r="AE276" s="35">
        <f t="shared" si="33"/>
        <v>-0.19855769230769232</v>
      </c>
      <c r="AF276" s="35">
        <f t="shared" si="30"/>
        <v>-0.14824046920821116</v>
      </c>
      <c r="AG276" s="35">
        <f t="shared" si="30"/>
        <v>-6.3249727371864593E-3</v>
      </c>
      <c r="AH276" s="35">
        <f t="shared" si="31"/>
        <v>0.13467741935483871</v>
      </c>
      <c r="AI276" s="34" t="s">
        <v>13</v>
      </c>
      <c r="AJ276" s="33" t="s">
        <v>75</v>
      </c>
    </row>
    <row r="277" spans="1:36">
      <c r="A277" s="129" t="s">
        <v>400</v>
      </c>
      <c r="B277" s="33">
        <v>328.15</v>
      </c>
      <c r="C277" s="34">
        <v>1.43</v>
      </c>
      <c r="D277" s="34">
        <v>1.67</v>
      </c>
      <c r="E277" s="34">
        <v>2.0499999999999998</v>
      </c>
      <c r="F277" s="34">
        <v>2.06</v>
      </c>
      <c r="G277" s="34" t="s">
        <v>16</v>
      </c>
      <c r="H277" s="34" t="s">
        <v>16</v>
      </c>
      <c r="I277" s="34">
        <v>2.08</v>
      </c>
      <c r="J277" s="34">
        <v>6.58</v>
      </c>
      <c r="K277" s="34">
        <v>8.82</v>
      </c>
      <c r="L277" s="34">
        <v>11.8</v>
      </c>
      <c r="M277" s="41" t="s">
        <v>16</v>
      </c>
      <c r="N277" s="34">
        <v>1.1950000000000001</v>
      </c>
      <c r="O277" s="34">
        <v>1.5289999999999999</v>
      </c>
      <c r="P277" s="34">
        <v>2</v>
      </c>
      <c r="Q277" s="34">
        <v>2.0750000000000002</v>
      </c>
      <c r="R277" s="34" t="s">
        <v>13</v>
      </c>
      <c r="S277" s="34" t="s">
        <v>13</v>
      </c>
      <c r="T277" s="34">
        <v>1.6839999999999999</v>
      </c>
      <c r="U277" s="34">
        <v>5.6379999999999999</v>
      </c>
      <c r="V277" s="34">
        <v>8.8000000000000007</v>
      </c>
      <c r="W277" s="34">
        <v>13.52</v>
      </c>
      <c r="X277" s="41" t="s">
        <v>13</v>
      </c>
      <c r="Y277" s="35">
        <f t="shared" si="28"/>
        <v>-0.16433566433566427</v>
      </c>
      <c r="Z277" s="35">
        <f t="shared" si="28"/>
        <v>-8.4431137724550909E-2</v>
      </c>
      <c r="AA277" s="35">
        <f t="shared" si="29"/>
        <v>-2.4390243902438939E-2</v>
      </c>
      <c r="AB277" s="35">
        <f t="shared" si="29"/>
        <v>7.2815533980583125E-3</v>
      </c>
      <c r="AC277" s="34" t="s">
        <v>13</v>
      </c>
      <c r="AD277" s="34" t="s">
        <v>13</v>
      </c>
      <c r="AE277" s="35">
        <f t="shared" si="33"/>
        <v>-0.19038461538461543</v>
      </c>
      <c r="AF277" s="35">
        <f t="shared" si="30"/>
        <v>-0.14316109422492404</v>
      </c>
      <c r="AG277" s="35">
        <f t="shared" si="30"/>
        <v>-2.2675736961450762E-3</v>
      </c>
      <c r="AH277" s="35">
        <f t="shared" si="31"/>
        <v>0.14576271186440667</v>
      </c>
      <c r="AI277" s="34" t="s">
        <v>13</v>
      </c>
      <c r="AJ277" s="33" t="s">
        <v>75</v>
      </c>
    </row>
    <row r="278" spans="1:36">
      <c r="A278" s="129" t="s">
        <v>400</v>
      </c>
      <c r="B278" s="33">
        <v>338.15</v>
      </c>
      <c r="C278" s="34">
        <v>1.31</v>
      </c>
      <c r="D278" s="34">
        <v>1.53</v>
      </c>
      <c r="E278" s="34">
        <v>1.87</v>
      </c>
      <c r="F278" s="34">
        <v>2.08</v>
      </c>
      <c r="G278" s="34" t="s">
        <v>16</v>
      </c>
      <c r="H278" s="34" t="s">
        <v>16</v>
      </c>
      <c r="I278" s="34">
        <v>2.08</v>
      </c>
      <c r="J278" s="34">
        <v>6.37</v>
      </c>
      <c r="K278" s="34">
        <v>8.51</v>
      </c>
      <c r="L278" s="34">
        <v>11.3</v>
      </c>
      <c r="M278" s="41" t="s">
        <v>16</v>
      </c>
      <c r="N278" s="34">
        <v>1.1759999999999999</v>
      </c>
      <c r="O278" s="34">
        <v>1.5009999999999999</v>
      </c>
      <c r="P278" s="34">
        <v>1.9590000000000001</v>
      </c>
      <c r="Q278" s="34">
        <v>2.1070000000000002</v>
      </c>
      <c r="R278" s="34" t="s">
        <v>13</v>
      </c>
      <c r="S278" s="34" t="s">
        <v>13</v>
      </c>
      <c r="T278" s="34">
        <v>1.698</v>
      </c>
      <c r="U278" s="34">
        <v>5.4779999999999998</v>
      </c>
      <c r="V278" s="34">
        <v>8.51</v>
      </c>
      <c r="W278" s="34">
        <v>13.01</v>
      </c>
      <c r="X278" s="41" t="s">
        <v>13</v>
      </c>
      <c r="Y278" s="35">
        <f t="shared" si="28"/>
        <v>-0.10229007633587794</v>
      </c>
      <c r="Z278" s="35">
        <f t="shared" si="28"/>
        <v>-1.8954248366013161E-2</v>
      </c>
      <c r="AA278" s="35">
        <f t="shared" si="29"/>
        <v>4.7593582887700513E-2</v>
      </c>
      <c r="AB278" s="35">
        <f t="shared" si="29"/>
        <v>1.2980769230769296E-2</v>
      </c>
      <c r="AC278" s="34" t="s">
        <v>13</v>
      </c>
      <c r="AD278" s="34" t="s">
        <v>13</v>
      </c>
      <c r="AE278" s="35">
        <f t="shared" si="33"/>
        <v>-0.1836538461538462</v>
      </c>
      <c r="AF278" s="35">
        <f t="shared" si="30"/>
        <v>-0.14003139717425436</v>
      </c>
      <c r="AG278" s="35">
        <f t="shared" si="30"/>
        <v>0</v>
      </c>
      <c r="AH278" s="35">
        <f t="shared" si="31"/>
        <v>0.15132743362831849</v>
      </c>
      <c r="AI278" s="34" t="s">
        <v>13</v>
      </c>
      <c r="AJ278" s="33" t="s">
        <v>75</v>
      </c>
    </row>
    <row r="279" spans="1:36">
      <c r="A279" s="129" t="s">
        <v>400</v>
      </c>
      <c r="B279" s="33">
        <v>348.15</v>
      </c>
      <c r="C279" s="34">
        <v>1.21</v>
      </c>
      <c r="D279" s="34">
        <v>1.41</v>
      </c>
      <c r="E279" s="34">
        <v>1.71</v>
      </c>
      <c r="F279" s="34">
        <v>2.1</v>
      </c>
      <c r="G279" s="34" t="s">
        <v>16</v>
      </c>
      <c r="H279" s="34" t="s">
        <v>16</v>
      </c>
      <c r="I279" s="34">
        <v>2.09</v>
      </c>
      <c r="J279" s="34">
        <v>6.17</v>
      </c>
      <c r="K279" s="34">
        <v>8.24</v>
      </c>
      <c r="L279" s="34">
        <v>10.9</v>
      </c>
      <c r="M279" s="41" t="s">
        <v>16</v>
      </c>
      <c r="N279" s="34">
        <v>1.1579999999999999</v>
      </c>
      <c r="O279" s="34">
        <v>1.4750000000000001</v>
      </c>
      <c r="P279" s="34">
        <v>1.921</v>
      </c>
      <c r="Q279" s="34">
        <v>2.1360000000000001</v>
      </c>
      <c r="R279" s="34" t="s">
        <v>13</v>
      </c>
      <c r="S279" s="34" t="s">
        <v>13</v>
      </c>
      <c r="T279" s="34">
        <v>1.71</v>
      </c>
      <c r="U279" s="34">
        <v>5.3280000000000003</v>
      </c>
      <c r="V279" s="34">
        <v>8.2390000000000008</v>
      </c>
      <c r="W279" s="34">
        <v>12.54</v>
      </c>
      <c r="X279" s="41" t="s">
        <v>13</v>
      </c>
      <c r="Y279" s="35">
        <f t="shared" si="28"/>
        <v>-4.2975206611570289E-2</v>
      </c>
      <c r="Z279" s="35">
        <f t="shared" si="28"/>
        <v>4.6099290780141966E-2</v>
      </c>
      <c r="AA279" s="35">
        <f t="shared" si="29"/>
        <v>0.12339181286549712</v>
      </c>
      <c r="AB279" s="35">
        <f t="shared" si="29"/>
        <v>1.7142857142857158E-2</v>
      </c>
      <c r="AC279" s="34" t="s">
        <v>13</v>
      </c>
      <c r="AD279" s="34" t="s">
        <v>13</v>
      </c>
      <c r="AE279" s="35">
        <f t="shared" si="33"/>
        <v>-0.18181818181818177</v>
      </c>
      <c r="AF279" s="35">
        <f t="shared" si="30"/>
        <v>-0.13646677471636948</v>
      </c>
      <c r="AG279" s="35">
        <f t="shared" si="30"/>
        <v>-1.2135922330090361E-4</v>
      </c>
      <c r="AH279" s="35">
        <f t="shared" si="31"/>
        <v>0.15045871559633017</v>
      </c>
      <c r="AI279" s="34" t="s">
        <v>13</v>
      </c>
      <c r="AJ279" s="33" t="s">
        <v>75</v>
      </c>
    </row>
    <row r="280" spans="1:36">
      <c r="A280" s="129" t="s">
        <v>400</v>
      </c>
      <c r="B280" s="33">
        <v>358.15</v>
      </c>
      <c r="C280" s="34">
        <v>1.1200000000000001</v>
      </c>
      <c r="D280" s="34">
        <v>1.3</v>
      </c>
      <c r="E280" s="34">
        <v>1.57</v>
      </c>
      <c r="F280" s="34">
        <v>2.12</v>
      </c>
      <c r="G280" s="34" t="s">
        <v>16</v>
      </c>
      <c r="H280" s="34" t="s">
        <v>16</v>
      </c>
      <c r="I280" s="34">
        <v>2.09</v>
      </c>
      <c r="J280" s="34">
        <v>5.99</v>
      </c>
      <c r="K280" s="34">
        <v>7.99</v>
      </c>
      <c r="L280" s="34">
        <v>10.4</v>
      </c>
      <c r="M280" s="41" t="s">
        <v>16</v>
      </c>
      <c r="N280" s="34">
        <v>1.141</v>
      </c>
      <c r="O280" s="34">
        <v>1.4510000000000001</v>
      </c>
      <c r="P280" s="34">
        <v>1.885</v>
      </c>
      <c r="Q280" s="34">
        <v>2.1619999999999999</v>
      </c>
      <c r="R280" s="34" t="s">
        <v>13</v>
      </c>
      <c r="S280" s="34" t="s">
        <v>13</v>
      </c>
      <c r="T280" s="34">
        <v>1.72</v>
      </c>
      <c r="U280" s="34">
        <v>5.1879999999999997</v>
      </c>
      <c r="V280" s="34">
        <v>7.9850000000000003</v>
      </c>
      <c r="W280" s="34">
        <v>12.1</v>
      </c>
      <c r="X280" s="41" t="s">
        <v>13</v>
      </c>
      <c r="Y280" s="35">
        <f t="shared" si="28"/>
        <v>1.8749999999999916E-2</v>
      </c>
      <c r="Z280" s="35">
        <f t="shared" si="28"/>
        <v>0.11615384615384616</v>
      </c>
      <c r="AA280" s="35">
        <f t="shared" si="29"/>
        <v>0.20063694267515919</v>
      </c>
      <c r="AB280" s="35">
        <f t="shared" si="29"/>
        <v>1.9811320754716893E-2</v>
      </c>
      <c r="AC280" s="34" t="s">
        <v>13</v>
      </c>
      <c r="AD280" s="34" t="s">
        <v>13</v>
      </c>
      <c r="AE280" s="35">
        <f t="shared" si="33"/>
        <v>-0.17703349282296646</v>
      </c>
      <c r="AF280" s="35">
        <f t="shared" si="30"/>
        <v>-0.13388981636060107</v>
      </c>
      <c r="AG280" s="35">
        <f t="shared" si="30"/>
        <v>-6.2578222778471759E-4</v>
      </c>
      <c r="AH280" s="35">
        <f t="shared" si="31"/>
        <v>0.16346153846153838</v>
      </c>
      <c r="AI280" s="34" t="s">
        <v>13</v>
      </c>
      <c r="AJ280" s="33" t="s">
        <v>75</v>
      </c>
    </row>
    <row r="281" spans="1:36">
      <c r="A281" s="129" t="s">
        <v>400</v>
      </c>
      <c r="B281" s="33">
        <v>368.15</v>
      </c>
      <c r="C281" s="34">
        <v>1.04</v>
      </c>
      <c r="D281" s="34">
        <v>1.2</v>
      </c>
      <c r="E281" s="34">
        <v>1.46</v>
      </c>
      <c r="F281" s="34">
        <v>2.15</v>
      </c>
      <c r="G281" s="34" t="s">
        <v>16</v>
      </c>
      <c r="H281" s="34" t="s">
        <v>16</v>
      </c>
      <c r="I281" s="34">
        <v>2.09</v>
      </c>
      <c r="J281" s="34">
        <v>5.82</v>
      </c>
      <c r="K281" s="34">
        <v>7.76</v>
      </c>
      <c r="L281" s="34">
        <v>10.1</v>
      </c>
      <c r="M281" s="41" t="s">
        <v>16</v>
      </c>
      <c r="N281" s="34">
        <v>1.125</v>
      </c>
      <c r="O281" s="34">
        <v>1.4279999999999999</v>
      </c>
      <c r="P281" s="34">
        <v>1.851</v>
      </c>
      <c r="Q281" s="34">
        <v>2.1859999999999999</v>
      </c>
      <c r="R281" s="34" t="s">
        <v>13</v>
      </c>
      <c r="S281" s="34" t="s">
        <v>13</v>
      </c>
      <c r="T281" s="34">
        <v>1.7290000000000001</v>
      </c>
      <c r="U281" s="34">
        <v>5.0549999999999997</v>
      </c>
      <c r="V281" s="34">
        <v>7.7469999999999999</v>
      </c>
      <c r="W281" s="34">
        <v>11.68</v>
      </c>
      <c r="X281" s="41" t="s">
        <v>13</v>
      </c>
      <c r="Y281" s="35">
        <f t="shared" si="28"/>
        <v>8.173076923076919E-2</v>
      </c>
      <c r="Z281" s="35">
        <f t="shared" si="28"/>
        <v>0.19</v>
      </c>
      <c r="AA281" s="35">
        <f t="shared" si="29"/>
        <v>0.26780821917808223</v>
      </c>
      <c r="AB281" s="35">
        <f t="shared" si="29"/>
        <v>1.6744186046511643E-2</v>
      </c>
      <c r="AC281" s="34" t="s">
        <v>13</v>
      </c>
      <c r="AD281" s="34" t="s">
        <v>13</v>
      </c>
      <c r="AE281" s="35">
        <f t="shared" si="33"/>
        <v>-0.17272727272727262</v>
      </c>
      <c r="AF281" s="35">
        <f t="shared" si="30"/>
        <v>-0.13144329896907225</v>
      </c>
      <c r="AG281" s="35">
        <f t="shared" si="30"/>
        <v>-1.6752577319587502E-3</v>
      </c>
      <c r="AH281" s="35">
        <f t="shared" si="31"/>
        <v>0.15643564356435644</v>
      </c>
      <c r="AI281" s="34" t="s">
        <v>13</v>
      </c>
      <c r="AJ281" s="33" t="s">
        <v>75</v>
      </c>
    </row>
    <row r="282" spans="1:36">
      <c r="A282" s="129" t="s">
        <v>401</v>
      </c>
      <c r="B282" s="33">
        <v>313</v>
      </c>
      <c r="C282" s="34">
        <v>3.29</v>
      </c>
      <c r="D282" s="34">
        <v>4.46</v>
      </c>
      <c r="E282" s="34" t="s">
        <v>16</v>
      </c>
      <c r="F282" s="34" t="s">
        <v>16</v>
      </c>
      <c r="G282" s="34" t="s">
        <v>16</v>
      </c>
      <c r="H282" s="34" t="s">
        <v>16</v>
      </c>
      <c r="I282" s="34" t="s">
        <v>16</v>
      </c>
      <c r="J282" s="34">
        <v>6.66</v>
      </c>
      <c r="K282" s="34" t="s">
        <v>16</v>
      </c>
      <c r="L282" s="34">
        <v>18.84</v>
      </c>
      <c r="M282" s="41" t="s">
        <v>16</v>
      </c>
      <c r="N282" s="34">
        <v>2.0840000000000001</v>
      </c>
      <c r="O282" s="34">
        <v>2.8079999999999998</v>
      </c>
      <c r="P282" s="34" t="s">
        <v>13</v>
      </c>
      <c r="Q282" s="34" t="s">
        <v>13</v>
      </c>
      <c r="R282" s="34" t="s">
        <v>13</v>
      </c>
      <c r="S282" s="34" t="s">
        <v>13</v>
      </c>
      <c r="T282" s="34" t="s">
        <v>13</v>
      </c>
      <c r="U282" s="34">
        <v>6.4809999999999999</v>
      </c>
      <c r="V282" s="34" t="s">
        <v>13</v>
      </c>
      <c r="W282" s="34">
        <v>17.38</v>
      </c>
      <c r="X282" s="41" t="s">
        <v>13</v>
      </c>
      <c r="Y282" s="35">
        <f t="shared" si="28"/>
        <v>-0.36656534954407294</v>
      </c>
      <c r="Z282" s="35">
        <f t="shared" si="28"/>
        <v>-0.37040358744394625</v>
      </c>
      <c r="AA282" s="34" t="s">
        <v>13</v>
      </c>
      <c r="AB282" s="34" t="s">
        <v>13</v>
      </c>
      <c r="AC282" s="34" t="s">
        <v>13</v>
      </c>
      <c r="AD282" s="34" t="s">
        <v>13</v>
      </c>
      <c r="AE282" s="34" t="s">
        <v>13</v>
      </c>
      <c r="AF282" s="35">
        <f t="shared" si="30"/>
        <v>-2.6876876876876916E-2</v>
      </c>
      <c r="AG282" s="34" t="s">
        <v>13</v>
      </c>
      <c r="AH282" s="35">
        <f t="shared" si="31"/>
        <v>-7.7494692144373725E-2</v>
      </c>
      <c r="AI282" s="34" t="s">
        <v>13</v>
      </c>
      <c r="AJ282" s="33" t="s">
        <v>76</v>
      </c>
    </row>
    <row r="283" spans="1:36">
      <c r="A283" s="129" t="s">
        <v>401</v>
      </c>
      <c r="B283" s="33">
        <v>323</v>
      </c>
      <c r="C283" s="34">
        <v>2.86</v>
      </c>
      <c r="D283" s="34">
        <v>3.87</v>
      </c>
      <c r="E283" s="34" t="s">
        <v>15</v>
      </c>
      <c r="F283" s="34" t="s">
        <v>15</v>
      </c>
      <c r="G283" s="34" t="s">
        <v>15</v>
      </c>
      <c r="H283" s="34" t="s">
        <v>15</v>
      </c>
      <c r="I283" s="34" t="s">
        <v>15</v>
      </c>
      <c r="J283" s="34">
        <v>5.49</v>
      </c>
      <c r="K283" s="34" t="s">
        <v>15</v>
      </c>
      <c r="L283" s="34">
        <v>16.39</v>
      </c>
      <c r="M283" s="41" t="s">
        <v>15</v>
      </c>
      <c r="N283" s="34">
        <v>2.1070000000000002</v>
      </c>
      <c r="O283" s="34">
        <v>2.831</v>
      </c>
      <c r="P283" s="34" t="s">
        <v>13</v>
      </c>
      <c r="Q283" s="34" t="s">
        <v>13</v>
      </c>
      <c r="R283" s="34" t="s">
        <v>13</v>
      </c>
      <c r="S283" s="34" t="s">
        <v>13</v>
      </c>
      <c r="T283" s="34" t="s">
        <v>13</v>
      </c>
      <c r="U283" s="34">
        <v>6.5439999999999996</v>
      </c>
      <c r="V283" s="34" t="s">
        <v>13</v>
      </c>
      <c r="W283" s="34">
        <v>17.37</v>
      </c>
      <c r="X283" s="41" t="s">
        <v>13</v>
      </c>
      <c r="Y283" s="35">
        <f t="shared" si="28"/>
        <v>-0.26328671328671316</v>
      </c>
      <c r="Z283" s="35">
        <f t="shared" si="28"/>
        <v>-0.26847545219638247</v>
      </c>
      <c r="AA283" s="34" t="s">
        <v>13</v>
      </c>
      <c r="AB283" s="34" t="s">
        <v>13</v>
      </c>
      <c r="AC283" s="34" t="s">
        <v>13</v>
      </c>
      <c r="AD283" s="34" t="s">
        <v>13</v>
      </c>
      <c r="AE283" s="34" t="s">
        <v>13</v>
      </c>
      <c r="AF283" s="35">
        <f t="shared" si="30"/>
        <v>0.19198542805100169</v>
      </c>
      <c r="AG283" s="34" t="s">
        <v>13</v>
      </c>
      <c r="AH283" s="35">
        <f t="shared" si="31"/>
        <v>5.979255643685176E-2</v>
      </c>
      <c r="AI283" s="34" t="s">
        <v>13</v>
      </c>
      <c r="AJ283" s="33" t="s">
        <v>76</v>
      </c>
    </row>
    <row r="284" spans="1:36">
      <c r="A284" s="129" t="s">
        <v>401</v>
      </c>
      <c r="B284" s="33">
        <v>333</v>
      </c>
      <c r="C284" s="34">
        <v>2.44</v>
      </c>
      <c r="D284" s="34">
        <v>3.35</v>
      </c>
      <c r="E284" s="34" t="s">
        <v>15</v>
      </c>
      <c r="F284" s="34" t="s">
        <v>15</v>
      </c>
      <c r="G284" s="34" t="s">
        <v>15</v>
      </c>
      <c r="H284" s="34" t="s">
        <v>15</v>
      </c>
      <c r="I284" s="34">
        <v>0.83699999999999997</v>
      </c>
      <c r="J284" s="34">
        <v>4.6399999999999997</v>
      </c>
      <c r="K284" s="34" t="s">
        <v>15</v>
      </c>
      <c r="L284" s="34">
        <v>14.76</v>
      </c>
      <c r="M284" s="41" t="s">
        <v>15</v>
      </c>
      <c r="N284" s="34">
        <v>2.1230000000000002</v>
      </c>
      <c r="O284" s="34">
        <v>2.8460000000000001</v>
      </c>
      <c r="P284" s="34" t="s">
        <v>13</v>
      </c>
      <c r="Q284" s="34" t="s">
        <v>13</v>
      </c>
      <c r="R284" s="34" t="s">
        <v>13</v>
      </c>
      <c r="S284" s="34" t="s">
        <v>13</v>
      </c>
      <c r="T284" s="34">
        <v>0.75029999999999997</v>
      </c>
      <c r="U284" s="34">
        <v>6.5780000000000003</v>
      </c>
      <c r="V284" s="34" t="s">
        <v>13</v>
      </c>
      <c r="W284" s="34">
        <v>17.28</v>
      </c>
      <c r="X284" s="41" t="s">
        <v>13</v>
      </c>
      <c r="Y284" s="35">
        <f t="shared" si="28"/>
        <v>-0.12991803278688513</v>
      </c>
      <c r="Z284" s="35">
        <f t="shared" si="28"/>
        <v>-0.15044776119402986</v>
      </c>
      <c r="AA284" s="34" t="s">
        <v>13</v>
      </c>
      <c r="AB284" s="34" t="s">
        <v>13</v>
      </c>
      <c r="AC284" s="34" t="s">
        <v>13</v>
      </c>
      <c r="AD284" s="34" t="s">
        <v>13</v>
      </c>
      <c r="AE284" s="35">
        <f t="shared" si="33"/>
        <v>-0.103584229390681</v>
      </c>
      <c r="AF284" s="35">
        <f t="shared" si="30"/>
        <v>0.4176724137931036</v>
      </c>
      <c r="AG284" s="34" t="s">
        <v>13</v>
      </c>
      <c r="AH284" s="35">
        <f t="shared" si="31"/>
        <v>0.17073170731707327</v>
      </c>
      <c r="AI284" s="34" t="s">
        <v>13</v>
      </c>
      <c r="AJ284" s="33" t="s">
        <v>76</v>
      </c>
    </row>
    <row r="285" spans="1:36">
      <c r="A285" s="129" t="s">
        <v>401</v>
      </c>
      <c r="B285" s="33">
        <v>343</v>
      </c>
      <c r="C285" s="34">
        <v>2.17</v>
      </c>
      <c r="D285" s="34">
        <v>2.92</v>
      </c>
      <c r="E285" s="34" t="s">
        <v>15</v>
      </c>
      <c r="F285" s="34" t="s">
        <v>15</v>
      </c>
      <c r="G285" s="34" t="s">
        <v>15</v>
      </c>
      <c r="H285" s="34" t="s">
        <v>15</v>
      </c>
      <c r="I285" s="34">
        <v>0.86599999999999999</v>
      </c>
      <c r="J285" s="34">
        <v>3.93</v>
      </c>
      <c r="K285" s="34" t="s">
        <v>15</v>
      </c>
      <c r="L285" s="34">
        <v>12.89</v>
      </c>
      <c r="M285" s="41" t="s">
        <v>15</v>
      </c>
      <c r="N285" s="34">
        <v>2.1320000000000001</v>
      </c>
      <c r="O285" s="34">
        <v>2.8519999999999999</v>
      </c>
      <c r="P285" s="34" t="s">
        <v>13</v>
      </c>
      <c r="Q285" s="34" t="s">
        <v>13</v>
      </c>
      <c r="R285" s="34" t="s">
        <v>13</v>
      </c>
      <c r="S285" s="34" t="s">
        <v>13</v>
      </c>
      <c r="T285" s="34">
        <v>0.79800000000000004</v>
      </c>
      <c r="U285" s="34">
        <v>6.5880000000000001</v>
      </c>
      <c r="V285" s="34" t="s">
        <v>13</v>
      </c>
      <c r="W285" s="34">
        <v>17.14</v>
      </c>
      <c r="X285" s="41" t="s">
        <v>13</v>
      </c>
      <c r="Y285" s="35">
        <f t="shared" si="28"/>
        <v>-1.7511520737327101E-2</v>
      </c>
      <c r="Z285" s="35">
        <f t="shared" si="28"/>
        <v>-2.3287671232876735E-2</v>
      </c>
      <c r="AA285" s="34" t="s">
        <v>13</v>
      </c>
      <c r="AB285" s="34" t="s">
        <v>13</v>
      </c>
      <c r="AC285" s="34" t="s">
        <v>13</v>
      </c>
      <c r="AD285" s="34" t="s">
        <v>13</v>
      </c>
      <c r="AE285" s="35">
        <f t="shared" si="33"/>
        <v>-7.8521939953810571E-2</v>
      </c>
      <c r="AF285" s="35">
        <f t="shared" si="30"/>
        <v>0.67633587786259541</v>
      </c>
      <c r="AG285" s="34" t="s">
        <v>13</v>
      </c>
      <c r="AH285" s="35">
        <f t="shared" si="31"/>
        <v>0.32971295577967413</v>
      </c>
      <c r="AI285" s="34" t="s">
        <v>13</v>
      </c>
      <c r="AJ285" s="33" t="s">
        <v>76</v>
      </c>
    </row>
    <row r="286" spans="1:36">
      <c r="A286" s="129" t="s">
        <v>401</v>
      </c>
      <c r="B286" s="33">
        <v>353</v>
      </c>
      <c r="C286" s="34">
        <v>1.88</v>
      </c>
      <c r="D286" s="34">
        <v>2.59</v>
      </c>
      <c r="E286" s="34" t="s">
        <v>13</v>
      </c>
      <c r="F286" s="34" t="s">
        <v>13</v>
      </c>
      <c r="G286" s="34" t="s">
        <v>13</v>
      </c>
      <c r="H286" s="34" t="s">
        <v>13</v>
      </c>
      <c r="I286" s="34">
        <v>0.89700000000000002</v>
      </c>
      <c r="J286" s="34">
        <v>3.34</v>
      </c>
      <c r="K286" s="34" t="s">
        <v>13</v>
      </c>
      <c r="L286" s="34">
        <v>11.11</v>
      </c>
      <c r="M286" s="41" t="s">
        <v>13</v>
      </c>
      <c r="N286" s="34">
        <v>2.1360000000000001</v>
      </c>
      <c r="O286" s="34">
        <v>2.8519999999999999</v>
      </c>
      <c r="P286" s="34" t="s">
        <v>13</v>
      </c>
      <c r="Q286" s="34" t="s">
        <v>13</v>
      </c>
      <c r="R286" s="34" t="s">
        <v>13</v>
      </c>
      <c r="S286" s="34" t="s">
        <v>13</v>
      </c>
      <c r="T286" s="34">
        <v>0.84419999999999995</v>
      </c>
      <c r="U286" s="34">
        <v>6.5789999999999997</v>
      </c>
      <c r="V286" s="34" t="s">
        <v>13</v>
      </c>
      <c r="W286" s="34">
        <v>16.95</v>
      </c>
      <c r="X286" s="41" t="s">
        <v>13</v>
      </c>
      <c r="Y286" s="35">
        <f t="shared" si="28"/>
        <v>0.13617021276595759</v>
      </c>
      <c r="Z286" s="35">
        <f t="shared" si="28"/>
        <v>0.10115830115830117</v>
      </c>
      <c r="AA286" s="34" t="s">
        <v>13</v>
      </c>
      <c r="AB286" s="34" t="s">
        <v>13</v>
      </c>
      <c r="AC286" s="34" t="s">
        <v>13</v>
      </c>
      <c r="AD286" s="34" t="s">
        <v>13</v>
      </c>
      <c r="AE286" s="35">
        <f t="shared" si="33"/>
        <v>-5.8862876254180678E-2</v>
      </c>
      <c r="AF286" s="35">
        <f t="shared" si="30"/>
        <v>0.9697604790419162</v>
      </c>
      <c r="AG286" s="34" t="s">
        <v>13</v>
      </c>
      <c r="AH286" s="35">
        <f t="shared" si="31"/>
        <v>0.52565256525652571</v>
      </c>
      <c r="AI286" s="34" t="s">
        <v>13</v>
      </c>
      <c r="AJ286" s="33" t="s">
        <v>76</v>
      </c>
    </row>
    <row r="287" spans="1:36">
      <c r="A287" s="129" t="s">
        <v>402</v>
      </c>
      <c r="B287" s="33">
        <v>298</v>
      </c>
      <c r="C287" s="34">
        <v>1.88</v>
      </c>
      <c r="D287" s="34">
        <v>2.68</v>
      </c>
      <c r="E287" s="34">
        <v>2.96</v>
      </c>
      <c r="F287" s="34" t="s">
        <v>15</v>
      </c>
      <c r="G287" s="34" t="s">
        <v>15</v>
      </c>
      <c r="H287" s="34" t="s">
        <v>15</v>
      </c>
      <c r="I287" s="34" t="s">
        <v>15</v>
      </c>
      <c r="J287" s="34">
        <v>7.67</v>
      </c>
      <c r="K287" s="34">
        <v>11.4</v>
      </c>
      <c r="L287" s="34">
        <v>16.8</v>
      </c>
      <c r="M287" s="41">
        <v>0.48</v>
      </c>
      <c r="N287" s="34" t="s">
        <v>13</v>
      </c>
      <c r="O287" s="34">
        <v>1.9239999999999999</v>
      </c>
      <c r="P287" s="34">
        <v>2.4990000000000001</v>
      </c>
      <c r="Q287" s="34" t="s">
        <v>13</v>
      </c>
      <c r="R287" s="34" t="s">
        <v>13</v>
      </c>
      <c r="S287" s="34" t="s">
        <v>13</v>
      </c>
      <c r="T287" s="34" t="s">
        <v>13</v>
      </c>
      <c r="U287" s="34">
        <v>5.8310000000000004</v>
      </c>
      <c r="V287" s="34">
        <v>9.0969999999999995</v>
      </c>
      <c r="W287" s="34">
        <v>13.97</v>
      </c>
      <c r="X287" s="41">
        <v>0.4541</v>
      </c>
      <c r="Y287" s="35" t="s">
        <v>13</v>
      </c>
      <c r="Z287" s="35">
        <f t="shared" si="28"/>
        <v>-0.28208955223880605</v>
      </c>
      <c r="AA287" s="35">
        <f t="shared" si="29"/>
        <v>-0.15574324324324321</v>
      </c>
      <c r="AB287" s="34" t="s">
        <v>13</v>
      </c>
      <c r="AC287" s="34" t="s">
        <v>13</v>
      </c>
      <c r="AD287" s="34" t="s">
        <v>13</v>
      </c>
      <c r="AE287" s="34" t="s">
        <v>13</v>
      </c>
      <c r="AF287" s="35">
        <f t="shared" si="30"/>
        <v>-0.2397653194263363</v>
      </c>
      <c r="AG287" s="35">
        <f t="shared" si="30"/>
        <v>-0.20201754385964918</v>
      </c>
      <c r="AH287" s="35">
        <f t="shared" si="31"/>
        <v>-0.16845238095238094</v>
      </c>
      <c r="AI287" s="35">
        <f t="shared" si="31"/>
        <v>-5.3958333333333289E-2</v>
      </c>
      <c r="AJ287" s="33" t="s">
        <v>77</v>
      </c>
    </row>
    <row r="288" spans="1:36">
      <c r="A288" s="129" t="s">
        <v>402</v>
      </c>
      <c r="B288" s="33">
        <v>298</v>
      </c>
      <c r="C288" s="34">
        <v>2.1</v>
      </c>
      <c r="D288" s="34">
        <v>2.6</v>
      </c>
      <c r="E288" s="34">
        <v>2.7</v>
      </c>
      <c r="F288" s="34" t="s">
        <v>15</v>
      </c>
      <c r="G288" s="34" t="s">
        <v>15</v>
      </c>
      <c r="H288" s="34" t="s">
        <v>15</v>
      </c>
      <c r="I288" s="34" t="s">
        <v>15</v>
      </c>
      <c r="J288" s="34">
        <v>4.5999999999999996</v>
      </c>
      <c r="K288" s="34">
        <v>6.5</v>
      </c>
      <c r="L288" s="34">
        <v>9</v>
      </c>
      <c r="M288" s="41">
        <v>0.47</v>
      </c>
      <c r="N288" s="34">
        <v>1.3160000000000001</v>
      </c>
      <c r="O288" s="34">
        <v>1.591</v>
      </c>
      <c r="P288" s="34">
        <v>1.9690000000000001</v>
      </c>
      <c r="Q288" s="34" t="s">
        <v>13</v>
      </c>
      <c r="R288" s="34" t="s">
        <v>13</v>
      </c>
      <c r="S288" s="34" t="s">
        <v>13</v>
      </c>
      <c r="T288" s="34" t="s">
        <v>13</v>
      </c>
      <c r="U288" s="34">
        <v>3.8</v>
      </c>
      <c r="V288" s="34">
        <v>5.649</v>
      </c>
      <c r="W288" s="34">
        <v>8.266</v>
      </c>
      <c r="X288" s="41">
        <v>0.43769999999999998</v>
      </c>
      <c r="Y288" s="35">
        <f t="shared" si="28"/>
        <v>-0.37333333333333335</v>
      </c>
      <c r="Z288" s="35">
        <f t="shared" si="28"/>
        <v>-0.3880769230769231</v>
      </c>
      <c r="AA288" s="35">
        <f t="shared" si="29"/>
        <v>-0.27074074074074078</v>
      </c>
      <c r="AB288" s="34" t="s">
        <v>13</v>
      </c>
      <c r="AC288" s="34" t="s">
        <v>13</v>
      </c>
      <c r="AD288" s="34" t="s">
        <v>13</v>
      </c>
      <c r="AE288" s="34" t="s">
        <v>13</v>
      </c>
      <c r="AF288" s="35">
        <f t="shared" si="30"/>
        <v>-0.17391304347826084</v>
      </c>
      <c r="AG288" s="35">
        <f t="shared" si="30"/>
        <v>-0.13092307692307692</v>
      </c>
      <c r="AH288" s="35">
        <f t="shared" si="31"/>
        <v>-8.1555555555555548E-2</v>
      </c>
      <c r="AI288" s="35">
        <f t="shared" si="31"/>
        <v>-6.8723404255319143E-2</v>
      </c>
      <c r="AJ288" s="33" t="s">
        <v>78</v>
      </c>
    </row>
    <row r="289" spans="1:36">
      <c r="A289" s="129" t="s">
        <v>403</v>
      </c>
      <c r="B289" s="33">
        <v>312.8</v>
      </c>
      <c r="C289" s="34">
        <v>2.0950000000000002</v>
      </c>
      <c r="D289" s="34">
        <v>2.4670000000000001</v>
      </c>
      <c r="E289" s="34">
        <v>4.9029999999999996</v>
      </c>
      <c r="F289" s="34" t="s">
        <v>18</v>
      </c>
      <c r="G289" s="34" t="s">
        <v>18</v>
      </c>
      <c r="H289" s="34" t="s">
        <v>18</v>
      </c>
      <c r="I289" s="36">
        <v>0.83699999999999997</v>
      </c>
      <c r="J289" s="34">
        <v>3.6680000000000001</v>
      </c>
      <c r="K289" s="34" t="s">
        <v>18</v>
      </c>
      <c r="L289" s="34" t="s">
        <v>18</v>
      </c>
      <c r="M289" s="41">
        <v>0.29499999999999998</v>
      </c>
      <c r="N289" s="34">
        <v>1.605</v>
      </c>
      <c r="O289" s="34">
        <v>1.9870000000000001</v>
      </c>
      <c r="P289" s="34">
        <v>2.5169999999999999</v>
      </c>
      <c r="Q289" s="34" t="s">
        <v>13</v>
      </c>
      <c r="R289" s="34" t="s">
        <v>13</v>
      </c>
      <c r="S289" s="34" t="s">
        <v>13</v>
      </c>
      <c r="T289" s="34">
        <v>0.75029999999999997</v>
      </c>
      <c r="U289" s="34">
        <v>2.1840000000000002</v>
      </c>
      <c r="V289" s="34" t="s">
        <v>13</v>
      </c>
      <c r="W289" s="34" t="s">
        <v>13</v>
      </c>
      <c r="X289" s="41">
        <v>0.2447</v>
      </c>
      <c r="Y289" s="35">
        <f t="shared" si="28"/>
        <v>-0.23389021479713612</v>
      </c>
      <c r="Z289" s="35">
        <f t="shared" si="28"/>
        <v>-0.19456830158086744</v>
      </c>
      <c r="AA289" s="35">
        <f t="shared" si="29"/>
        <v>-0.48664083214358556</v>
      </c>
      <c r="AB289" s="34" t="s">
        <v>13</v>
      </c>
      <c r="AC289" s="34" t="s">
        <v>13</v>
      </c>
      <c r="AD289" s="34" t="s">
        <v>13</v>
      </c>
      <c r="AE289" s="35">
        <f t="shared" si="33"/>
        <v>-0.103584229390681</v>
      </c>
      <c r="AF289" s="35">
        <f t="shared" si="30"/>
        <v>-0.40458015267175568</v>
      </c>
      <c r="AG289" s="34" t="s">
        <v>13</v>
      </c>
      <c r="AH289" s="34" t="s">
        <v>13</v>
      </c>
      <c r="AI289" s="35">
        <f t="shared" si="31"/>
        <v>-0.17050847457627114</v>
      </c>
      <c r="AJ289" s="33" t="s">
        <v>79</v>
      </c>
    </row>
    <row r="290" spans="1:36">
      <c r="A290" s="129" t="s">
        <v>404</v>
      </c>
      <c r="B290" s="33">
        <v>332.85</v>
      </c>
      <c r="C290" s="34">
        <v>1.6879999999999999</v>
      </c>
      <c r="D290" s="34">
        <v>1.958</v>
      </c>
      <c r="E290" s="34">
        <v>2.3239999999999998</v>
      </c>
      <c r="F290" s="34" t="s">
        <v>18</v>
      </c>
      <c r="G290" s="34" t="s">
        <v>18</v>
      </c>
      <c r="H290" s="34" t="s">
        <v>18</v>
      </c>
      <c r="I290" s="36">
        <v>0.86599999999999999</v>
      </c>
      <c r="J290" s="34">
        <v>3.4220000000000002</v>
      </c>
      <c r="K290" s="34" t="s">
        <v>18</v>
      </c>
      <c r="L290" s="34" t="s">
        <v>18</v>
      </c>
      <c r="M290" s="41">
        <v>0.29499999999999998</v>
      </c>
      <c r="N290" s="34">
        <v>1.623</v>
      </c>
      <c r="O290" s="34">
        <v>2.0030000000000001</v>
      </c>
      <c r="P290" s="34">
        <v>2.5259999999999998</v>
      </c>
      <c r="Q290" s="34" t="s">
        <v>13</v>
      </c>
      <c r="R290" s="34" t="s">
        <v>13</v>
      </c>
      <c r="S290" s="34" t="s">
        <v>13</v>
      </c>
      <c r="T290" s="34">
        <v>0.79800000000000004</v>
      </c>
      <c r="U290" s="34">
        <v>2.3050000000000002</v>
      </c>
      <c r="V290" s="34" t="s">
        <v>13</v>
      </c>
      <c r="W290" s="34" t="s">
        <v>13</v>
      </c>
      <c r="X290" s="41">
        <v>0.27060000000000001</v>
      </c>
      <c r="Y290" s="35">
        <f t="shared" si="28"/>
        <v>-3.8507109004739304E-2</v>
      </c>
      <c r="Z290" s="35">
        <f t="shared" si="28"/>
        <v>2.2982635342185982E-2</v>
      </c>
      <c r="AA290" s="35">
        <f t="shared" si="29"/>
        <v>8.691910499139413E-2</v>
      </c>
      <c r="AB290" s="34" t="s">
        <v>13</v>
      </c>
      <c r="AC290" s="34" t="s">
        <v>13</v>
      </c>
      <c r="AD290" s="34" t="s">
        <v>13</v>
      </c>
      <c r="AE290" s="35">
        <f t="shared" si="33"/>
        <v>-7.8521939953810571E-2</v>
      </c>
      <c r="AF290" s="35">
        <f t="shared" si="30"/>
        <v>-0.32641729982466394</v>
      </c>
      <c r="AG290" s="34" t="s">
        <v>13</v>
      </c>
      <c r="AH290" s="34" t="s">
        <v>13</v>
      </c>
      <c r="AI290" s="35">
        <f t="shared" si="31"/>
        <v>-8.2711864406779592E-2</v>
      </c>
      <c r="AJ290" s="33" t="s">
        <v>79</v>
      </c>
    </row>
    <row r="291" spans="1:36">
      <c r="A291" s="129" t="s">
        <v>404</v>
      </c>
      <c r="B291" s="33">
        <v>354.65</v>
      </c>
      <c r="C291" s="34">
        <v>1.3120000000000001</v>
      </c>
      <c r="D291" s="34">
        <v>1.466</v>
      </c>
      <c r="E291" s="34">
        <v>1.756</v>
      </c>
      <c r="F291" s="34" t="s">
        <v>18</v>
      </c>
      <c r="G291" s="34" t="s">
        <v>18</v>
      </c>
      <c r="H291" s="34" t="s">
        <v>18</v>
      </c>
      <c r="I291" s="36">
        <v>0.89700000000000002</v>
      </c>
      <c r="J291" s="34">
        <v>3.1419999999999999</v>
      </c>
      <c r="K291" s="34" t="s">
        <v>18</v>
      </c>
      <c r="L291" s="34" t="s">
        <v>18</v>
      </c>
      <c r="M291" s="41">
        <v>0.29199999999999998</v>
      </c>
      <c r="N291" s="34">
        <v>1.6220000000000001</v>
      </c>
      <c r="O291" s="34">
        <v>1.996</v>
      </c>
      <c r="P291" s="34">
        <v>2.508</v>
      </c>
      <c r="Q291" s="34" t="s">
        <v>13</v>
      </c>
      <c r="R291" s="34" t="s">
        <v>13</v>
      </c>
      <c r="S291" s="34" t="s">
        <v>13</v>
      </c>
      <c r="T291" s="34">
        <v>0.84419999999999995</v>
      </c>
      <c r="U291" s="34">
        <v>2.3959999999999999</v>
      </c>
      <c r="V291" s="34" t="s">
        <v>13</v>
      </c>
      <c r="W291" s="34" t="s">
        <v>13</v>
      </c>
      <c r="X291" s="41">
        <v>0.2974</v>
      </c>
      <c r="Y291" s="35">
        <f t="shared" si="28"/>
        <v>0.23628048780487809</v>
      </c>
      <c r="Z291" s="35">
        <f t="shared" si="28"/>
        <v>0.36152796725784447</v>
      </c>
      <c r="AA291" s="35">
        <f t="shared" si="29"/>
        <v>0.42824601366742598</v>
      </c>
      <c r="AB291" s="34" t="s">
        <v>13</v>
      </c>
      <c r="AC291" s="34" t="s">
        <v>13</v>
      </c>
      <c r="AD291" s="34" t="s">
        <v>13</v>
      </c>
      <c r="AE291" s="35">
        <f t="shared" si="33"/>
        <v>-5.8862876254180678E-2</v>
      </c>
      <c r="AF291" s="35">
        <f t="shared" si="30"/>
        <v>-0.23742838956078932</v>
      </c>
      <c r="AG291" s="34" t="s">
        <v>13</v>
      </c>
      <c r="AH291" s="34" t="s">
        <v>13</v>
      </c>
      <c r="AI291" s="35">
        <f t="shared" si="31"/>
        <v>1.8493150684931563E-2</v>
      </c>
      <c r="AJ291" s="33" t="s">
        <v>79</v>
      </c>
    </row>
    <row r="292" spans="1:36">
      <c r="A292" s="129" t="s">
        <v>405</v>
      </c>
      <c r="B292" s="33">
        <v>298</v>
      </c>
      <c r="C292" s="34">
        <v>2.29</v>
      </c>
      <c r="D292" s="34">
        <v>2.91</v>
      </c>
      <c r="E292" s="34">
        <v>3.85</v>
      </c>
      <c r="F292" s="34" t="s">
        <v>18</v>
      </c>
      <c r="G292" s="34" t="s">
        <v>18</v>
      </c>
      <c r="H292" s="34" t="s">
        <v>18</v>
      </c>
      <c r="I292" s="34" t="s">
        <v>18</v>
      </c>
      <c r="J292" s="34" t="s">
        <v>18</v>
      </c>
      <c r="K292" s="34" t="s">
        <v>18</v>
      </c>
      <c r="L292" s="34" t="s">
        <v>18</v>
      </c>
      <c r="M292" s="41" t="s">
        <v>18</v>
      </c>
      <c r="N292" s="34">
        <v>3.3519999999999999</v>
      </c>
      <c r="O292" s="34">
        <v>4.5730000000000004</v>
      </c>
      <c r="P292" s="34">
        <v>6.3869999999999996</v>
      </c>
      <c r="Q292" s="34" t="s">
        <v>13</v>
      </c>
      <c r="R292" s="34" t="s">
        <v>13</v>
      </c>
      <c r="S292" s="34" t="s">
        <v>13</v>
      </c>
      <c r="T292" s="34" t="s">
        <v>13</v>
      </c>
      <c r="U292" s="34" t="s">
        <v>13</v>
      </c>
      <c r="V292" s="34" t="s">
        <v>13</v>
      </c>
      <c r="W292" s="34" t="s">
        <v>13</v>
      </c>
      <c r="X292" s="41" t="s">
        <v>13</v>
      </c>
      <c r="Y292" s="35">
        <f t="shared" si="28"/>
        <v>0.46375545851528377</v>
      </c>
      <c r="Z292" s="35">
        <f t="shared" si="28"/>
        <v>0.57147766323024063</v>
      </c>
      <c r="AA292" s="35">
        <f t="shared" si="29"/>
        <v>0.65896103896103886</v>
      </c>
      <c r="AB292" s="34" t="s">
        <v>13</v>
      </c>
      <c r="AC292" s="34" t="s">
        <v>13</v>
      </c>
      <c r="AD292" s="34" t="s">
        <v>13</v>
      </c>
      <c r="AE292" s="34" t="s">
        <v>13</v>
      </c>
      <c r="AF292" s="34" t="s">
        <v>13</v>
      </c>
      <c r="AG292" s="34" t="s">
        <v>13</v>
      </c>
      <c r="AH292" s="34" t="s">
        <v>13</v>
      </c>
      <c r="AI292" s="34" t="s">
        <v>13</v>
      </c>
      <c r="AJ292" s="33" t="s">
        <v>80</v>
      </c>
    </row>
    <row r="293" spans="1:36">
      <c r="A293" s="129" t="s">
        <v>406</v>
      </c>
      <c r="B293" s="33">
        <v>318.14999999999998</v>
      </c>
      <c r="C293" s="34">
        <v>0.78900000000000003</v>
      </c>
      <c r="D293" s="34">
        <v>1.1100000000000001</v>
      </c>
      <c r="E293" s="34">
        <v>1.57</v>
      </c>
      <c r="F293" s="34">
        <v>0.58299999999999996</v>
      </c>
      <c r="G293" s="34">
        <v>1.37</v>
      </c>
      <c r="H293" s="34">
        <v>0.995</v>
      </c>
      <c r="I293" s="34">
        <v>0.66800000000000004</v>
      </c>
      <c r="J293" s="34">
        <v>14.2</v>
      </c>
      <c r="K293" s="34">
        <v>22</v>
      </c>
      <c r="L293" s="34">
        <v>34.700000000000003</v>
      </c>
      <c r="M293" s="41">
        <v>0.13800000000000001</v>
      </c>
      <c r="N293" s="34">
        <v>0.93789999999999996</v>
      </c>
      <c r="O293" s="34">
        <v>1.333</v>
      </c>
      <c r="P293" s="34">
        <v>1.9370000000000001</v>
      </c>
      <c r="Q293" s="34">
        <v>1.3520000000000001</v>
      </c>
      <c r="R293" s="34">
        <v>4.1849999999999996</v>
      </c>
      <c r="S293" s="34">
        <v>2.254</v>
      </c>
      <c r="T293" s="34">
        <v>1.2769999999999999</v>
      </c>
      <c r="U293" s="34">
        <v>12.59</v>
      </c>
      <c r="V293" s="34">
        <v>21.89</v>
      </c>
      <c r="W293" s="34">
        <v>37.450000000000003</v>
      </c>
      <c r="X293" s="41">
        <v>0.18840000000000001</v>
      </c>
      <c r="Y293" s="35">
        <f t="shared" si="28"/>
        <v>0.18871989860583005</v>
      </c>
      <c r="Z293" s="35">
        <f t="shared" si="28"/>
        <v>0.20090090090090076</v>
      </c>
      <c r="AA293" s="35">
        <f t="shared" si="29"/>
        <v>0.23375796178343947</v>
      </c>
      <c r="AB293" s="35">
        <f t="shared" si="29"/>
        <v>1.319039451114923</v>
      </c>
      <c r="AC293" s="35">
        <f t="shared" si="32"/>
        <v>2.0547445255474446</v>
      </c>
      <c r="AD293" s="35">
        <f t="shared" si="33"/>
        <v>1.2653266331658291</v>
      </c>
      <c r="AE293" s="35">
        <f t="shared" si="33"/>
        <v>0.91167664670658655</v>
      </c>
      <c r="AF293" s="35">
        <f t="shared" si="30"/>
        <v>-0.11338028169014081</v>
      </c>
      <c r="AG293" s="35">
        <f t="shared" si="30"/>
        <v>-4.9999999999999741E-3</v>
      </c>
      <c r="AH293" s="35">
        <f t="shared" si="31"/>
        <v>7.9250720461095089E-2</v>
      </c>
      <c r="AI293" s="35">
        <f t="shared" si="31"/>
        <v>0.36521739130434777</v>
      </c>
      <c r="AJ293" s="33" t="s">
        <v>81</v>
      </c>
    </row>
    <row r="294" spans="1:36">
      <c r="A294" s="129" t="s">
        <v>406</v>
      </c>
      <c r="B294" s="33">
        <v>328.15</v>
      </c>
      <c r="C294" s="34">
        <v>0.80100000000000005</v>
      </c>
      <c r="D294" s="34">
        <v>1.1200000000000001</v>
      </c>
      <c r="E294" s="34">
        <v>1.55</v>
      </c>
      <c r="F294" s="34">
        <v>0.68400000000000005</v>
      </c>
      <c r="G294" s="34">
        <v>1.58</v>
      </c>
      <c r="H294" s="34">
        <v>1.1499999999999999</v>
      </c>
      <c r="I294" s="34">
        <v>0.76500000000000001</v>
      </c>
      <c r="J294" s="34">
        <v>13.4</v>
      </c>
      <c r="K294" s="34">
        <v>20.9</v>
      </c>
      <c r="L294" s="34">
        <v>32.5</v>
      </c>
      <c r="M294" s="41">
        <v>0.153</v>
      </c>
      <c r="N294" s="34">
        <v>0.95720000000000005</v>
      </c>
      <c r="O294" s="34">
        <v>1.355</v>
      </c>
      <c r="P294" s="34">
        <v>1.962</v>
      </c>
      <c r="Q294" s="34">
        <v>1.4039999999999999</v>
      </c>
      <c r="R294" s="34">
        <v>4.2320000000000002</v>
      </c>
      <c r="S294" s="34">
        <v>2.3279999999999998</v>
      </c>
      <c r="T294" s="34">
        <v>1.3069999999999999</v>
      </c>
      <c r="U294" s="34">
        <v>12.2</v>
      </c>
      <c r="V294" s="34">
        <v>21.08</v>
      </c>
      <c r="W294" s="34">
        <v>35.840000000000003</v>
      </c>
      <c r="X294" s="41">
        <v>0.1983</v>
      </c>
      <c r="Y294" s="35">
        <f t="shared" si="28"/>
        <v>0.19500624219725343</v>
      </c>
      <c r="Z294" s="35">
        <f t="shared" si="28"/>
        <v>0.20982142857142844</v>
      </c>
      <c r="AA294" s="35">
        <f t="shared" si="29"/>
        <v>0.26580645161290317</v>
      </c>
      <c r="AB294" s="35">
        <f t="shared" si="29"/>
        <v>1.0526315789473681</v>
      </c>
      <c r="AC294" s="35">
        <f t="shared" si="32"/>
        <v>1.6784810126582279</v>
      </c>
      <c r="AD294" s="35">
        <f t="shared" si="33"/>
        <v>1.0243478260869565</v>
      </c>
      <c r="AE294" s="35">
        <f t="shared" si="33"/>
        <v>0.70849673202614372</v>
      </c>
      <c r="AF294" s="35">
        <f t="shared" si="30"/>
        <v>-8.9552238805970227E-2</v>
      </c>
      <c r="AG294" s="35">
        <f t="shared" si="30"/>
        <v>8.6124401913875472E-3</v>
      </c>
      <c r="AH294" s="35">
        <f t="shared" si="31"/>
        <v>0.10276923076923088</v>
      </c>
      <c r="AI294" s="35">
        <f t="shared" si="31"/>
        <v>0.29607843137254908</v>
      </c>
      <c r="AJ294" s="33" t="s">
        <v>81</v>
      </c>
    </row>
    <row r="295" spans="1:36">
      <c r="A295" s="129" t="s">
        <v>406</v>
      </c>
      <c r="B295" s="33">
        <v>338.15</v>
      </c>
      <c r="C295" s="34">
        <v>0.81100000000000005</v>
      </c>
      <c r="D295" s="34">
        <v>1.1200000000000001</v>
      </c>
      <c r="E295" s="34">
        <v>1.54</v>
      </c>
      <c r="F295" s="34">
        <v>0.78700000000000003</v>
      </c>
      <c r="G295" s="34">
        <v>1.79</v>
      </c>
      <c r="H295" s="34">
        <v>1.3</v>
      </c>
      <c r="I295" s="34">
        <v>0.86099999999999999</v>
      </c>
      <c r="J295" s="34">
        <v>12.8</v>
      </c>
      <c r="K295" s="34">
        <v>19.7</v>
      </c>
      <c r="L295" s="34">
        <v>30.1</v>
      </c>
      <c r="M295" s="41">
        <v>0.16900000000000001</v>
      </c>
      <c r="N295" s="34">
        <v>0.97430000000000005</v>
      </c>
      <c r="O295" s="34">
        <v>1.375</v>
      </c>
      <c r="P295" s="34">
        <v>1.9830000000000001</v>
      </c>
      <c r="Q295" s="34">
        <v>1.4530000000000001</v>
      </c>
      <c r="R295" s="34">
        <v>4.2720000000000002</v>
      </c>
      <c r="S295" s="34">
        <v>2.3980000000000001</v>
      </c>
      <c r="T295" s="34">
        <v>1.3340000000000001</v>
      </c>
      <c r="U295" s="34">
        <v>11.82</v>
      </c>
      <c r="V295" s="34">
        <v>20.29</v>
      </c>
      <c r="W295" s="34">
        <v>34.28</v>
      </c>
      <c r="X295" s="41">
        <v>0.20810000000000001</v>
      </c>
      <c r="Y295" s="35">
        <f t="shared" si="28"/>
        <v>0.20135635018495682</v>
      </c>
      <c r="Z295" s="35">
        <f t="shared" si="28"/>
        <v>0.22767857142857131</v>
      </c>
      <c r="AA295" s="35">
        <f t="shared" si="29"/>
        <v>0.28766233766233767</v>
      </c>
      <c r="AB295" s="35">
        <f t="shared" si="29"/>
        <v>0.84625158831003811</v>
      </c>
      <c r="AC295" s="35">
        <f t="shared" si="32"/>
        <v>1.3865921787709499</v>
      </c>
      <c r="AD295" s="35">
        <f t="shared" si="33"/>
        <v>0.84461538461538466</v>
      </c>
      <c r="AE295" s="35">
        <f t="shared" si="33"/>
        <v>0.54936120789779341</v>
      </c>
      <c r="AF295" s="35">
        <f t="shared" si="30"/>
        <v>-7.6562500000000033E-2</v>
      </c>
      <c r="AG295" s="35">
        <f t="shared" si="30"/>
        <v>2.9949238578680197E-2</v>
      </c>
      <c r="AH295" s="35">
        <f t="shared" si="31"/>
        <v>0.1388704318936877</v>
      </c>
      <c r="AI295" s="35">
        <f t="shared" si="31"/>
        <v>0.2313609467455621</v>
      </c>
      <c r="AJ295" s="33" t="s">
        <v>81</v>
      </c>
    </row>
    <row r="296" spans="1:36">
      <c r="A296" s="129" t="s">
        <v>406</v>
      </c>
      <c r="B296" s="33">
        <v>348.15</v>
      </c>
      <c r="C296" s="34">
        <v>0.82099999999999995</v>
      </c>
      <c r="D296" s="34">
        <v>1.1299999999999999</v>
      </c>
      <c r="E296" s="34">
        <v>1.52</v>
      </c>
      <c r="F296" s="34">
        <v>0.90700000000000003</v>
      </c>
      <c r="G296" s="34">
        <v>2.04</v>
      </c>
      <c r="H296" s="34">
        <v>1.48</v>
      </c>
      <c r="I296" s="34">
        <v>0.97</v>
      </c>
      <c r="J296" s="34">
        <v>12.3</v>
      </c>
      <c r="K296" s="34">
        <v>18.7</v>
      </c>
      <c r="L296" s="34">
        <v>28.3</v>
      </c>
      <c r="M296" s="41">
        <v>0.185</v>
      </c>
      <c r="N296" s="34">
        <v>0.98960000000000004</v>
      </c>
      <c r="O296" s="34">
        <v>1.3919999999999999</v>
      </c>
      <c r="P296" s="34">
        <v>2</v>
      </c>
      <c r="Q296" s="34">
        <v>1.4990000000000001</v>
      </c>
      <c r="R296" s="34">
        <v>4.3029999999999999</v>
      </c>
      <c r="S296" s="34">
        <v>2.4630000000000001</v>
      </c>
      <c r="T296" s="34">
        <v>1.36</v>
      </c>
      <c r="U296" s="34">
        <v>11.44</v>
      </c>
      <c r="V296" s="34">
        <v>19.52</v>
      </c>
      <c r="W296" s="34">
        <v>32.79</v>
      </c>
      <c r="X296" s="41">
        <v>0.21790000000000001</v>
      </c>
      <c r="Y296" s="35">
        <f t="shared" si="28"/>
        <v>0.20535931790499401</v>
      </c>
      <c r="Z296" s="35">
        <f t="shared" si="28"/>
        <v>0.23185840707964606</v>
      </c>
      <c r="AA296" s="35">
        <f t="shared" si="29"/>
        <v>0.31578947368421051</v>
      </c>
      <c r="AB296" s="35">
        <f t="shared" si="29"/>
        <v>0.65270121278941573</v>
      </c>
      <c r="AC296" s="35">
        <f t="shared" si="32"/>
        <v>1.1093137254901959</v>
      </c>
      <c r="AD296" s="35">
        <f t="shared" si="33"/>
        <v>0.66418918918918923</v>
      </c>
      <c r="AE296" s="35">
        <f t="shared" si="33"/>
        <v>0.40206185567010322</v>
      </c>
      <c r="AF296" s="35">
        <f t="shared" si="30"/>
        <v>-6.9918699186991964E-2</v>
      </c>
      <c r="AG296" s="35">
        <f t="shared" si="30"/>
        <v>4.3850267379679161E-2</v>
      </c>
      <c r="AH296" s="35">
        <f t="shared" si="31"/>
        <v>0.15865724381625435</v>
      </c>
      <c r="AI296" s="35">
        <f t="shared" si="31"/>
        <v>0.17783783783783791</v>
      </c>
      <c r="AJ296" s="33" t="s">
        <v>81</v>
      </c>
    </row>
    <row r="297" spans="1:36">
      <c r="A297" s="129" t="s">
        <v>406</v>
      </c>
      <c r="B297" s="33">
        <v>358.15</v>
      </c>
      <c r="C297" s="34">
        <v>0.82899999999999996</v>
      </c>
      <c r="D297" s="34">
        <v>1.1299999999999999</v>
      </c>
      <c r="E297" s="34">
        <v>1.51</v>
      </c>
      <c r="F297" s="34">
        <v>1.03</v>
      </c>
      <c r="G297" s="34">
        <v>2.27</v>
      </c>
      <c r="H297" s="34">
        <v>1.66</v>
      </c>
      <c r="I297" s="34">
        <v>1.08</v>
      </c>
      <c r="J297" s="34">
        <v>11.8</v>
      </c>
      <c r="K297" s="34">
        <v>17.8</v>
      </c>
      <c r="L297" s="34">
        <v>26.7</v>
      </c>
      <c r="M297" s="41">
        <v>0.20200000000000001</v>
      </c>
      <c r="N297" s="34">
        <v>1.0029999999999999</v>
      </c>
      <c r="O297" s="34">
        <v>1.4059999999999999</v>
      </c>
      <c r="P297" s="34">
        <v>2.0139999999999998</v>
      </c>
      <c r="Q297" s="34">
        <v>1.544</v>
      </c>
      <c r="R297" s="34">
        <v>4.3289999999999997</v>
      </c>
      <c r="S297" s="34">
        <v>2.5230000000000001</v>
      </c>
      <c r="T297" s="34">
        <v>1.383</v>
      </c>
      <c r="U297" s="34">
        <v>11.07</v>
      </c>
      <c r="V297" s="34">
        <v>18.78</v>
      </c>
      <c r="W297" s="34">
        <v>31.35</v>
      </c>
      <c r="X297" s="41">
        <v>0.22750000000000001</v>
      </c>
      <c r="Y297" s="35">
        <f t="shared" si="28"/>
        <v>0.20989143546441488</v>
      </c>
      <c r="Z297" s="35">
        <f t="shared" si="28"/>
        <v>0.24424778761061952</v>
      </c>
      <c r="AA297" s="35">
        <f t="shared" si="29"/>
        <v>0.33377483443708594</v>
      </c>
      <c r="AB297" s="35">
        <f t="shared" si="29"/>
        <v>0.49902912621359224</v>
      </c>
      <c r="AC297" s="35">
        <f t="shared" si="32"/>
        <v>0.90704845814977964</v>
      </c>
      <c r="AD297" s="35">
        <f t="shared" si="33"/>
        <v>0.51987951807228927</v>
      </c>
      <c r="AE297" s="35">
        <f t="shared" si="33"/>
        <v>0.2805555555555555</v>
      </c>
      <c r="AF297" s="35">
        <f t="shared" si="30"/>
        <v>-6.1864406779661048E-2</v>
      </c>
      <c r="AG297" s="35">
        <f t="shared" si="30"/>
        <v>5.505617977528092E-2</v>
      </c>
      <c r="AH297" s="35">
        <f t="shared" si="31"/>
        <v>0.17415730337078661</v>
      </c>
      <c r="AI297" s="35">
        <f t="shared" si="31"/>
        <v>0.12623762376237621</v>
      </c>
      <c r="AJ297" s="33" t="s">
        <v>81</v>
      </c>
    </row>
    <row r="298" spans="1:36">
      <c r="A298" s="129" t="s">
        <v>406</v>
      </c>
      <c r="B298" s="33">
        <v>368.15</v>
      </c>
      <c r="C298" s="34">
        <v>0.83799999999999997</v>
      </c>
      <c r="D298" s="34">
        <v>1.1299999999999999</v>
      </c>
      <c r="E298" s="34">
        <v>1.5</v>
      </c>
      <c r="F298" s="34">
        <v>1.1599999999999999</v>
      </c>
      <c r="G298" s="34">
        <v>2.52</v>
      </c>
      <c r="H298" s="34">
        <v>1.84</v>
      </c>
      <c r="I298" s="34">
        <v>1.2</v>
      </c>
      <c r="J298" s="34">
        <v>11.3</v>
      </c>
      <c r="K298" s="34">
        <v>17.100000000000001</v>
      </c>
      <c r="L298" s="34">
        <v>25.2</v>
      </c>
      <c r="M298" s="41">
        <v>0.22</v>
      </c>
      <c r="N298" s="34">
        <v>1.0149999999999999</v>
      </c>
      <c r="O298" s="34">
        <v>1.419</v>
      </c>
      <c r="P298" s="34">
        <v>2.0249999999999999</v>
      </c>
      <c r="Q298" s="34">
        <v>1.585</v>
      </c>
      <c r="R298" s="34">
        <v>4.3479999999999999</v>
      </c>
      <c r="S298" s="34">
        <v>2.5790000000000002</v>
      </c>
      <c r="T298" s="34">
        <v>1.405</v>
      </c>
      <c r="U298" s="34">
        <v>10.71</v>
      </c>
      <c r="V298" s="34">
        <v>18.059999999999999</v>
      </c>
      <c r="W298" s="34">
        <v>29.99</v>
      </c>
      <c r="X298" s="41">
        <v>0.23699999999999999</v>
      </c>
      <c r="Y298" s="35">
        <f t="shared" si="28"/>
        <v>0.211217183770883</v>
      </c>
      <c r="Z298" s="35">
        <f t="shared" si="28"/>
        <v>0.25575221238938067</v>
      </c>
      <c r="AA298" s="35">
        <f t="shared" si="29"/>
        <v>0.34999999999999992</v>
      </c>
      <c r="AB298" s="35">
        <f t="shared" si="29"/>
        <v>0.36637931034482762</v>
      </c>
      <c r="AC298" s="35">
        <f t="shared" si="32"/>
        <v>0.72539682539682537</v>
      </c>
      <c r="AD298" s="35">
        <f t="shared" si="33"/>
        <v>0.40163043478260874</v>
      </c>
      <c r="AE298" s="35">
        <f t="shared" si="33"/>
        <v>0.17083333333333339</v>
      </c>
      <c r="AF298" s="35">
        <f t="shared" si="30"/>
        <v>-5.2212389380530959E-2</v>
      </c>
      <c r="AG298" s="35">
        <f t="shared" si="30"/>
        <v>5.6140350877192817E-2</v>
      </c>
      <c r="AH298" s="35">
        <f t="shared" si="31"/>
        <v>0.19007936507936504</v>
      </c>
      <c r="AI298" s="35">
        <f t="shared" si="31"/>
        <v>7.7272727272727215E-2</v>
      </c>
      <c r="AJ298" s="33" t="s">
        <v>81</v>
      </c>
    </row>
    <row r="299" spans="1:36">
      <c r="A299" s="129" t="s">
        <v>407</v>
      </c>
      <c r="B299" s="33">
        <v>313</v>
      </c>
      <c r="C299" s="34">
        <v>1.5249999999999999</v>
      </c>
      <c r="D299" s="34">
        <v>2.0880000000000001</v>
      </c>
      <c r="E299" s="34">
        <v>2.9449999999999998</v>
      </c>
      <c r="F299" s="34">
        <v>2.4159999999999999</v>
      </c>
      <c r="G299" s="34" t="s">
        <v>16</v>
      </c>
      <c r="H299" s="34">
        <v>3.8559999999999999</v>
      </c>
      <c r="I299" s="34" t="s">
        <v>16</v>
      </c>
      <c r="J299" s="34" t="s">
        <v>16</v>
      </c>
      <c r="K299" s="34" t="s">
        <v>16</v>
      </c>
      <c r="L299" s="34" t="s">
        <v>16</v>
      </c>
      <c r="M299" s="41">
        <v>0.435</v>
      </c>
      <c r="N299" s="34">
        <v>1.7789999999999999</v>
      </c>
      <c r="O299" s="34">
        <v>2.4009999999999998</v>
      </c>
      <c r="P299" s="34">
        <v>3.3149999999999999</v>
      </c>
      <c r="Q299" s="34">
        <v>3.964</v>
      </c>
      <c r="R299" s="34" t="s">
        <v>13</v>
      </c>
      <c r="S299" s="34">
        <v>6.2789999999999999</v>
      </c>
      <c r="T299" s="34" t="s">
        <v>13</v>
      </c>
      <c r="U299" s="34" t="s">
        <v>13</v>
      </c>
      <c r="V299" s="34" t="s">
        <v>13</v>
      </c>
      <c r="W299" s="34" t="s">
        <v>13</v>
      </c>
      <c r="X299" s="41">
        <v>0.49070000000000003</v>
      </c>
      <c r="Y299" s="35">
        <f t="shared" si="28"/>
        <v>0.16655737704918033</v>
      </c>
      <c r="Z299" s="35">
        <f t="shared" si="28"/>
        <v>0.14990421455938682</v>
      </c>
      <c r="AA299" s="35">
        <f t="shared" si="29"/>
        <v>0.12563667232597628</v>
      </c>
      <c r="AB299" s="35">
        <f t="shared" si="29"/>
        <v>0.64072847682119205</v>
      </c>
      <c r="AC299" s="34" t="s">
        <v>13</v>
      </c>
      <c r="AD299" s="35">
        <f t="shared" si="33"/>
        <v>0.6283713692946058</v>
      </c>
      <c r="AE299" s="34" t="s">
        <v>13</v>
      </c>
      <c r="AF299" s="34" t="s">
        <v>13</v>
      </c>
      <c r="AG299" s="34" t="s">
        <v>13</v>
      </c>
      <c r="AH299" s="34" t="s">
        <v>13</v>
      </c>
      <c r="AI299" s="35">
        <f t="shared" si="31"/>
        <v>0.12804597701149431</v>
      </c>
      <c r="AJ299" s="33" t="s">
        <v>99</v>
      </c>
    </row>
    <row r="300" spans="1:36">
      <c r="A300" s="129" t="s">
        <v>408</v>
      </c>
      <c r="B300" s="33">
        <v>298.14999999999998</v>
      </c>
      <c r="C300" s="34" t="s">
        <v>15</v>
      </c>
      <c r="D300" s="34" t="s">
        <v>15</v>
      </c>
      <c r="E300" s="34" t="s">
        <v>15</v>
      </c>
      <c r="F300" s="34" t="s">
        <v>15</v>
      </c>
      <c r="G300" s="34" t="s">
        <v>15</v>
      </c>
      <c r="H300" s="34" t="s">
        <v>15</v>
      </c>
      <c r="I300" s="34" t="s">
        <v>15</v>
      </c>
      <c r="J300" s="34">
        <v>4.74</v>
      </c>
      <c r="K300" s="34" t="s">
        <v>15</v>
      </c>
      <c r="L300" s="34">
        <v>8.36</v>
      </c>
      <c r="M300" s="41" t="s">
        <v>15</v>
      </c>
      <c r="N300" s="34" t="s">
        <v>13</v>
      </c>
      <c r="O300" s="34" t="s">
        <v>13</v>
      </c>
      <c r="P300" s="34" t="s">
        <v>13</v>
      </c>
      <c r="Q300" s="34" t="s">
        <v>13</v>
      </c>
      <c r="R300" s="34" t="s">
        <v>13</v>
      </c>
      <c r="S300" s="34" t="s">
        <v>13</v>
      </c>
      <c r="T300" s="34" t="s">
        <v>13</v>
      </c>
      <c r="U300" s="34">
        <v>3.7989999999999999</v>
      </c>
      <c r="V300" s="34" t="s">
        <v>13</v>
      </c>
      <c r="W300" s="34">
        <v>8.2620000000000005</v>
      </c>
      <c r="X300" s="41" t="s">
        <v>13</v>
      </c>
      <c r="Y300" s="35" t="s">
        <v>13</v>
      </c>
      <c r="Z300" s="34" t="s">
        <v>13</v>
      </c>
      <c r="AA300" s="34" t="s">
        <v>13</v>
      </c>
      <c r="AB300" s="34" t="s">
        <v>13</v>
      </c>
      <c r="AC300" s="34" t="s">
        <v>13</v>
      </c>
      <c r="AD300" s="34" t="s">
        <v>13</v>
      </c>
      <c r="AE300" s="34" t="s">
        <v>13</v>
      </c>
      <c r="AF300" s="35">
        <f t="shared" si="30"/>
        <v>-0.19852320675105489</v>
      </c>
      <c r="AG300" s="34" t="s">
        <v>13</v>
      </c>
      <c r="AH300" s="35">
        <f t="shared" si="31"/>
        <v>-1.172248803827739E-2</v>
      </c>
      <c r="AI300" s="34" t="s">
        <v>13</v>
      </c>
      <c r="AJ300" s="33" t="s">
        <v>82</v>
      </c>
    </row>
    <row r="301" spans="1:36">
      <c r="A301" s="129" t="s">
        <v>408</v>
      </c>
      <c r="B301" s="33">
        <v>313.14999999999998</v>
      </c>
      <c r="C301" s="34" t="s">
        <v>15</v>
      </c>
      <c r="D301" s="34" t="s">
        <v>15</v>
      </c>
      <c r="E301" s="34" t="s">
        <v>15</v>
      </c>
      <c r="F301" s="34" t="s">
        <v>15</v>
      </c>
      <c r="G301" s="34" t="s">
        <v>15</v>
      </c>
      <c r="H301" s="34" t="s">
        <v>15</v>
      </c>
      <c r="I301" s="34" t="s">
        <v>15</v>
      </c>
      <c r="J301" s="34">
        <v>4.57</v>
      </c>
      <c r="K301" s="34" t="s">
        <v>15</v>
      </c>
      <c r="L301" s="34">
        <v>7.77</v>
      </c>
      <c r="M301" s="41" t="s">
        <v>15</v>
      </c>
      <c r="N301" s="34" t="s">
        <v>13</v>
      </c>
      <c r="O301" s="34" t="s">
        <v>13</v>
      </c>
      <c r="P301" s="34" t="s">
        <v>13</v>
      </c>
      <c r="Q301" s="34" t="s">
        <v>13</v>
      </c>
      <c r="R301" s="34" t="s">
        <v>13</v>
      </c>
      <c r="S301" s="34" t="s">
        <v>13</v>
      </c>
      <c r="T301" s="34" t="s">
        <v>13</v>
      </c>
      <c r="U301" s="34">
        <v>3.665</v>
      </c>
      <c r="V301" s="34" t="s">
        <v>13</v>
      </c>
      <c r="W301" s="34">
        <v>7.8730000000000002</v>
      </c>
      <c r="X301" s="41" t="s">
        <v>13</v>
      </c>
      <c r="Y301" s="35" t="s">
        <v>13</v>
      </c>
      <c r="Z301" s="34" t="s">
        <v>13</v>
      </c>
      <c r="AA301" s="34" t="s">
        <v>13</v>
      </c>
      <c r="AB301" s="34" t="s">
        <v>13</v>
      </c>
      <c r="AC301" s="34" t="s">
        <v>13</v>
      </c>
      <c r="AD301" s="34" t="s">
        <v>13</v>
      </c>
      <c r="AE301" s="34" t="s">
        <v>13</v>
      </c>
      <c r="AF301" s="35">
        <f t="shared" si="30"/>
        <v>-0.19803063457330419</v>
      </c>
      <c r="AG301" s="34" t="s">
        <v>13</v>
      </c>
      <c r="AH301" s="35">
        <f t="shared" si="31"/>
        <v>1.3256113256113341E-2</v>
      </c>
      <c r="AI301" s="34" t="s">
        <v>13</v>
      </c>
      <c r="AJ301" s="33" t="s">
        <v>82</v>
      </c>
    </row>
    <row r="302" spans="1:36">
      <c r="A302" s="129" t="s">
        <v>408</v>
      </c>
      <c r="B302" s="33">
        <v>333.15</v>
      </c>
      <c r="C302" s="34" t="s">
        <v>15</v>
      </c>
      <c r="D302" s="34" t="s">
        <v>15</v>
      </c>
      <c r="E302" s="34" t="s">
        <v>15</v>
      </c>
      <c r="F302" s="34" t="s">
        <v>15</v>
      </c>
      <c r="G302" s="34" t="s">
        <v>15</v>
      </c>
      <c r="H302" s="34" t="s">
        <v>15</v>
      </c>
      <c r="I302" s="34" t="s">
        <v>15</v>
      </c>
      <c r="J302" s="34">
        <v>4.3600000000000003</v>
      </c>
      <c r="K302" s="34" t="s">
        <v>15</v>
      </c>
      <c r="L302" s="34">
        <v>7.18</v>
      </c>
      <c r="M302" s="41" t="s">
        <v>15</v>
      </c>
      <c r="N302" s="34" t="s">
        <v>13</v>
      </c>
      <c r="O302" s="34" t="s">
        <v>13</v>
      </c>
      <c r="P302" s="34" t="s">
        <v>13</v>
      </c>
      <c r="Q302" s="34" t="s">
        <v>13</v>
      </c>
      <c r="R302" s="34" t="s">
        <v>13</v>
      </c>
      <c r="S302" s="34" t="s">
        <v>13</v>
      </c>
      <c r="T302" s="34" t="s">
        <v>13</v>
      </c>
      <c r="U302" s="34">
        <v>3.5059999999999998</v>
      </c>
      <c r="V302" s="34" t="s">
        <v>13</v>
      </c>
      <c r="W302" s="34">
        <v>7.4139999999999997</v>
      </c>
      <c r="X302" s="41" t="s">
        <v>13</v>
      </c>
      <c r="Y302" s="35" t="s">
        <v>13</v>
      </c>
      <c r="Z302" s="34" t="s">
        <v>13</v>
      </c>
      <c r="AA302" s="34" t="s">
        <v>13</v>
      </c>
      <c r="AB302" s="34" t="s">
        <v>13</v>
      </c>
      <c r="AC302" s="34" t="s">
        <v>13</v>
      </c>
      <c r="AD302" s="34" t="s">
        <v>13</v>
      </c>
      <c r="AE302" s="34" t="s">
        <v>13</v>
      </c>
      <c r="AF302" s="35">
        <f t="shared" si="30"/>
        <v>-0.19587155963302763</v>
      </c>
      <c r="AG302" s="34" t="s">
        <v>13</v>
      </c>
      <c r="AH302" s="35">
        <f t="shared" si="31"/>
        <v>3.2590529247910865E-2</v>
      </c>
      <c r="AI302" s="34" t="s">
        <v>13</v>
      </c>
      <c r="AJ302" s="33" t="s">
        <v>82</v>
      </c>
    </row>
    <row r="303" spans="1:36">
      <c r="A303" s="129" t="s">
        <v>409</v>
      </c>
      <c r="B303" s="33">
        <v>323</v>
      </c>
      <c r="C303" s="34">
        <v>1.411</v>
      </c>
      <c r="D303" s="34">
        <v>1.895</v>
      </c>
      <c r="E303" s="34">
        <v>2.6789999999999998</v>
      </c>
      <c r="F303" s="34">
        <v>2.4129999999999998</v>
      </c>
      <c r="G303" s="34" t="s">
        <v>15</v>
      </c>
      <c r="H303" s="34">
        <v>3.8490000000000002</v>
      </c>
      <c r="I303" s="34" t="s">
        <v>15</v>
      </c>
      <c r="J303" s="34" t="s">
        <v>15</v>
      </c>
      <c r="K303" s="34" t="s">
        <v>15</v>
      </c>
      <c r="L303" s="34" t="s">
        <v>15</v>
      </c>
      <c r="M303" s="41">
        <v>0.42899999999999999</v>
      </c>
      <c r="N303" s="34">
        <v>1.4359999999999999</v>
      </c>
      <c r="O303" s="34">
        <v>1.833</v>
      </c>
      <c r="P303" s="34">
        <v>2.3929999999999998</v>
      </c>
      <c r="Q303" s="34">
        <v>2.83</v>
      </c>
      <c r="R303" s="34" t="s">
        <v>13</v>
      </c>
      <c r="S303" s="34">
        <v>4.2350000000000003</v>
      </c>
      <c r="T303" s="34" t="s">
        <v>13</v>
      </c>
      <c r="U303" s="34" t="s">
        <v>13</v>
      </c>
      <c r="V303" s="34" t="s">
        <v>13</v>
      </c>
      <c r="W303" s="34">
        <v>14.32</v>
      </c>
      <c r="X303" s="41">
        <v>0.4647</v>
      </c>
      <c r="Y303" s="35">
        <f t="shared" si="28"/>
        <v>1.7717930545712197E-2</v>
      </c>
      <c r="Z303" s="35">
        <f t="shared" si="28"/>
        <v>-3.2717678100263881E-2</v>
      </c>
      <c r="AA303" s="35">
        <f t="shared" si="29"/>
        <v>-0.10675625233296007</v>
      </c>
      <c r="AB303" s="35">
        <f t="shared" si="29"/>
        <v>0.17281392457521769</v>
      </c>
      <c r="AC303" s="34" t="s">
        <v>13</v>
      </c>
      <c r="AD303" s="35">
        <f t="shared" si="33"/>
        <v>0.10028578851649782</v>
      </c>
      <c r="AE303" s="34" t="s">
        <v>13</v>
      </c>
      <c r="AF303" s="34" t="s">
        <v>13</v>
      </c>
      <c r="AG303" s="34" t="s">
        <v>13</v>
      </c>
      <c r="AH303" s="34" t="s">
        <v>13</v>
      </c>
      <c r="AI303" s="35">
        <f t="shared" si="31"/>
        <v>8.3216783216783247E-2</v>
      </c>
      <c r="AJ303" s="33" t="s">
        <v>83</v>
      </c>
    </row>
    <row r="304" spans="1:36">
      <c r="A304" s="129" t="s">
        <v>409</v>
      </c>
      <c r="B304" s="33">
        <v>333</v>
      </c>
      <c r="C304" s="34">
        <v>1.29</v>
      </c>
      <c r="D304" s="34">
        <v>1.7370000000000001</v>
      </c>
      <c r="E304" s="34">
        <v>2.3929999999999998</v>
      </c>
      <c r="F304" s="34">
        <v>2.4049999999999998</v>
      </c>
      <c r="G304" s="34" t="s">
        <v>15</v>
      </c>
      <c r="H304" s="34">
        <v>3.83</v>
      </c>
      <c r="I304" s="34" t="s">
        <v>15</v>
      </c>
      <c r="J304" s="34" t="s">
        <v>15</v>
      </c>
      <c r="K304" s="34" t="s">
        <v>15</v>
      </c>
      <c r="L304" s="34" t="s">
        <v>15</v>
      </c>
      <c r="M304" s="41">
        <v>0.42499999999999999</v>
      </c>
      <c r="N304" s="34">
        <v>1.4039999999999999</v>
      </c>
      <c r="O304" s="34">
        <v>1.788</v>
      </c>
      <c r="P304" s="34">
        <v>2.3290000000000002</v>
      </c>
      <c r="Q304" s="34">
        <v>2.8780000000000001</v>
      </c>
      <c r="R304" s="34" t="s">
        <v>13</v>
      </c>
      <c r="S304" s="34">
        <v>4.2910000000000004</v>
      </c>
      <c r="T304" s="34" t="s">
        <v>13</v>
      </c>
      <c r="U304" s="34" t="s">
        <v>13</v>
      </c>
      <c r="V304" s="34" t="s">
        <v>13</v>
      </c>
      <c r="W304" s="34">
        <v>13.81</v>
      </c>
      <c r="X304" s="41">
        <v>0.4672</v>
      </c>
      <c r="Y304" s="35">
        <f t="shared" si="28"/>
        <v>8.8372093023255716E-2</v>
      </c>
      <c r="Z304" s="35">
        <f t="shared" si="28"/>
        <v>2.9360967184801343E-2</v>
      </c>
      <c r="AA304" s="35">
        <f t="shared" si="29"/>
        <v>-2.6744671959882834E-2</v>
      </c>
      <c r="AB304" s="35">
        <f t="shared" si="29"/>
        <v>0.19667359667359682</v>
      </c>
      <c r="AC304" s="34" t="s">
        <v>13</v>
      </c>
      <c r="AD304" s="35">
        <f t="shared" si="33"/>
        <v>0.12036553524804185</v>
      </c>
      <c r="AE304" s="34" t="s">
        <v>13</v>
      </c>
      <c r="AF304" s="34" t="s">
        <v>13</v>
      </c>
      <c r="AG304" s="34" t="s">
        <v>13</v>
      </c>
      <c r="AH304" s="34" t="s">
        <v>13</v>
      </c>
      <c r="AI304" s="35">
        <f t="shared" si="31"/>
        <v>9.9294117647058866E-2</v>
      </c>
      <c r="AJ304" s="33" t="s">
        <v>83</v>
      </c>
    </row>
    <row r="305" spans="1:36">
      <c r="A305" s="129" t="s">
        <v>409</v>
      </c>
      <c r="B305" s="33">
        <v>343</v>
      </c>
      <c r="C305" s="34">
        <v>1.1870000000000001</v>
      </c>
      <c r="D305" s="34">
        <v>1.5940000000000001</v>
      </c>
      <c r="E305" s="34">
        <v>2.1619999999999999</v>
      </c>
      <c r="F305" s="34">
        <v>2.3959999999999999</v>
      </c>
      <c r="G305" s="34" t="s">
        <v>15</v>
      </c>
      <c r="H305" s="34">
        <v>3.823</v>
      </c>
      <c r="I305" s="34" t="s">
        <v>15</v>
      </c>
      <c r="J305" s="34" t="s">
        <v>15</v>
      </c>
      <c r="K305" s="34" t="s">
        <v>15</v>
      </c>
      <c r="L305" s="34" t="s">
        <v>15</v>
      </c>
      <c r="M305" s="41">
        <v>0.41899999999999998</v>
      </c>
      <c r="N305" s="34">
        <v>1.3740000000000001</v>
      </c>
      <c r="O305" s="34">
        <v>1.7470000000000001</v>
      </c>
      <c r="P305" s="34">
        <v>2.2709999999999999</v>
      </c>
      <c r="Q305" s="34">
        <v>2.9209999999999998</v>
      </c>
      <c r="R305" s="34" t="s">
        <v>13</v>
      </c>
      <c r="S305" s="34">
        <v>4.3419999999999996</v>
      </c>
      <c r="T305" s="34" t="s">
        <v>13</v>
      </c>
      <c r="U305" s="34" t="s">
        <v>13</v>
      </c>
      <c r="V305" s="34" t="s">
        <v>13</v>
      </c>
      <c r="W305" s="34" t="s">
        <v>13</v>
      </c>
      <c r="X305" s="41">
        <v>0.46929999999999999</v>
      </c>
      <c r="Y305" s="35">
        <f t="shared" si="28"/>
        <v>0.15754001684919972</v>
      </c>
      <c r="Z305" s="35">
        <f t="shared" si="28"/>
        <v>9.5984943538268516E-2</v>
      </c>
      <c r="AA305" s="35">
        <f t="shared" si="29"/>
        <v>5.0416281221091576E-2</v>
      </c>
      <c r="AB305" s="35">
        <f t="shared" si="29"/>
        <v>0.21911519198664439</v>
      </c>
      <c r="AC305" s="34" t="s">
        <v>13</v>
      </c>
      <c r="AD305" s="35">
        <f t="shared" si="33"/>
        <v>0.13575725869735802</v>
      </c>
      <c r="AE305" s="34" t="s">
        <v>13</v>
      </c>
      <c r="AF305" s="34" t="s">
        <v>13</v>
      </c>
      <c r="AG305" s="34" t="s">
        <v>13</v>
      </c>
      <c r="AH305" s="34" t="s">
        <v>13</v>
      </c>
      <c r="AI305" s="35">
        <f t="shared" si="31"/>
        <v>0.12004773269689741</v>
      </c>
      <c r="AJ305" s="33" t="s">
        <v>83</v>
      </c>
    </row>
    <row r="306" spans="1:36">
      <c r="A306" s="129" t="s">
        <v>396</v>
      </c>
      <c r="B306" s="33">
        <v>313</v>
      </c>
      <c r="C306" s="34">
        <v>2.0430000000000001</v>
      </c>
      <c r="D306" s="34">
        <v>2.7589999999999999</v>
      </c>
      <c r="E306" s="34">
        <v>3.8919999999999999</v>
      </c>
      <c r="F306" s="34">
        <v>2.87</v>
      </c>
      <c r="G306" s="34" t="s">
        <v>15</v>
      </c>
      <c r="H306" s="34">
        <v>4.6669999999999998</v>
      </c>
      <c r="I306" s="34" t="s">
        <v>15</v>
      </c>
      <c r="J306" s="34" t="s">
        <v>15</v>
      </c>
      <c r="K306" s="34" t="s">
        <v>15</v>
      </c>
      <c r="L306" s="34" t="s">
        <v>15</v>
      </c>
      <c r="M306" s="41">
        <v>0.46200000000000002</v>
      </c>
      <c r="N306" s="34">
        <v>1.472</v>
      </c>
      <c r="O306" s="34">
        <v>1.8819999999999999</v>
      </c>
      <c r="P306" s="34">
        <v>2.4630000000000001</v>
      </c>
      <c r="Q306" s="34">
        <v>2.7789999999999999</v>
      </c>
      <c r="R306" s="34" t="s">
        <v>13</v>
      </c>
      <c r="S306" s="34">
        <v>4.1710000000000003</v>
      </c>
      <c r="T306" s="34" t="s">
        <v>13</v>
      </c>
      <c r="U306" s="34" t="s">
        <v>13</v>
      </c>
      <c r="V306" s="34" t="s">
        <v>13</v>
      </c>
      <c r="W306" s="34" t="s">
        <v>13</v>
      </c>
      <c r="X306" s="41">
        <v>0.46189999999999998</v>
      </c>
      <c r="Y306" s="35">
        <f t="shared" si="28"/>
        <v>-0.27949094468918262</v>
      </c>
      <c r="Z306" s="35">
        <f t="shared" si="28"/>
        <v>-0.31786879304095689</v>
      </c>
      <c r="AA306" s="35">
        <f t="shared" si="29"/>
        <v>-0.36716341212744086</v>
      </c>
      <c r="AB306" s="35">
        <f t="shared" si="29"/>
        <v>-3.1707317073170795E-2</v>
      </c>
      <c r="AC306" s="34" t="s">
        <v>13</v>
      </c>
      <c r="AD306" s="35">
        <f t="shared" si="33"/>
        <v>-0.10627812299121482</v>
      </c>
      <c r="AE306" s="34" t="s">
        <v>13</v>
      </c>
      <c r="AF306" s="34" t="s">
        <v>13</v>
      </c>
      <c r="AG306" s="34" t="s">
        <v>13</v>
      </c>
      <c r="AH306" s="34" t="s">
        <v>13</v>
      </c>
      <c r="AI306" s="35">
        <f t="shared" si="31"/>
        <v>-2.1645021645031275E-4</v>
      </c>
      <c r="AJ306" s="33" t="s">
        <v>84</v>
      </c>
    </row>
    <row r="307" spans="1:36">
      <c r="A307" s="129" t="s">
        <v>396</v>
      </c>
      <c r="B307" s="33">
        <v>323</v>
      </c>
      <c r="C307" s="34">
        <v>1.825</v>
      </c>
      <c r="D307" s="34">
        <v>2.484</v>
      </c>
      <c r="E307" s="34">
        <v>3.4249999999999998</v>
      </c>
      <c r="F307" s="34">
        <v>2.8250000000000002</v>
      </c>
      <c r="G307" s="34" t="s">
        <v>15</v>
      </c>
      <c r="H307" s="34">
        <v>4.5529999999999999</v>
      </c>
      <c r="I307" s="34" t="s">
        <v>15</v>
      </c>
      <c r="J307" s="34" t="s">
        <v>15</v>
      </c>
      <c r="K307" s="34" t="s">
        <v>15</v>
      </c>
      <c r="L307" s="34" t="s">
        <v>15</v>
      </c>
      <c r="M307" s="41">
        <v>0.46400000000000002</v>
      </c>
      <c r="N307" s="34">
        <v>1.4359999999999999</v>
      </c>
      <c r="O307" s="34">
        <v>1.833</v>
      </c>
      <c r="P307" s="34">
        <v>2.3929999999999998</v>
      </c>
      <c r="Q307" s="34">
        <v>2.83</v>
      </c>
      <c r="R307" s="34" t="s">
        <v>13</v>
      </c>
      <c r="S307" s="34">
        <v>4.2350000000000003</v>
      </c>
      <c r="T307" s="34" t="s">
        <v>13</v>
      </c>
      <c r="U307" s="34" t="s">
        <v>13</v>
      </c>
      <c r="V307" s="34" t="s">
        <v>13</v>
      </c>
      <c r="W307" s="34" t="s">
        <v>13</v>
      </c>
      <c r="X307" s="41">
        <v>0.4647</v>
      </c>
      <c r="Y307" s="35">
        <f t="shared" si="28"/>
        <v>-0.21315068493150685</v>
      </c>
      <c r="Z307" s="35">
        <f t="shared" si="28"/>
        <v>-0.26207729468599034</v>
      </c>
      <c r="AA307" s="35">
        <f t="shared" si="29"/>
        <v>-0.30131386861313869</v>
      </c>
      <c r="AB307" s="35">
        <f t="shared" si="29"/>
        <v>1.769911504424741E-3</v>
      </c>
      <c r="AC307" s="34" t="s">
        <v>13</v>
      </c>
      <c r="AD307" s="35">
        <f t="shared" si="33"/>
        <v>-6.9844058862288519E-2</v>
      </c>
      <c r="AE307" s="34" t="s">
        <v>13</v>
      </c>
      <c r="AF307" s="34" t="s">
        <v>13</v>
      </c>
      <c r="AG307" s="34" t="s">
        <v>13</v>
      </c>
      <c r="AH307" s="34" t="s">
        <v>13</v>
      </c>
      <c r="AI307" s="35">
        <f t="shared" si="31"/>
        <v>1.5086206896551258E-3</v>
      </c>
      <c r="AJ307" s="33" t="s">
        <v>84</v>
      </c>
    </row>
    <row r="308" spans="1:36">
      <c r="A308" s="129" t="s">
        <v>396</v>
      </c>
      <c r="B308" s="33">
        <v>333</v>
      </c>
      <c r="C308" s="34">
        <v>1.6479999999999999</v>
      </c>
      <c r="D308" s="34">
        <v>2.1970000000000001</v>
      </c>
      <c r="E308" s="34">
        <v>3.01</v>
      </c>
      <c r="F308" s="34">
        <v>2.7589999999999999</v>
      </c>
      <c r="G308" s="34" t="s">
        <v>15</v>
      </c>
      <c r="H308" s="34">
        <v>4.4459999999999997</v>
      </c>
      <c r="I308" s="34" t="s">
        <v>15</v>
      </c>
      <c r="J308" s="34" t="s">
        <v>15</v>
      </c>
      <c r="K308" s="34" t="s">
        <v>15</v>
      </c>
      <c r="L308" s="34" t="s">
        <v>15</v>
      </c>
      <c r="M308" s="41">
        <v>0.46800000000000003</v>
      </c>
      <c r="N308" s="34">
        <v>1.4039999999999999</v>
      </c>
      <c r="O308" s="34">
        <v>1.788</v>
      </c>
      <c r="P308" s="34">
        <v>2.3290000000000002</v>
      </c>
      <c r="Q308" s="34">
        <v>2.8780000000000001</v>
      </c>
      <c r="R308" s="34" t="s">
        <v>13</v>
      </c>
      <c r="S308" s="34">
        <v>4.2910000000000004</v>
      </c>
      <c r="T308" s="34" t="s">
        <v>13</v>
      </c>
      <c r="U308" s="34" t="s">
        <v>13</v>
      </c>
      <c r="V308" s="34" t="s">
        <v>13</v>
      </c>
      <c r="W308" s="34" t="s">
        <v>13</v>
      </c>
      <c r="X308" s="41">
        <v>0.4672</v>
      </c>
      <c r="Y308" s="35">
        <f t="shared" si="28"/>
        <v>-0.14805825242718448</v>
      </c>
      <c r="Z308" s="35">
        <f t="shared" si="28"/>
        <v>-0.18616294947655895</v>
      </c>
      <c r="AA308" s="35">
        <f t="shared" si="29"/>
        <v>-0.22624584717607962</v>
      </c>
      <c r="AB308" s="35">
        <f t="shared" si="29"/>
        <v>4.3131569409206316E-2</v>
      </c>
      <c r="AC308" s="34" t="s">
        <v>13</v>
      </c>
      <c r="AD308" s="35">
        <f t="shared" si="33"/>
        <v>-3.4862798020692615E-2</v>
      </c>
      <c r="AE308" s="34" t="s">
        <v>13</v>
      </c>
      <c r="AF308" s="34" t="s">
        <v>13</v>
      </c>
      <c r="AG308" s="34" t="s">
        <v>13</v>
      </c>
      <c r="AH308" s="34" t="s">
        <v>13</v>
      </c>
      <c r="AI308" s="35">
        <f t="shared" si="31"/>
        <v>-1.7094017094017582E-3</v>
      </c>
      <c r="AJ308" s="33" t="s">
        <v>84</v>
      </c>
    </row>
    <row r="309" spans="1:36">
      <c r="A309" s="129" t="s">
        <v>396</v>
      </c>
      <c r="B309" s="33">
        <v>343</v>
      </c>
      <c r="C309" s="34">
        <v>1.49</v>
      </c>
      <c r="D309" s="34">
        <v>1.9850000000000001</v>
      </c>
      <c r="E309" s="34">
        <v>2.6890000000000001</v>
      </c>
      <c r="F309" s="34">
        <v>2.6920000000000002</v>
      </c>
      <c r="G309" s="34" t="s">
        <v>15</v>
      </c>
      <c r="H309" s="34">
        <v>4.343</v>
      </c>
      <c r="I309" s="34" t="s">
        <v>15</v>
      </c>
      <c r="J309" s="34" t="s">
        <v>15</v>
      </c>
      <c r="K309" s="34" t="s">
        <v>15</v>
      </c>
      <c r="L309" s="34" t="s">
        <v>15</v>
      </c>
      <c r="M309" s="41">
        <v>0.46899999999999997</v>
      </c>
      <c r="N309" s="34">
        <v>1.3740000000000001</v>
      </c>
      <c r="O309" s="34">
        <v>1.7470000000000001</v>
      </c>
      <c r="P309" s="34">
        <v>2.2709999999999999</v>
      </c>
      <c r="Q309" s="34">
        <v>2.9209999999999998</v>
      </c>
      <c r="R309" s="34" t="s">
        <v>13</v>
      </c>
      <c r="S309" s="34">
        <v>4.3419999999999996</v>
      </c>
      <c r="T309" s="34" t="s">
        <v>13</v>
      </c>
      <c r="U309" s="34" t="s">
        <v>13</v>
      </c>
      <c r="V309" s="34" t="s">
        <v>13</v>
      </c>
      <c r="W309" s="34" t="s">
        <v>13</v>
      </c>
      <c r="X309" s="41">
        <v>0.46929999999999999</v>
      </c>
      <c r="Y309" s="35">
        <f t="shared" si="28"/>
        <v>-7.7852348993288509E-2</v>
      </c>
      <c r="Z309" s="35">
        <f t="shared" si="28"/>
        <v>-0.11989924433249369</v>
      </c>
      <c r="AA309" s="35">
        <f t="shared" si="29"/>
        <v>-0.15544812197843069</v>
      </c>
      <c r="AB309" s="35">
        <f t="shared" si="29"/>
        <v>8.506686478454667E-2</v>
      </c>
      <c r="AC309" s="34" t="s">
        <v>13</v>
      </c>
      <c r="AD309" s="35">
        <f t="shared" si="33"/>
        <v>-2.3025558369798156E-4</v>
      </c>
      <c r="AE309" s="34" t="s">
        <v>13</v>
      </c>
      <c r="AF309" s="34" t="s">
        <v>13</v>
      </c>
      <c r="AG309" s="34" t="s">
        <v>13</v>
      </c>
      <c r="AH309" s="34" t="s">
        <v>13</v>
      </c>
      <c r="AI309" s="35">
        <f t="shared" si="31"/>
        <v>6.3965884861412047E-4</v>
      </c>
      <c r="AJ309" s="33" t="s">
        <v>84</v>
      </c>
    </row>
    <row r="310" spans="1:36">
      <c r="A310" s="129" t="s">
        <v>383</v>
      </c>
      <c r="B310" s="33">
        <v>313.14999999999998</v>
      </c>
      <c r="C310" s="34">
        <v>2.4</v>
      </c>
      <c r="D310" s="34">
        <v>3.18</v>
      </c>
      <c r="E310" s="34" t="s">
        <v>15</v>
      </c>
      <c r="F310" s="34" t="s">
        <v>15</v>
      </c>
      <c r="G310" s="34" t="s">
        <v>15</v>
      </c>
      <c r="H310" s="34" t="s">
        <v>15</v>
      </c>
      <c r="I310" s="34" t="s">
        <v>15</v>
      </c>
      <c r="J310" s="34">
        <v>13.6</v>
      </c>
      <c r="K310" s="34">
        <v>20.2</v>
      </c>
      <c r="L310" s="34">
        <v>25.7</v>
      </c>
      <c r="M310" s="41" t="s">
        <v>15</v>
      </c>
      <c r="N310" s="34">
        <v>2.4</v>
      </c>
      <c r="O310" s="34">
        <v>3.6320000000000001</v>
      </c>
      <c r="P310" s="34" t="s">
        <v>13</v>
      </c>
      <c r="Q310" s="34" t="s">
        <v>13</v>
      </c>
      <c r="R310" s="34" t="s">
        <v>13</v>
      </c>
      <c r="S310" s="34" t="s">
        <v>13</v>
      </c>
      <c r="T310" s="34" t="s">
        <v>13</v>
      </c>
      <c r="U310" s="34">
        <v>15.18</v>
      </c>
      <c r="V310" s="34">
        <v>28.15</v>
      </c>
      <c r="W310" s="34">
        <v>51.35</v>
      </c>
      <c r="X310" s="41" t="s">
        <v>13</v>
      </c>
      <c r="Y310" s="35">
        <f t="shared" si="28"/>
        <v>0</v>
      </c>
      <c r="Z310" s="35">
        <f t="shared" si="28"/>
        <v>0.14213836477987418</v>
      </c>
      <c r="AA310" s="34" t="s">
        <v>13</v>
      </c>
      <c r="AB310" s="34" t="s">
        <v>13</v>
      </c>
      <c r="AC310" s="34" t="s">
        <v>13</v>
      </c>
      <c r="AD310" s="34" t="s">
        <v>13</v>
      </c>
      <c r="AE310" s="34" t="s">
        <v>13</v>
      </c>
      <c r="AF310" s="35">
        <f t="shared" si="30"/>
        <v>0.1161764705882353</v>
      </c>
      <c r="AG310" s="35">
        <f t="shared" si="30"/>
        <v>0.39356435643564353</v>
      </c>
      <c r="AH310" s="35">
        <f t="shared" si="31"/>
        <v>0.99805447470817132</v>
      </c>
      <c r="AI310" s="34" t="s">
        <v>13</v>
      </c>
      <c r="AJ310" s="33" t="s">
        <v>85</v>
      </c>
    </row>
    <row r="311" spans="1:36">
      <c r="A311" s="129" t="s">
        <v>383</v>
      </c>
      <c r="B311" s="33">
        <v>323.14999999999998</v>
      </c>
      <c r="C311" s="34">
        <v>2.2200000000000002</v>
      </c>
      <c r="D311" s="34">
        <v>2.89</v>
      </c>
      <c r="E311" s="34" t="s">
        <v>15</v>
      </c>
      <c r="F311" s="34" t="s">
        <v>15</v>
      </c>
      <c r="G311" s="34" t="s">
        <v>15</v>
      </c>
      <c r="H311" s="34" t="s">
        <v>15</v>
      </c>
      <c r="I311" s="34" t="s">
        <v>15</v>
      </c>
      <c r="J311" s="34">
        <v>13.6</v>
      </c>
      <c r="K311" s="34">
        <v>18.7</v>
      </c>
      <c r="L311" s="34">
        <v>25.2</v>
      </c>
      <c r="M311" s="41" t="s">
        <v>15</v>
      </c>
      <c r="N311" s="34">
        <v>2.3570000000000002</v>
      </c>
      <c r="O311" s="34">
        <v>3.5630000000000002</v>
      </c>
      <c r="P311" s="34" t="s">
        <v>13</v>
      </c>
      <c r="Q311" s="34" t="s">
        <v>13</v>
      </c>
      <c r="R311" s="34" t="s">
        <v>13</v>
      </c>
      <c r="S311" s="34" t="s">
        <v>13</v>
      </c>
      <c r="T311" s="34" t="s">
        <v>13</v>
      </c>
      <c r="U311" s="34">
        <v>14.88</v>
      </c>
      <c r="V311" s="34">
        <v>27.49</v>
      </c>
      <c r="W311" s="34">
        <v>49.98</v>
      </c>
      <c r="X311" s="41" t="s">
        <v>13</v>
      </c>
      <c r="Y311" s="35">
        <f t="shared" si="28"/>
        <v>6.1711711711711713E-2</v>
      </c>
      <c r="Z311" s="35">
        <f t="shared" si="28"/>
        <v>0.23287197231833912</v>
      </c>
      <c r="AA311" s="34" t="s">
        <v>13</v>
      </c>
      <c r="AB311" s="34" t="s">
        <v>13</v>
      </c>
      <c r="AC311" s="34" t="s">
        <v>13</v>
      </c>
      <c r="AD311" s="34" t="s">
        <v>13</v>
      </c>
      <c r="AE311" s="34" t="s">
        <v>13</v>
      </c>
      <c r="AF311" s="35">
        <f t="shared" si="30"/>
        <v>9.4117647058823611E-2</v>
      </c>
      <c r="AG311" s="35">
        <f t="shared" si="30"/>
        <v>0.47005347593582886</v>
      </c>
      <c r="AH311" s="35">
        <f t="shared" si="31"/>
        <v>0.98333333333333328</v>
      </c>
      <c r="AI311" s="34" t="s">
        <v>13</v>
      </c>
      <c r="AJ311" s="33" t="s">
        <v>85</v>
      </c>
    </row>
    <row r="312" spans="1:36">
      <c r="A312" s="129" t="s">
        <v>383</v>
      </c>
      <c r="B312" s="33">
        <v>333.15</v>
      </c>
      <c r="C312" s="34">
        <v>2.04</v>
      </c>
      <c r="D312" s="34">
        <v>2.63</v>
      </c>
      <c r="E312" s="34" t="s">
        <v>15</v>
      </c>
      <c r="F312" s="34" t="s">
        <v>15</v>
      </c>
      <c r="G312" s="34" t="s">
        <v>15</v>
      </c>
      <c r="H312" s="34" t="s">
        <v>15</v>
      </c>
      <c r="I312" s="34" t="s">
        <v>15</v>
      </c>
      <c r="J312" s="34">
        <v>13.6</v>
      </c>
      <c r="K312" s="34">
        <v>16.2</v>
      </c>
      <c r="L312" s="34">
        <v>24.6</v>
      </c>
      <c r="M312" s="41" t="s">
        <v>15</v>
      </c>
      <c r="N312" s="34">
        <v>2.3140000000000001</v>
      </c>
      <c r="O312" s="34">
        <v>3.496</v>
      </c>
      <c r="P312" s="34" t="s">
        <v>13</v>
      </c>
      <c r="Q312" s="34" t="s">
        <v>13</v>
      </c>
      <c r="R312" s="34" t="s">
        <v>13</v>
      </c>
      <c r="S312" s="34" t="s">
        <v>13</v>
      </c>
      <c r="T312" s="34" t="s">
        <v>13</v>
      </c>
      <c r="U312" s="34">
        <v>14.59</v>
      </c>
      <c r="V312" s="34">
        <v>26.86</v>
      </c>
      <c r="W312" s="34">
        <v>48.67</v>
      </c>
      <c r="X312" s="41" t="s">
        <v>13</v>
      </c>
      <c r="Y312" s="35">
        <f t="shared" si="28"/>
        <v>0.13431372549019607</v>
      </c>
      <c r="Z312" s="35">
        <f t="shared" si="28"/>
        <v>0.32927756653992402</v>
      </c>
      <c r="AA312" s="34" t="s">
        <v>13</v>
      </c>
      <c r="AB312" s="34" t="s">
        <v>13</v>
      </c>
      <c r="AC312" s="34" t="s">
        <v>13</v>
      </c>
      <c r="AD312" s="34" t="s">
        <v>13</v>
      </c>
      <c r="AE312" s="34" t="s">
        <v>13</v>
      </c>
      <c r="AF312" s="35">
        <f t="shared" si="30"/>
        <v>7.2794117647058842E-2</v>
      </c>
      <c r="AG312" s="35">
        <f t="shared" si="30"/>
        <v>0.65802469135802477</v>
      </c>
      <c r="AH312" s="35">
        <f t="shared" si="31"/>
        <v>0.97845528455284547</v>
      </c>
      <c r="AI312" s="34" t="s">
        <v>13</v>
      </c>
      <c r="AJ312" s="33" t="s">
        <v>85</v>
      </c>
    </row>
    <row r="313" spans="1:36">
      <c r="A313" s="129" t="s">
        <v>410</v>
      </c>
      <c r="B313" s="33">
        <v>308.14999999999998</v>
      </c>
      <c r="C313" s="34">
        <v>0.48899999999999999</v>
      </c>
      <c r="D313" s="34">
        <v>0.76100000000000001</v>
      </c>
      <c r="E313" s="34" t="s">
        <v>15</v>
      </c>
      <c r="F313" s="34">
        <v>23.6</v>
      </c>
      <c r="G313" s="34">
        <v>66.5</v>
      </c>
      <c r="H313" s="34" t="s">
        <v>15</v>
      </c>
      <c r="I313" s="34">
        <v>19.2</v>
      </c>
      <c r="J313" s="34">
        <v>85.1</v>
      </c>
      <c r="K313" s="34">
        <v>148</v>
      </c>
      <c r="L313" s="34">
        <v>258</v>
      </c>
      <c r="M313" s="41">
        <v>0.79900000000000004</v>
      </c>
      <c r="N313" s="34">
        <v>0.36609999999999998</v>
      </c>
      <c r="O313" s="34">
        <v>0.63080000000000003</v>
      </c>
      <c r="P313" s="34" t="s">
        <v>13</v>
      </c>
      <c r="Q313" s="34">
        <v>27.63</v>
      </c>
      <c r="R313" s="34">
        <v>81.11</v>
      </c>
      <c r="S313" s="34" t="s">
        <v>13</v>
      </c>
      <c r="T313" s="34">
        <v>15.9</v>
      </c>
      <c r="U313" s="34">
        <v>64.44</v>
      </c>
      <c r="V313" s="34">
        <v>136.19999999999999</v>
      </c>
      <c r="W313" s="34">
        <v>283.3</v>
      </c>
      <c r="X313" s="41">
        <v>0.81030000000000002</v>
      </c>
      <c r="Y313" s="35">
        <f t="shared" si="28"/>
        <v>-0.25132924335378326</v>
      </c>
      <c r="Z313" s="35">
        <f t="shared" si="28"/>
        <v>-0.17109067017082782</v>
      </c>
      <c r="AA313" s="34" t="s">
        <v>13</v>
      </c>
      <c r="AB313" s="35">
        <f t="shared" si="29"/>
        <v>0.17076271186440667</v>
      </c>
      <c r="AC313" s="35">
        <f t="shared" si="32"/>
        <v>0.21969924812030076</v>
      </c>
      <c r="AD313" s="34" t="s">
        <v>13</v>
      </c>
      <c r="AE313" s="35">
        <f t="shared" si="33"/>
        <v>-0.17187499999999994</v>
      </c>
      <c r="AF313" s="35">
        <f t="shared" si="30"/>
        <v>-0.24277320799059926</v>
      </c>
      <c r="AG313" s="35">
        <f t="shared" si="30"/>
        <v>-7.9729729729729804E-2</v>
      </c>
      <c r="AH313" s="35">
        <f t="shared" si="31"/>
        <v>9.8062015503876013E-2</v>
      </c>
      <c r="AI313" s="35">
        <f t="shared" si="31"/>
        <v>1.4142678347934888E-2</v>
      </c>
      <c r="AJ313" s="33" t="s">
        <v>86</v>
      </c>
    </row>
    <row r="314" spans="1:36">
      <c r="A314" s="129" t="s">
        <v>410</v>
      </c>
      <c r="B314" s="33">
        <v>318.14999999999998</v>
      </c>
      <c r="C314" s="34">
        <v>0.48299999999999998</v>
      </c>
      <c r="D314" s="34">
        <v>0.75</v>
      </c>
      <c r="E314" s="34" t="s">
        <v>17</v>
      </c>
      <c r="F314" s="34">
        <v>22.5</v>
      </c>
      <c r="G314" s="34">
        <v>60.8</v>
      </c>
      <c r="H314" s="34" t="s">
        <v>17</v>
      </c>
      <c r="I314" s="34">
        <v>18.2</v>
      </c>
      <c r="J314" s="34">
        <v>77.099999999999994</v>
      </c>
      <c r="K314" s="34">
        <v>134</v>
      </c>
      <c r="L314" s="34">
        <v>228</v>
      </c>
      <c r="M314" s="41">
        <v>0.81799999999999995</v>
      </c>
      <c r="N314" s="34">
        <v>0.4022</v>
      </c>
      <c r="O314" s="34">
        <v>0.69279999999999997</v>
      </c>
      <c r="P314" s="34" t="s">
        <v>13</v>
      </c>
      <c r="Q314" s="34">
        <v>27.86</v>
      </c>
      <c r="R314" s="34">
        <v>81.11</v>
      </c>
      <c r="S314" s="34" t="s">
        <v>13</v>
      </c>
      <c r="T314" s="34">
        <v>15.97</v>
      </c>
      <c r="U314" s="34">
        <v>63.6</v>
      </c>
      <c r="V314" s="34">
        <v>134</v>
      </c>
      <c r="W314" s="34">
        <v>278</v>
      </c>
      <c r="X314" s="41">
        <v>0.82750000000000001</v>
      </c>
      <c r="Y314" s="35">
        <f t="shared" si="28"/>
        <v>-0.167287784679089</v>
      </c>
      <c r="Z314" s="35">
        <f t="shared" si="28"/>
        <v>-7.6266666666666705E-2</v>
      </c>
      <c r="AA314" s="34" t="s">
        <v>13</v>
      </c>
      <c r="AB314" s="35">
        <f t="shared" si="29"/>
        <v>0.2382222222222222</v>
      </c>
      <c r="AC314" s="35">
        <f t="shared" si="32"/>
        <v>0.33404605263157899</v>
      </c>
      <c r="AD314" s="34" t="s">
        <v>13</v>
      </c>
      <c r="AE314" s="35">
        <f t="shared" si="33"/>
        <v>-0.12252747252747245</v>
      </c>
      <c r="AF314" s="35">
        <f t="shared" si="30"/>
        <v>-0.17509727626459137</v>
      </c>
      <c r="AG314" s="35">
        <f t="shared" si="30"/>
        <v>0</v>
      </c>
      <c r="AH314" s="35">
        <f t="shared" si="31"/>
        <v>0.21929824561403508</v>
      </c>
      <c r="AI314" s="35">
        <f t="shared" si="31"/>
        <v>1.1613691931540422E-2</v>
      </c>
      <c r="AJ314" s="33" t="s">
        <v>86</v>
      </c>
    </row>
    <row r="315" spans="1:36">
      <c r="A315" s="129" t="s">
        <v>410</v>
      </c>
      <c r="B315" s="33">
        <v>328.15</v>
      </c>
      <c r="C315" s="34">
        <v>0.47899999999999998</v>
      </c>
      <c r="D315" s="34">
        <v>0.73599999999999999</v>
      </c>
      <c r="E315" s="34" t="s">
        <v>17</v>
      </c>
      <c r="F315" s="34">
        <v>21.7</v>
      </c>
      <c r="G315" s="34">
        <v>57.1</v>
      </c>
      <c r="H315" s="34" t="s">
        <v>17</v>
      </c>
      <c r="I315" s="34">
        <v>17.5</v>
      </c>
      <c r="J315" s="34">
        <v>70.400000000000006</v>
      </c>
      <c r="K315" s="34">
        <v>122</v>
      </c>
      <c r="L315" s="34">
        <v>206</v>
      </c>
      <c r="M315" s="41">
        <v>0.84099999999999997</v>
      </c>
      <c r="N315" s="34">
        <v>0.43919999999999998</v>
      </c>
      <c r="O315" s="34">
        <v>0.75619999999999998</v>
      </c>
      <c r="P315" s="34" t="s">
        <v>13</v>
      </c>
      <c r="Q315" s="34">
        <v>28.06</v>
      </c>
      <c r="R315" s="34">
        <v>81.010000000000005</v>
      </c>
      <c r="S315" s="34" t="s">
        <v>13</v>
      </c>
      <c r="T315" s="34">
        <v>16.03</v>
      </c>
      <c r="U315" s="34">
        <v>62.76</v>
      </c>
      <c r="V315" s="34">
        <v>131.9</v>
      </c>
      <c r="W315" s="34">
        <v>272.60000000000002</v>
      </c>
      <c r="X315" s="41">
        <v>0.84399999999999997</v>
      </c>
      <c r="Y315" s="35">
        <f t="shared" si="28"/>
        <v>-8.3089770354906056E-2</v>
      </c>
      <c r="Z315" s="35">
        <f t="shared" si="28"/>
        <v>2.7445652173913038E-2</v>
      </c>
      <c r="AA315" s="34" t="s">
        <v>13</v>
      </c>
      <c r="AB315" s="35">
        <f t="shared" si="29"/>
        <v>0.2930875576036866</v>
      </c>
      <c r="AC315" s="35">
        <f t="shared" si="32"/>
        <v>0.41873905429071812</v>
      </c>
      <c r="AD315" s="34" t="s">
        <v>13</v>
      </c>
      <c r="AE315" s="35">
        <f t="shared" si="33"/>
        <v>-8.3999999999999936E-2</v>
      </c>
      <c r="AF315" s="35">
        <f t="shared" si="30"/>
        <v>-0.10852272727272737</v>
      </c>
      <c r="AG315" s="35">
        <f t="shared" si="30"/>
        <v>8.1147540983606603E-2</v>
      </c>
      <c r="AH315" s="35">
        <f t="shared" si="31"/>
        <v>0.32330097087378651</v>
      </c>
      <c r="AI315" s="35">
        <f t="shared" si="31"/>
        <v>3.5671819262782433E-3</v>
      </c>
      <c r="AJ315" s="33" t="s">
        <v>86</v>
      </c>
    </row>
    <row r="316" spans="1:36">
      <c r="A316" s="129" t="s">
        <v>410</v>
      </c>
      <c r="B316" s="33">
        <v>338.15</v>
      </c>
      <c r="C316" s="34">
        <v>0.47399999999999998</v>
      </c>
      <c r="D316" s="34">
        <v>0.72399999999999998</v>
      </c>
      <c r="E316" s="34" t="s">
        <v>17</v>
      </c>
      <c r="F316" s="34">
        <v>20.7</v>
      </c>
      <c r="G316" s="34">
        <v>53.5</v>
      </c>
      <c r="H316" s="34" t="s">
        <v>17</v>
      </c>
      <c r="I316" s="34">
        <v>16.8</v>
      </c>
      <c r="J316" s="34">
        <v>63.9</v>
      </c>
      <c r="K316" s="34">
        <v>112</v>
      </c>
      <c r="L316" s="34">
        <v>187</v>
      </c>
      <c r="M316" s="41">
        <v>0.86</v>
      </c>
      <c r="N316" s="34">
        <v>0.47699999999999998</v>
      </c>
      <c r="O316" s="34">
        <v>0.82089999999999996</v>
      </c>
      <c r="P316" s="34" t="s">
        <v>13</v>
      </c>
      <c r="Q316" s="34">
        <v>28.22</v>
      </c>
      <c r="R316" s="34">
        <v>80.81</v>
      </c>
      <c r="S316" s="34" t="s">
        <v>13</v>
      </c>
      <c r="T316" s="34">
        <v>16.07</v>
      </c>
      <c r="U316" s="34">
        <v>61.91</v>
      </c>
      <c r="V316" s="34">
        <v>129.69999999999999</v>
      </c>
      <c r="W316" s="34">
        <v>267.3</v>
      </c>
      <c r="X316" s="41">
        <v>0.85970000000000002</v>
      </c>
      <c r="Y316" s="35">
        <f t="shared" si="28"/>
        <v>6.3291139240506389E-3</v>
      </c>
      <c r="Z316" s="35">
        <f t="shared" si="28"/>
        <v>0.13383977900552485</v>
      </c>
      <c r="AA316" s="34" t="s">
        <v>13</v>
      </c>
      <c r="AB316" s="35">
        <f t="shared" si="29"/>
        <v>0.36328502415458935</v>
      </c>
      <c r="AC316" s="35">
        <f t="shared" si="32"/>
        <v>0.51046728971962618</v>
      </c>
      <c r="AD316" s="34" t="s">
        <v>13</v>
      </c>
      <c r="AE316" s="35">
        <f t="shared" si="33"/>
        <v>-4.3452380952380978E-2</v>
      </c>
      <c r="AF316" s="35">
        <f t="shared" si="30"/>
        <v>-3.1142410015649484E-2</v>
      </c>
      <c r="AG316" s="35">
        <f t="shared" si="30"/>
        <v>0.1580357142857142</v>
      </c>
      <c r="AH316" s="35">
        <f t="shared" si="31"/>
        <v>0.42941176470588244</v>
      </c>
      <c r="AI316" s="35">
        <f t="shared" si="31"/>
        <v>-3.4883720930228715E-4</v>
      </c>
      <c r="AJ316" s="33" t="s">
        <v>86</v>
      </c>
    </row>
    <row r="317" spans="1:36">
      <c r="A317" s="129" t="s">
        <v>410</v>
      </c>
      <c r="B317" s="33">
        <v>348.15</v>
      </c>
      <c r="C317" s="34">
        <v>0.47</v>
      </c>
      <c r="D317" s="34">
        <v>0.71599999999999997</v>
      </c>
      <c r="E317" s="34" t="s">
        <v>17</v>
      </c>
      <c r="F317" s="34">
        <v>20</v>
      </c>
      <c r="G317" s="34">
        <v>50</v>
      </c>
      <c r="H317" s="34" t="s">
        <v>17</v>
      </c>
      <c r="I317" s="34">
        <v>16.100000000000001</v>
      </c>
      <c r="J317" s="34" t="s">
        <v>17</v>
      </c>
      <c r="K317" s="34">
        <v>102</v>
      </c>
      <c r="L317" s="34">
        <v>170</v>
      </c>
      <c r="M317" s="41">
        <v>0.877</v>
      </c>
      <c r="N317" s="34">
        <v>0.51529999999999998</v>
      </c>
      <c r="O317" s="34">
        <v>0.88649999999999995</v>
      </c>
      <c r="P317" s="34" t="s">
        <v>13</v>
      </c>
      <c r="Q317" s="34">
        <v>28.36</v>
      </c>
      <c r="R317" s="34">
        <v>80.55</v>
      </c>
      <c r="S317" s="34" t="s">
        <v>13</v>
      </c>
      <c r="T317" s="34">
        <v>16.100000000000001</v>
      </c>
      <c r="U317" s="34" t="s">
        <v>13</v>
      </c>
      <c r="V317" s="34">
        <v>127.5</v>
      </c>
      <c r="W317" s="34">
        <v>262</v>
      </c>
      <c r="X317" s="41">
        <v>0.87470000000000003</v>
      </c>
      <c r="Y317" s="35">
        <f t="shared" si="28"/>
        <v>9.6382978723404275E-2</v>
      </c>
      <c r="Z317" s="35">
        <f t="shared" si="28"/>
        <v>0.23812849162011171</v>
      </c>
      <c r="AA317" s="34" t="s">
        <v>13</v>
      </c>
      <c r="AB317" s="35">
        <f t="shared" si="29"/>
        <v>0.41799999999999998</v>
      </c>
      <c r="AC317" s="35">
        <f t="shared" si="32"/>
        <v>0.61099999999999999</v>
      </c>
      <c r="AD317" s="34" t="s">
        <v>13</v>
      </c>
      <c r="AE317" s="35">
        <f t="shared" si="33"/>
        <v>0</v>
      </c>
      <c r="AF317" s="34" t="s">
        <v>13</v>
      </c>
      <c r="AG317" s="35">
        <f t="shared" si="30"/>
        <v>0.25</v>
      </c>
      <c r="AH317" s="35">
        <f t="shared" si="31"/>
        <v>0.54117647058823526</v>
      </c>
      <c r="AI317" s="35">
        <f t="shared" si="31"/>
        <v>-2.6225769669326895E-3</v>
      </c>
      <c r="AJ317" s="33" t="s">
        <v>86</v>
      </c>
    </row>
    <row r="318" spans="1:36">
      <c r="A318" s="129" t="s">
        <v>410</v>
      </c>
      <c r="B318" s="33">
        <v>358.15</v>
      </c>
      <c r="C318" s="34">
        <v>0.46700000000000003</v>
      </c>
      <c r="D318" s="34">
        <v>0.70799999999999996</v>
      </c>
      <c r="E318" s="34" t="s">
        <v>17</v>
      </c>
      <c r="F318" s="34" t="s">
        <v>17</v>
      </c>
      <c r="G318" s="34" t="s">
        <v>17</v>
      </c>
      <c r="H318" s="34" t="s">
        <v>17</v>
      </c>
      <c r="I318" s="34" t="s">
        <v>17</v>
      </c>
      <c r="J318" s="34" t="s">
        <v>17</v>
      </c>
      <c r="K318" s="34" t="s">
        <v>17</v>
      </c>
      <c r="L318" s="34" t="s">
        <v>17</v>
      </c>
      <c r="M318" s="41">
        <v>0.89200000000000002</v>
      </c>
      <c r="N318" s="34">
        <v>0.55420000000000003</v>
      </c>
      <c r="O318" s="34">
        <v>0.95299999999999996</v>
      </c>
      <c r="P318" s="34" t="s">
        <v>13</v>
      </c>
      <c r="Q318" s="34" t="s">
        <v>13</v>
      </c>
      <c r="R318" s="34" t="s">
        <v>13</v>
      </c>
      <c r="S318" s="34" t="s">
        <v>13</v>
      </c>
      <c r="T318" s="34" t="s">
        <v>13</v>
      </c>
      <c r="U318" s="34" t="s">
        <v>13</v>
      </c>
      <c r="V318" s="34" t="s">
        <v>13</v>
      </c>
      <c r="W318" s="34" t="s">
        <v>13</v>
      </c>
      <c r="X318" s="41">
        <v>0.88890000000000002</v>
      </c>
      <c r="Y318" s="35">
        <f t="shared" si="28"/>
        <v>0.1867237687366167</v>
      </c>
      <c r="Z318" s="35">
        <f t="shared" si="28"/>
        <v>0.346045197740113</v>
      </c>
      <c r="AA318" s="34" t="s">
        <v>13</v>
      </c>
      <c r="AB318" s="34" t="s">
        <v>13</v>
      </c>
      <c r="AC318" s="34" t="s">
        <v>13</v>
      </c>
      <c r="AD318" s="34" t="s">
        <v>13</v>
      </c>
      <c r="AE318" s="34" t="s">
        <v>13</v>
      </c>
      <c r="AF318" s="34" t="s">
        <v>13</v>
      </c>
      <c r="AG318" s="34" t="s">
        <v>13</v>
      </c>
      <c r="AH318" s="34" t="s">
        <v>13</v>
      </c>
      <c r="AI318" s="35">
        <f t="shared" si="31"/>
        <v>-3.4753363228699459E-3</v>
      </c>
      <c r="AJ318" s="33" t="s">
        <v>86</v>
      </c>
    </row>
    <row r="319" spans="1:36">
      <c r="A319" s="129" t="s">
        <v>411</v>
      </c>
      <c r="B319" s="33">
        <v>318.14999999999998</v>
      </c>
      <c r="C319" s="34">
        <v>2.5</v>
      </c>
      <c r="D319" s="34">
        <v>3.06</v>
      </c>
      <c r="E319" s="34">
        <v>3.75</v>
      </c>
      <c r="F319" s="34">
        <v>1.28</v>
      </c>
      <c r="G319" s="34">
        <v>2.9</v>
      </c>
      <c r="H319" s="34">
        <v>1.84</v>
      </c>
      <c r="I319" s="34">
        <v>1.32</v>
      </c>
      <c r="J319" s="34">
        <v>5.03</v>
      </c>
      <c r="K319" s="34">
        <v>6.97</v>
      </c>
      <c r="L319" s="34">
        <v>9.81</v>
      </c>
      <c r="M319" s="41">
        <v>0.3</v>
      </c>
      <c r="N319" s="34">
        <v>1.819</v>
      </c>
      <c r="O319" s="34">
        <v>2.5409999999999999</v>
      </c>
      <c r="P319" s="34">
        <v>3.6320000000000001</v>
      </c>
      <c r="Q319" s="34">
        <v>1.161</v>
      </c>
      <c r="R319" s="34">
        <v>3.4129999999999998</v>
      </c>
      <c r="S319" s="34">
        <v>1.9019999999999999</v>
      </c>
      <c r="T319" s="34">
        <v>1.099</v>
      </c>
      <c r="U319" s="34">
        <v>4.056</v>
      </c>
      <c r="V319" s="34">
        <v>6.9320000000000004</v>
      </c>
      <c r="W319" s="34">
        <v>11.66</v>
      </c>
      <c r="X319" s="41">
        <v>0.3009</v>
      </c>
      <c r="Y319" s="35">
        <f t="shared" si="28"/>
        <v>-0.27240000000000003</v>
      </c>
      <c r="Z319" s="35">
        <f t="shared" si="28"/>
        <v>-0.16960784313725494</v>
      </c>
      <c r="AA319" s="35">
        <f t="shared" si="29"/>
        <v>-3.1466666666666636E-2</v>
      </c>
      <c r="AB319" s="35">
        <f t="shared" si="29"/>
        <v>-9.2968749999999989E-2</v>
      </c>
      <c r="AC319" s="35">
        <f t="shared" si="32"/>
        <v>0.1768965517241379</v>
      </c>
      <c r="AD319" s="35">
        <f t="shared" si="33"/>
        <v>3.3695652173912953E-2</v>
      </c>
      <c r="AE319" s="35">
        <f t="shared" si="33"/>
        <v>-0.16742424242424248</v>
      </c>
      <c r="AF319" s="35">
        <f t="shared" si="30"/>
        <v>-0.19363817097415509</v>
      </c>
      <c r="AG319" s="35">
        <f t="shared" si="30"/>
        <v>-5.4519368723098087E-3</v>
      </c>
      <c r="AH319" s="35">
        <f t="shared" si="31"/>
        <v>0.18858307849133532</v>
      </c>
      <c r="AI319" s="35">
        <f t="shared" si="31"/>
        <v>3.00000000000004E-3</v>
      </c>
      <c r="AJ319" s="33" t="s">
        <v>87</v>
      </c>
    </row>
    <row r="320" spans="1:36">
      <c r="A320" s="129" t="s">
        <v>411</v>
      </c>
      <c r="B320" s="33">
        <v>328.15</v>
      </c>
      <c r="C320" s="34">
        <v>2.2999999999999998</v>
      </c>
      <c r="D320" s="34">
        <v>2.8</v>
      </c>
      <c r="E320" s="34">
        <v>3.44</v>
      </c>
      <c r="F320" s="34">
        <v>1.35</v>
      </c>
      <c r="G320" s="34">
        <v>2.97</v>
      </c>
      <c r="H320" s="34">
        <v>1.92</v>
      </c>
      <c r="I320" s="34">
        <v>1.38</v>
      </c>
      <c r="J320" s="34">
        <v>5</v>
      </c>
      <c r="K320" s="34">
        <v>6.89</v>
      </c>
      <c r="L320" s="34">
        <v>9.6</v>
      </c>
      <c r="M320" s="41">
        <v>0.315</v>
      </c>
      <c r="N320" s="34">
        <v>1.7969999999999999</v>
      </c>
      <c r="O320" s="34">
        <v>2.4990000000000001</v>
      </c>
      <c r="P320" s="34">
        <v>3.5529999999999999</v>
      </c>
      <c r="Q320" s="34">
        <v>1.202</v>
      </c>
      <c r="R320" s="34">
        <v>3.4359999999999999</v>
      </c>
      <c r="S320" s="34">
        <v>1.958</v>
      </c>
      <c r="T320" s="34">
        <v>1.1220000000000001</v>
      </c>
      <c r="U320" s="34">
        <v>4.1029999999999998</v>
      </c>
      <c r="V320" s="34">
        <v>6.9619999999999997</v>
      </c>
      <c r="W320" s="34">
        <v>11.62</v>
      </c>
      <c r="X320" s="41">
        <v>0.31490000000000001</v>
      </c>
      <c r="Y320" s="35">
        <f t="shared" si="28"/>
        <v>-0.21869565217391301</v>
      </c>
      <c r="Z320" s="35">
        <f t="shared" si="28"/>
        <v>-0.1074999999999999</v>
      </c>
      <c r="AA320" s="35">
        <f t="shared" si="29"/>
        <v>3.2848837209302324E-2</v>
      </c>
      <c r="AB320" s="35">
        <f t="shared" si="29"/>
        <v>-0.10962962962962972</v>
      </c>
      <c r="AC320" s="35">
        <f t="shared" si="32"/>
        <v>0.15690235690235682</v>
      </c>
      <c r="AD320" s="35">
        <f t="shared" si="33"/>
        <v>1.9791666666666687E-2</v>
      </c>
      <c r="AE320" s="35">
        <f t="shared" si="33"/>
        <v>-0.1869565217391303</v>
      </c>
      <c r="AF320" s="35">
        <f t="shared" si="30"/>
        <v>-0.17940000000000006</v>
      </c>
      <c r="AG320" s="35">
        <f t="shared" si="30"/>
        <v>1.0449927431059516E-2</v>
      </c>
      <c r="AH320" s="35">
        <f t="shared" si="31"/>
        <v>0.21041666666666664</v>
      </c>
      <c r="AI320" s="35">
        <f t="shared" si="31"/>
        <v>-3.1746031746028249E-4</v>
      </c>
      <c r="AJ320" s="33" t="s">
        <v>87</v>
      </c>
    </row>
    <row r="321" spans="1:36">
      <c r="A321" s="129" t="s">
        <v>411</v>
      </c>
      <c r="B321" s="33">
        <v>338.15</v>
      </c>
      <c r="C321" s="34">
        <v>2.1</v>
      </c>
      <c r="D321" s="34">
        <v>2.52</v>
      </c>
      <c r="E321" s="34">
        <v>3.09</v>
      </c>
      <c r="F321" s="34">
        <v>1.43</v>
      </c>
      <c r="G321" s="34">
        <v>3.05</v>
      </c>
      <c r="H321" s="34">
        <v>2.0099999999999998</v>
      </c>
      <c r="I321" s="34">
        <v>1.45</v>
      </c>
      <c r="J321" s="34">
        <v>4.97</v>
      </c>
      <c r="K321" s="34">
        <v>6.82</v>
      </c>
      <c r="L321" s="34">
        <v>9.39</v>
      </c>
      <c r="M321" s="41">
        <v>0.32700000000000001</v>
      </c>
      <c r="N321" s="34">
        <v>1.7729999999999999</v>
      </c>
      <c r="O321" s="34">
        <v>2.4540000000000002</v>
      </c>
      <c r="P321" s="34">
        <v>3.4729999999999999</v>
      </c>
      <c r="Q321" s="34">
        <v>1.2410000000000001</v>
      </c>
      <c r="R321" s="34">
        <v>3.452</v>
      </c>
      <c r="S321" s="34">
        <v>2.0089999999999999</v>
      </c>
      <c r="T321" s="34">
        <v>1.143</v>
      </c>
      <c r="U321" s="34">
        <v>4.1340000000000003</v>
      </c>
      <c r="V321" s="34">
        <v>6.9640000000000004</v>
      </c>
      <c r="W321" s="34">
        <v>11.55</v>
      </c>
      <c r="X321" s="41">
        <v>0.32840000000000003</v>
      </c>
      <c r="Y321" s="35">
        <f t="shared" si="28"/>
        <v>-0.15571428571428581</v>
      </c>
      <c r="Z321" s="35">
        <f t="shared" si="28"/>
        <v>-2.6190476190476125E-2</v>
      </c>
      <c r="AA321" s="35">
        <f t="shared" si="29"/>
        <v>0.12394822006472493</v>
      </c>
      <c r="AB321" s="35">
        <f t="shared" si="29"/>
        <v>-0.13216783216783207</v>
      </c>
      <c r="AC321" s="35">
        <f t="shared" si="32"/>
        <v>0.13180327868852465</v>
      </c>
      <c r="AD321" s="35">
        <f t="shared" si="33"/>
        <v>-4.9751243781089049E-4</v>
      </c>
      <c r="AE321" s="35">
        <f t="shared" si="33"/>
        <v>-0.21172413793103445</v>
      </c>
      <c r="AF321" s="35">
        <f t="shared" si="30"/>
        <v>-0.1682092555331991</v>
      </c>
      <c r="AG321" s="35">
        <f t="shared" si="30"/>
        <v>2.1114369501466293E-2</v>
      </c>
      <c r="AH321" s="35">
        <f t="shared" si="31"/>
        <v>0.23003194888178913</v>
      </c>
      <c r="AI321" s="35">
        <f t="shared" si="31"/>
        <v>4.2813455657492727E-3</v>
      </c>
      <c r="AJ321" s="33" t="s">
        <v>87</v>
      </c>
    </row>
    <row r="322" spans="1:36">
      <c r="A322" s="129" t="s">
        <v>411</v>
      </c>
      <c r="B322" s="33">
        <v>348.15</v>
      </c>
      <c r="C322" s="34">
        <v>1.95</v>
      </c>
      <c r="D322" s="34">
        <v>2.34</v>
      </c>
      <c r="E322" s="34">
        <v>2.84</v>
      </c>
      <c r="F322" s="34">
        <v>1.5</v>
      </c>
      <c r="G322" s="34">
        <v>3.11</v>
      </c>
      <c r="H322" s="34">
        <v>2.08</v>
      </c>
      <c r="I322" s="34">
        <v>1.51</v>
      </c>
      <c r="J322" s="34">
        <v>4.95</v>
      </c>
      <c r="K322" s="34">
        <v>6.75</v>
      </c>
      <c r="L322" s="34">
        <v>9.19</v>
      </c>
      <c r="M322" s="41">
        <v>0.34399999999999997</v>
      </c>
      <c r="N322" s="34">
        <v>1.746</v>
      </c>
      <c r="O322" s="34">
        <v>2.407</v>
      </c>
      <c r="P322" s="34">
        <v>3.391</v>
      </c>
      <c r="Q322" s="34">
        <v>1.2769999999999999</v>
      </c>
      <c r="R322" s="34">
        <v>3.4620000000000002</v>
      </c>
      <c r="S322" s="34">
        <v>2.056</v>
      </c>
      <c r="T322" s="34">
        <v>1.1619999999999999</v>
      </c>
      <c r="U322" s="34">
        <v>4.1509999999999998</v>
      </c>
      <c r="V322" s="34">
        <v>6.944</v>
      </c>
      <c r="W322" s="34">
        <v>11.43</v>
      </c>
      <c r="X322" s="41">
        <v>0.34150000000000003</v>
      </c>
      <c r="Y322" s="35">
        <f t="shared" si="28"/>
        <v>-0.1046153846153846</v>
      </c>
      <c r="Z322" s="35">
        <f t="shared" si="28"/>
        <v>2.8632478632478708E-2</v>
      </c>
      <c r="AA322" s="35">
        <f t="shared" si="29"/>
        <v>0.19401408450704233</v>
      </c>
      <c r="AB322" s="35">
        <f t="shared" si="29"/>
        <v>-0.14866666666666672</v>
      </c>
      <c r="AC322" s="35">
        <f t="shared" si="32"/>
        <v>0.11318327974276537</v>
      </c>
      <c r="AD322" s="35">
        <f t="shared" si="33"/>
        <v>-1.1538461538461548E-2</v>
      </c>
      <c r="AE322" s="35">
        <f t="shared" si="33"/>
        <v>-0.23046357615894045</v>
      </c>
      <c r="AF322" s="35">
        <f t="shared" si="30"/>
        <v>-0.16141414141414148</v>
      </c>
      <c r="AG322" s="35">
        <f t="shared" si="30"/>
        <v>2.8740740740740733E-2</v>
      </c>
      <c r="AH322" s="35">
        <f t="shared" si="31"/>
        <v>0.24374319912948861</v>
      </c>
      <c r="AI322" s="35">
        <f t="shared" si="31"/>
        <v>-7.2674418604649618E-3</v>
      </c>
      <c r="AJ322" s="33" t="s">
        <v>87</v>
      </c>
    </row>
    <row r="323" spans="1:36">
      <c r="A323" s="129" t="s">
        <v>411</v>
      </c>
      <c r="B323" s="33">
        <v>358.15</v>
      </c>
      <c r="C323" s="34">
        <v>1.81</v>
      </c>
      <c r="D323" s="34">
        <v>2.16</v>
      </c>
      <c r="E323" s="34">
        <v>2.61</v>
      </c>
      <c r="F323" s="34">
        <v>1.57</v>
      </c>
      <c r="G323" s="34">
        <v>3.18</v>
      </c>
      <c r="H323" s="34">
        <v>2.15</v>
      </c>
      <c r="I323" s="34">
        <v>1.57</v>
      </c>
      <c r="J323" s="34">
        <v>4.93</v>
      </c>
      <c r="K323" s="34">
        <v>6.67</v>
      </c>
      <c r="L323" s="34">
        <v>9.01</v>
      </c>
      <c r="M323" s="41">
        <v>0.35599999999999998</v>
      </c>
      <c r="N323" s="34">
        <v>1.7190000000000001</v>
      </c>
      <c r="O323" s="34">
        <v>2.36</v>
      </c>
      <c r="P323" s="34">
        <v>3.31</v>
      </c>
      <c r="Q323" s="34">
        <v>1.3109999999999999</v>
      </c>
      <c r="R323" s="34">
        <v>3.4660000000000002</v>
      </c>
      <c r="S323" s="34">
        <v>2.0979999999999999</v>
      </c>
      <c r="T323" s="34">
        <v>1.1779999999999999</v>
      </c>
      <c r="U323" s="34">
        <v>4.1550000000000002</v>
      </c>
      <c r="V323" s="34">
        <v>6.9050000000000002</v>
      </c>
      <c r="W323" s="34">
        <v>11.29</v>
      </c>
      <c r="X323" s="41">
        <v>0.35420000000000001</v>
      </c>
      <c r="Y323" s="35">
        <f t="shared" si="28"/>
        <v>-5.0276243093922632E-2</v>
      </c>
      <c r="Z323" s="35">
        <f t="shared" si="28"/>
        <v>9.2592592592592463E-2</v>
      </c>
      <c r="AA323" s="35">
        <f t="shared" si="29"/>
        <v>0.26819923371647519</v>
      </c>
      <c r="AB323" s="35">
        <f t="shared" si="29"/>
        <v>-0.16496815286624211</v>
      </c>
      <c r="AC323" s="35">
        <f t="shared" si="32"/>
        <v>8.9937106918239001E-2</v>
      </c>
      <c r="AD323" s="35">
        <f t="shared" si="33"/>
        <v>-2.418604651162793E-2</v>
      </c>
      <c r="AE323" s="35">
        <f t="shared" si="33"/>
        <v>-0.24968152866242047</v>
      </c>
      <c r="AF323" s="35">
        <f t="shared" si="30"/>
        <v>-0.15720081135902628</v>
      </c>
      <c r="AG323" s="35">
        <f t="shared" si="30"/>
        <v>3.5232383808095999E-2</v>
      </c>
      <c r="AH323" s="35">
        <f t="shared" si="31"/>
        <v>0.25305216426193111</v>
      </c>
      <c r="AI323" s="35">
        <f t="shared" si="31"/>
        <v>-5.0561797752808101E-3</v>
      </c>
      <c r="AJ323" s="33" t="s">
        <v>87</v>
      </c>
    </row>
    <row r="324" spans="1:36">
      <c r="A324" s="129" t="s">
        <v>411</v>
      </c>
      <c r="B324" s="33">
        <v>368.15</v>
      </c>
      <c r="C324" s="34">
        <v>1.69</v>
      </c>
      <c r="D324" s="34">
        <v>2.02</v>
      </c>
      <c r="E324" s="34">
        <v>2.41</v>
      </c>
      <c r="F324" s="34">
        <v>1.65</v>
      </c>
      <c r="G324" s="34">
        <v>3.25</v>
      </c>
      <c r="H324" s="34">
        <v>2.23</v>
      </c>
      <c r="I324" s="34">
        <v>1.63</v>
      </c>
      <c r="J324" s="34">
        <v>4.9000000000000004</v>
      </c>
      <c r="K324" s="34">
        <v>6.62</v>
      </c>
      <c r="L324" s="34">
        <v>8.86</v>
      </c>
      <c r="M324" s="41">
        <v>0.371</v>
      </c>
      <c r="N324" s="34">
        <v>1.69</v>
      </c>
      <c r="O324" s="34">
        <v>2.3119999999999998</v>
      </c>
      <c r="P324" s="34">
        <v>3.2290000000000001</v>
      </c>
      <c r="Q324" s="34">
        <v>1.3420000000000001</v>
      </c>
      <c r="R324" s="34">
        <v>3.4649999999999999</v>
      </c>
      <c r="S324" s="34">
        <v>2.1360000000000001</v>
      </c>
      <c r="T324" s="34">
        <v>1.1930000000000001</v>
      </c>
      <c r="U324" s="34">
        <v>4.149</v>
      </c>
      <c r="V324" s="34">
        <v>6.851</v>
      </c>
      <c r="W324" s="34">
        <v>11.13</v>
      </c>
      <c r="X324" s="41">
        <v>0.3664</v>
      </c>
      <c r="Y324" s="35">
        <f t="shared" si="28"/>
        <v>0</v>
      </c>
      <c r="Z324" s="35">
        <f t="shared" si="28"/>
        <v>0.14455445544554446</v>
      </c>
      <c r="AA324" s="35">
        <f t="shared" si="29"/>
        <v>0.33983402489626552</v>
      </c>
      <c r="AB324" s="35">
        <f t="shared" si="29"/>
        <v>-0.18666666666666656</v>
      </c>
      <c r="AC324" s="35">
        <f t="shared" si="32"/>
        <v>6.6153846153846105E-2</v>
      </c>
      <c r="AD324" s="35">
        <f t="shared" si="33"/>
        <v>-4.2152466367712943E-2</v>
      </c>
      <c r="AE324" s="35">
        <f t="shared" si="33"/>
        <v>-0.26809815950920235</v>
      </c>
      <c r="AF324" s="35">
        <f t="shared" si="30"/>
        <v>-0.15326530612244904</v>
      </c>
      <c r="AG324" s="35">
        <f t="shared" si="30"/>
        <v>3.4894259818731101E-2</v>
      </c>
      <c r="AH324" s="35">
        <f t="shared" si="31"/>
        <v>0.25620767494356678</v>
      </c>
      <c r="AI324" s="35">
        <f t="shared" si="31"/>
        <v>-1.2398921832884078E-2</v>
      </c>
      <c r="AJ324" s="33" t="s">
        <v>87</v>
      </c>
    </row>
    <row r="325" spans="1:36">
      <c r="A325" s="129" t="s">
        <v>412</v>
      </c>
      <c r="B325" s="33">
        <v>318.14999999999998</v>
      </c>
      <c r="C325" s="34">
        <v>1.73</v>
      </c>
      <c r="D325" s="34">
        <v>2.13</v>
      </c>
      <c r="E325" s="34">
        <v>2.72</v>
      </c>
      <c r="F325" s="34">
        <v>2.56</v>
      </c>
      <c r="G325" s="34">
        <v>5.82</v>
      </c>
      <c r="H325" s="34">
        <v>3.74</v>
      </c>
      <c r="I325" s="34">
        <v>2.6</v>
      </c>
      <c r="J325" s="34">
        <v>8.7799999999999994</v>
      </c>
      <c r="K325" s="34">
        <v>12.4</v>
      </c>
      <c r="L325" s="34">
        <v>18.100000000000001</v>
      </c>
      <c r="M325" s="41">
        <v>0.47099999999999997</v>
      </c>
      <c r="N325" s="34">
        <v>1.4850000000000001</v>
      </c>
      <c r="O325" s="34">
        <v>2.0880000000000001</v>
      </c>
      <c r="P325" s="34">
        <v>3.004</v>
      </c>
      <c r="Q325" s="34">
        <v>3.1819999999999999</v>
      </c>
      <c r="R325" s="34">
        <v>7.6420000000000003</v>
      </c>
      <c r="S325" s="34">
        <v>5.2489999999999997</v>
      </c>
      <c r="T325" s="34">
        <v>2.4460000000000002</v>
      </c>
      <c r="U325" s="34">
        <v>8.6829999999999998</v>
      </c>
      <c r="V325" s="34">
        <v>14.94</v>
      </c>
      <c r="W325" s="34">
        <v>25.3</v>
      </c>
      <c r="X325" s="41">
        <v>0.46920000000000001</v>
      </c>
      <c r="Y325" s="35">
        <f t="shared" ref="Y325:AB388" si="34">(N325-C325)/C325</f>
        <v>-0.14161849710982652</v>
      </c>
      <c r="Z325" s="35">
        <f t="shared" si="34"/>
        <v>-1.9718309859154844E-2</v>
      </c>
      <c r="AA325" s="35">
        <f t="shared" si="34"/>
        <v>0.10441176470588227</v>
      </c>
      <c r="AB325" s="35">
        <f t="shared" si="34"/>
        <v>0.24296874999999996</v>
      </c>
      <c r="AC325" s="35">
        <f t="shared" ref="AC325:AC388" si="35">(R325-G325)/G325</f>
        <v>0.31305841924398625</v>
      </c>
      <c r="AD325" s="35">
        <f t="shared" ref="AD325:AE388" si="36">(S325-H325)/H325</f>
        <v>0.40347593582887686</v>
      </c>
      <c r="AE325" s="35">
        <f t="shared" si="36"/>
        <v>-5.9230769230769198E-2</v>
      </c>
      <c r="AF325" s="35">
        <f t="shared" ref="AF325:AF388" si="37">(U325-J325)/J325</f>
        <v>-1.104783599088833E-2</v>
      </c>
      <c r="AG325" s="35">
        <f t="shared" ref="AG325:AI388" si="38">(V325-K325)/K325</f>
        <v>0.20483870967741927</v>
      </c>
      <c r="AH325" s="35">
        <f t="shared" si="38"/>
        <v>0.39779005524861871</v>
      </c>
      <c r="AI325" s="35">
        <f t="shared" si="38"/>
        <v>-3.8216560509553468E-3</v>
      </c>
      <c r="AJ325" s="33" t="s">
        <v>88</v>
      </c>
    </row>
    <row r="326" spans="1:36">
      <c r="A326" s="129" t="s">
        <v>412</v>
      </c>
      <c r="B326" s="33">
        <v>328.15</v>
      </c>
      <c r="C326" s="34">
        <v>1.58</v>
      </c>
      <c r="D326" s="34">
        <v>1.93</v>
      </c>
      <c r="E326" s="34">
        <v>2.4500000000000002</v>
      </c>
      <c r="F326" s="34">
        <v>2.59</v>
      </c>
      <c r="G326" s="34">
        <v>5.71</v>
      </c>
      <c r="H326" s="34">
        <v>3.73</v>
      </c>
      <c r="I326" s="34">
        <v>2.59</v>
      </c>
      <c r="J326" s="34">
        <v>8.3800000000000008</v>
      </c>
      <c r="K326" s="34">
        <v>11.9</v>
      </c>
      <c r="L326" s="34">
        <v>17</v>
      </c>
      <c r="M326" s="41">
        <v>0.47099999999999997</v>
      </c>
      <c r="N326" s="34">
        <v>1.4339999999999999</v>
      </c>
      <c r="O326" s="34">
        <v>2.0059999999999998</v>
      </c>
      <c r="P326" s="34">
        <v>2.8690000000000002</v>
      </c>
      <c r="Q326" s="34">
        <v>3.1859999999999999</v>
      </c>
      <c r="R326" s="34">
        <v>7.4880000000000004</v>
      </c>
      <c r="S326" s="34">
        <v>5.2190000000000003</v>
      </c>
      <c r="T326" s="34">
        <v>2.4350000000000001</v>
      </c>
      <c r="U326" s="34">
        <v>8.31</v>
      </c>
      <c r="V326" s="34">
        <v>14.18</v>
      </c>
      <c r="W326" s="34">
        <v>23.82</v>
      </c>
      <c r="X326" s="41">
        <v>0.47099999999999997</v>
      </c>
      <c r="Y326" s="35">
        <f t="shared" si="34"/>
        <v>-9.2405063291139317E-2</v>
      </c>
      <c r="Z326" s="35">
        <f t="shared" si="34"/>
        <v>3.9378238341968831E-2</v>
      </c>
      <c r="AA326" s="35">
        <f t="shared" si="34"/>
        <v>0.1710204081632653</v>
      </c>
      <c r="AB326" s="35">
        <f t="shared" si="34"/>
        <v>0.23011583011583017</v>
      </c>
      <c r="AC326" s="35">
        <f t="shared" si="35"/>
        <v>0.31138353765324001</v>
      </c>
      <c r="AD326" s="35">
        <f t="shared" si="36"/>
        <v>0.39919571045576419</v>
      </c>
      <c r="AE326" s="35">
        <f t="shared" si="36"/>
        <v>-5.9845559845559775E-2</v>
      </c>
      <c r="AF326" s="35">
        <f t="shared" si="37"/>
        <v>-8.3532219570406057E-3</v>
      </c>
      <c r="AG326" s="35">
        <f t="shared" si="38"/>
        <v>0.19159663865546211</v>
      </c>
      <c r="AH326" s="35">
        <f t="shared" si="38"/>
        <v>0.4011764705882353</v>
      </c>
      <c r="AI326" s="35">
        <f t="shared" si="38"/>
        <v>0</v>
      </c>
      <c r="AJ326" s="33" t="s">
        <v>88</v>
      </c>
    </row>
    <row r="327" spans="1:36">
      <c r="A327" s="129" t="s">
        <v>412</v>
      </c>
      <c r="B327" s="33">
        <v>338.15</v>
      </c>
      <c r="C327" s="34">
        <v>1.45</v>
      </c>
      <c r="D327" s="34">
        <v>1.77</v>
      </c>
      <c r="E327" s="34">
        <v>2.2200000000000002</v>
      </c>
      <c r="F327" s="34">
        <v>2.63</v>
      </c>
      <c r="G327" s="34">
        <v>5.62</v>
      </c>
      <c r="H327" s="34">
        <v>3.73</v>
      </c>
      <c r="I327" s="34">
        <v>2.58</v>
      </c>
      <c r="J327" s="34">
        <v>8.0500000000000007</v>
      </c>
      <c r="K327" s="34">
        <v>11.4</v>
      </c>
      <c r="L327" s="34">
        <v>16.100000000000001</v>
      </c>
      <c r="M327" s="41">
        <v>0.47299999999999998</v>
      </c>
      <c r="N327" s="34">
        <v>1.3879999999999999</v>
      </c>
      <c r="O327" s="34">
        <v>1.93</v>
      </c>
      <c r="P327" s="34">
        <v>2.7450000000000001</v>
      </c>
      <c r="Q327" s="34">
        <v>3.1859999999999999</v>
      </c>
      <c r="R327" s="34">
        <v>7.3339999999999996</v>
      </c>
      <c r="S327" s="34">
        <v>5.1829999999999998</v>
      </c>
      <c r="T327" s="34">
        <v>2.423</v>
      </c>
      <c r="U327" s="34">
        <v>7.9649999999999999</v>
      </c>
      <c r="V327" s="34">
        <v>13.48</v>
      </c>
      <c r="W327" s="34">
        <v>22.47</v>
      </c>
      <c r="X327" s="41">
        <v>0.47239999999999999</v>
      </c>
      <c r="Y327" s="35">
        <f t="shared" si="34"/>
        <v>-4.2758620689655212E-2</v>
      </c>
      <c r="Z327" s="35">
        <f t="shared" si="34"/>
        <v>9.0395480225988659E-2</v>
      </c>
      <c r="AA327" s="35">
        <f t="shared" si="34"/>
        <v>0.23648648648648643</v>
      </c>
      <c r="AB327" s="35">
        <f t="shared" si="34"/>
        <v>0.2114068441064639</v>
      </c>
      <c r="AC327" s="35">
        <f t="shared" si="35"/>
        <v>0.30498220640569385</v>
      </c>
      <c r="AD327" s="35">
        <f t="shared" si="36"/>
        <v>0.38954423592493292</v>
      </c>
      <c r="AE327" s="35">
        <f t="shared" si="36"/>
        <v>-6.0852713178294583E-2</v>
      </c>
      <c r="AF327" s="35">
        <f t="shared" si="37"/>
        <v>-1.0559006211180229E-2</v>
      </c>
      <c r="AG327" s="35">
        <f t="shared" si="38"/>
        <v>0.18245614035087721</v>
      </c>
      <c r="AH327" s="35">
        <f t="shared" si="38"/>
        <v>0.3956521739130433</v>
      </c>
      <c r="AI327" s="35">
        <f t="shared" si="38"/>
        <v>-1.2684989429175254E-3</v>
      </c>
      <c r="AJ327" s="33" t="s">
        <v>88</v>
      </c>
    </row>
    <row r="328" spans="1:36">
      <c r="A328" s="129" t="s">
        <v>412</v>
      </c>
      <c r="B328" s="33">
        <v>348.15</v>
      </c>
      <c r="C328" s="34">
        <v>1.33</v>
      </c>
      <c r="D328" s="34">
        <v>1.61</v>
      </c>
      <c r="E328" s="34">
        <v>2.0099999999999998</v>
      </c>
      <c r="F328" s="34">
        <v>2.66</v>
      </c>
      <c r="G328" s="34">
        <v>5.53</v>
      </c>
      <c r="H328" s="34">
        <v>3.73</v>
      </c>
      <c r="I328" s="34">
        <v>2.58</v>
      </c>
      <c r="J328" s="34">
        <v>7.69</v>
      </c>
      <c r="K328" s="34">
        <v>10.8</v>
      </c>
      <c r="L328" s="34">
        <v>15.1</v>
      </c>
      <c r="M328" s="41">
        <v>0.4733</v>
      </c>
      <c r="N328" s="34">
        <v>1.345</v>
      </c>
      <c r="O328" s="34">
        <v>1.861</v>
      </c>
      <c r="P328" s="34">
        <v>2.633</v>
      </c>
      <c r="Q328" s="34">
        <v>3.181</v>
      </c>
      <c r="R328" s="34">
        <v>7.1790000000000003</v>
      </c>
      <c r="S328" s="34">
        <v>5.1420000000000003</v>
      </c>
      <c r="T328" s="34">
        <v>2.4079999999999999</v>
      </c>
      <c r="U328" s="34">
        <v>7.6440000000000001</v>
      </c>
      <c r="V328" s="34">
        <v>12.84</v>
      </c>
      <c r="W328" s="34">
        <v>21.23</v>
      </c>
      <c r="X328" s="41">
        <v>0.47349999999999998</v>
      </c>
      <c r="Y328" s="35">
        <f t="shared" si="34"/>
        <v>1.1278195488721731E-2</v>
      </c>
      <c r="Z328" s="35">
        <f t="shared" si="34"/>
        <v>0.15590062111801234</v>
      </c>
      <c r="AA328" s="35">
        <f t="shared" si="34"/>
        <v>0.30995024875621907</v>
      </c>
      <c r="AB328" s="35">
        <f t="shared" si="34"/>
        <v>0.1958646616541353</v>
      </c>
      <c r="AC328" s="35">
        <f t="shared" si="35"/>
        <v>0.29819168173598554</v>
      </c>
      <c r="AD328" s="35">
        <f t="shared" si="36"/>
        <v>0.37855227882037545</v>
      </c>
      <c r="AE328" s="35">
        <f t="shared" si="36"/>
        <v>-6.6666666666666721E-2</v>
      </c>
      <c r="AF328" s="35">
        <f t="shared" si="37"/>
        <v>-5.9817945383615423E-3</v>
      </c>
      <c r="AG328" s="35">
        <f t="shared" si="38"/>
        <v>0.1888888888888888</v>
      </c>
      <c r="AH328" s="35">
        <f t="shared" si="38"/>
        <v>0.40596026490066234</v>
      </c>
      <c r="AI328" s="35">
        <f t="shared" si="38"/>
        <v>4.2256496936399316E-4</v>
      </c>
      <c r="AJ328" s="33" t="s">
        <v>88</v>
      </c>
    </row>
    <row r="329" spans="1:36">
      <c r="A329" s="129" t="s">
        <v>412</v>
      </c>
      <c r="B329" s="33">
        <v>358.15</v>
      </c>
      <c r="C329" s="34">
        <v>1.24</v>
      </c>
      <c r="D329" s="34">
        <v>1.5</v>
      </c>
      <c r="E329" s="34">
        <v>1.85</v>
      </c>
      <c r="F329" s="34">
        <v>2.69</v>
      </c>
      <c r="G329" s="34">
        <v>5.44</v>
      </c>
      <c r="H329" s="34">
        <v>3.73</v>
      </c>
      <c r="I329" s="34">
        <v>2.57</v>
      </c>
      <c r="J329" s="34">
        <v>7.45</v>
      </c>
      <c r="K329" s="34">
        <v>10.4</v>
      </c>
      <c r="L329" s="34">
        <v>14.4</v>
      </c>
      <c r="M329" s="41">
        <v>0.47399999999999998</v>
      </c>
      <c r="N329" s="34">
        <v>1.3049999999999999</v>
      </c>
      <c r="O329" s="34">
        <v>1.7969999999999999</v>
      </c>
      <c r="P329" s="34">
        <v>2.5289999999999999</v>
      </c>
      <c r="Q329" s="34">
        <v>3.173</v>
      </c>
      <c r="R329" s="34">
        <v>7.0259999999999998</v>
      </c>
      <c r="S329" s="34">
        <v>5.0960000000000001</v>
      </c>
      <c r="T329" s="34">
        <v>2.3919999999999999</v>
      </c>
      <c r="U329" s="34">
        <v>7.3460000000000001</v>
      </c>
      <c r="V329" s="34">
        <v>12.25</v>
      </c>
      <c r="W329" s="34">
        <v>20.100000000000001</v>
      </c>
      <c r="X329" s="41">
        <v>0.4743</v>
      </c>
      <c r="Y329" s="35">
        <f t="shared" si="34"/>
        <v>5.2419354838709638E-2</v>
      </c>
      <c r="Z329" s="35">
        <f t="shared" si="34"/>
        <v>0.19799999999999995</v>
      </c>
      <c r="AA329" s="35">
        <f t="shared" si="34"/>
        <v>0.36702702702702694</v>
      </c>
      <c r="AB329" s="35">
        <f t="shared" si="34"/>
        <v>0.17955390334572494</v>
      </c>
      <c r="AC329" s="35">
        <f t="shared" si="35"/>
        <v>0.29154411764705868</v>
      </c>
      <c r="AD329" s="35">
        <f t="shared" si="36"/>
        <v>0.36621983914209116</v>
      </c>
      <c r="AE329" s="35">
        <f t="shared" si="36"/>
        <v>-6.9260700389105034E-2</v>
      </c>
      <c r="AF329" s="35">
        <f t="shared" si="37"/>
        <v>-1.3959731543624173E-2</v>
      </c>
      <c r="AG329" s="35">
        <f t="shared" si="38"/>
        <v>0.17788461538461534</v>
      </c>
      <c r="AH329" s="35">
        <f t="shared" si="38"/>
        <v>0.39583333333333337</v>
      </c>
      <c r="AI329" s="35">
        <f t="shared" si="38"/>
        <v>6.3291139240511068E-4</v>
      </c>
      <c r="AJ329" s="33" t="s">
        <v>88</v>
      </c>
    </row>
    <row r="330" spans="1:36">
      <c r="A330" s="129" t="s">
        <v>412</v>
      </c>
      <c r="B330" s="33">
        <v>368.15</v>
      </c>
      <c r="C330" s="34">
        <v>1.1599999999999999</v>
      </c>
      <c r="D330" s="34">
        <v>1.4</v>
      </c>
      <c r="E330" s="34">
        <v>1.71</v>
      </c>
      <c r="F330" s="34">
        <v>2.73</v>
      </c>
      <c r="G330" s="34">
        <v>5.38</v>
      </c>
      <c r="H330" s="34">
        <v>3.72</v>
      </c>
      <c r="I330" s="34">
        <v>2.56</v>
      </c>
      <c r="J330" s="34">
        <v>7.22</v>
      </c>
      <c r="K330" s="34">
        <v>9.99</v>
      </c>
      <c r="L330" s="34">
        <v>13.8</v>
      </c>
      <c r="M330" s="41">
        <v>0.47499999999999998</v>
      </c>
      <c r="N330" s="34">
        <v>1.268</v>
      </c>
      <c r="O330" s="34">
        <v>1.7390000000000001</v>
      </c>
      <c r="P330" s="34">
        <v>2.4350000000000001</v>
      </c>
      <c r="Q330" s="34">
        <v>3.1619999999999999</v>
      </c>
      <c r="R330" s="34">
        <v>6.875</v>
      </c>
      <c r="S330" s="34">
        <v>5.0460000000000003</v>
      </c>
      <c r="T330" s="34">
        <v>2.3740000000000001</v>
      </c>
      <c r="U330" s="34">
        <v>7.0679999999999996</v>
      </c>
      <c r="V330" s="34">
        <v>11.7</v>
      </c>
      <c r="W330" s="34">
        <v>19.05</v>
      </c>
      <c r="X330" s="41">
        <v>0.47489999999999999</v>
      </c>
      <c r="Y330" s="35">
        <f t="shared" si="34"/>
        <v>9.3103448275862158E-2</v>
      </c>
      <c r="Z330" s="35">
        <f t="shared" si="34"/>
        <v>0.2421428571428573</v>
      </c>
      <c r="AA330" s="35">
        <f t="shared" si="34"/>
        <v>0.42397660818713456</v>
      </c>
      <c r="AB330" s="35">
        <f t="shared" si="34"/>
        <v>0.15824175824175821</v>
      </c>
      <c r="AC330" s="35">
        <f t="shared" si="35"/>
        <v>0.27788104089219334</v>
      </c>
      <c r="AD330" s="35">
        <f t="shared" si="36"/>
        <v>0.3564516129032258</v>
      </c>
      <c r="AE330" s="35">
        <f t="shared" si="36"/>
        <v>-7.2656249999999978E-2</v>
      </c>
      <c r="AF330" s="35">
        <f t="shared" si="37"/>
        <v>-2.1052631578947389E-2</v>
      </c>
      <c r="AG330" s="35">
        <f t="shared" si="38"/>
        <v>0.17117117117117109</v>
      </c>
      <c r="AH330" s="35">
        <f t="shared" si="38"/>
        <v>0.38043478260869562</v>
      </c>
      <c r="AI330" s="35">
        <f t="shared" si="38"/>
        <v>-2.1052631578945052E-4</v>
      </c>
      <c r="AJ330" s="33" t="s">
        <v>88</v>
      </c>
    </row>
    <row r="331" spans="1:36">
      <c r="A331" s="129" t="s">
        <v>413</v>
      </c>
      <c r="B331" s="33">
        <v>298.14999999999998</v>
      </c>
      <c r="C331" s="34">
        <v>1.58</v>
      </c>
      <c r="D331" s="34">
        <v>2.0099999999999998</v>
      </c>
      <c r="E331" s="34">
        <v>2.72</v>
      </c>
      <c r="F331" s="34">
        <v>2.82</v>
      </c>
      <c r="G331" s="34" t="s">
        <v>16</v>
      </c>
      <c r="H331" s="34" t="s">
        <v>16</v>
      </c>
      <c r="I331" s="34">
        <v>2.71</v>
      </c>
      <c r="J331" s="34">
        <v>14.4</v>
      </c>
      <c r="K331" s="34">
        <v>22</v>
      </c>
      <c r="L331" s="34">
        <v>35</v>
      </c>
      <c r="M331" s="41" t="s">
        <v>16</v>
      </c>
      <c r="N331" s="34">
        <v>1.1339999999999999</v>
      </c>
      <c r="O331" s="34">
        <v>1.508</v>
      </c>
      <c r="P331" s="34">
        <v>2.052</v>
      </c>
      <c r="Q331" s="34">
        <v>2.88</v>
      </c>
      <c r="R331" s="34" t="s">
        <v>13</v>
      </c>
      <c r="S331" s="34" t="s">
        <v>13</v>
      </c>
      <c r="T331" s="34">
        <v>2.4340000000000002</v>
      </c>
      <c r="U331" s="34">
        <v>9.9469999999999992</v>
      </c>
      <c r="V331" s="34">
        <v>16.260000000000002</v>
      </c>
      <c r="W331" s="34">
        <v>26.18</v>
      </c>
      <c r="X331" s="41" t="s">
        <v>13</v>
      </c>
      <c r="Y331" s="35">
        <f t="shared" si="34"/>
        <v>-0.28227848101265834</v>
      </c>
      <c r="Z331" s="35">
        <f t="shared" si="34"/>
        <v>-0.24975124378109445</v>
      </c>
      <c r="AA331" s="35">
        <f t="shared" si="34"/>
        <v>-0.24558823529411769</v>
      </c>
      <c r="AB331" s="35">
        <f t="shared" si="34"/>
        <v>2.1276595744680871E-2</v>
      </c>
      <c r="AC331" s="34" t="s">
        <v>13</v>
      </c>
      <c r="AD331" s="34" t="s">
        <v>13</v>
      </c>
      <c r="AE331" s="35">
        <f t="shared" si="36"/>
        <v>-0.10184501845018443</v>
      </c>
      <c r="AF331" s="35">
        <f t="shared" si="37"/>
        <v>-0.30923611111111121</v>
      </c>
      <c r="AG331" s="35">
        <f t="shared" si="38"/>
        <v>-0.26090909090909081</v>
      </c>
      <c r="AH331" s="35">
        <f t="shared" si="38"/>
        <v>-0.252</v>
      </c>
      <c r="AI331" s="34" t="s">
        <v>13</v>
      </c>
      <c r="AJ331" s="33" t="s">
        <v>89</v>
      </c>
    </row>
    <row r="332" spans="1:36">
      <c r="A332" s="129" t="s">
        <v>413</v>
      </c>
      <c r="B332" s="33">
        <v>308.14999999999998</v>
      </c>
      <c r="C332" s="34">
        <v>1.43</v>
      </c>
      <c r="D332" s="34">
        <v>1.81</v>
      </c>
      <c r="E332" s="34">
        <v>2.41</v>
      </c>
      <c r="F332" s="34">
        <v>2.86</v>
      </c>
      <c r="G332" s="34" t="s">
        <v>16</v>
      </c>
      <c r="H332" s="34" t="s">
        <v>16</v>
      </c>
      <c r="I332" s="34">
        <v>2.72</v>
      </c>
      <c r="J332" s="34">
        <v>13.5</v>
      </c>
      <c r="K332" s="34">
        <v>20.399999999999999</v>
      </c>
      <c r="L332" s="34">
        <v>32</v>
      </c>
      <c r="M332" s="41" t="s">
        <v>16</v>
      </c>
      <c r="N332" s="34">
        <v>1.149</v>
      </c>
      <c r="O332" s="34">
        <v>1.536</v>
      </c>
      <c r="P332" s="34">
        <v>2.101</v>
      </c>
      <c r="Q332" s="34">
        <v>3.05</v>
      </c>
      <c r="R332" s="34" t="s">
        <v>13</v>
      </c>
      <c r="S332" s="34" t="s">
        <v>13</v>
      </c>
      <c r="T332" s="34">
        <v>2.5430000000000001</v>
      </c>
      <c r="U332" s="34">
        <v>10.119999999999999</v>
      </c>
      <c r="V332" s="34">
        <v>16.59</v>
      </c>
      <c r="W332" s="34">
        <v>26.78</v>
      </c>
      <c r="X332" s="41" t="s">
        <v>13</v>
      </c>
      <c r="Y332" s="35">
        <f t="shared" si="34"/>
        <v>-0.19650349650349647</v>
      </c>
      <c r="Z332" s="35">
        <f t="shared" si="34"/>
        <v>-0.15138121546961328</v>
      </c>
      <c r="AA332" s="35">
        <f t="shared" si="34"/>
        <v>-0.12821576763485484</v>
      </c>
      <c r="AB332" s="35">
        <f t="shared" si="34"/>
        <v>6.6433566433566418E-2</v>
      </c>
      <c r="AC332" s="34" t="s">
        <v>13</v>
      </c>
      <c r="AD332" s="34" t="s">
        <v>13</v>
      </c>
      <c r="AE332" s="35">
        <f t="shared" si="36"/>
        <v>-6.5073529411764724E-2</v>
      </c>
      <c r="AF332" s="35">
        <f t="shared" si="37"/>
        <v>-0.25037037037037041</v>
      </c>
      <c r="AG332" s="35">
        <f t="shared" si="38"/>
        <v>-0.18676470588235289</v>
      </c>
      <c r="AH332" s="35">
        <f t="shared" si="38"/>
        <v>-0.16312499999999996</v>
      </c>
      <c r="AI332" s="34" t="s">
        <v>13</v>
      </c>
      <c r="AJ332" s="33" t="s">
        <v>89</v>
      </c>
    </row>
    <row r="333" spans="1:36">
      <c r="A333" s="129" t="s">
        <v>413</v>
      </c>
      <c r="B333" s="33">
        <v>318.14999999999998</v>
      </c>
      <c r="C333" s="34">
        <v>1.32</v>
      </c>
      <c r="D333" s="34">
        <v>1.65</v>
      </c>
      <c r="E333" s="34">
        <v>2.16</v>
      </c>
      <c r="F333" s="34">
        <v>2.9</v>
      </c>
      <c r="G333" s="34" t="s">
        <v>16</v>
      </c>
      <c r="H333" s="34" t="s">
        <v>16</v>
      </c>
      <c r="I333" s="34">
        <v>2.73</v>
      </c>
      <c r="J333" s="34">
        <v>12.9</v>
      </c>
      <c r="K333" s="34">
        <v>19.3</v>
      </c>
      <c r="L333" s="34">
        <v>29.9</v>
      </c>
      <c r="M333" s="41" t="s">
        <v>16</v>
      </c>
      <c r="N333" s="34">
        <v>1.163</v>
      </c>
      <c r="O333" s="34">
        <v>1.5629999999999999</v>
      </c>
      <c r="P333" s="34">
        <v>2.1469999999999998</v>
      </c>
      <c r="Q333" s="34">
        <v>3.214</v>
      </c>
      <c r="R333" s="34" t="s">
        <v>13</v>
      </c>
      <c r="S333" s="34" t="s">
        <v>13</v>
      </c>
      <c r="T333" s="34">
        <v>2.6480000000000001</v>
      </c>
      <c r="U333" s="34">
        <v>10.28</v>
      </c>
      <c r="V333" s="34">
        <v>16.89</v>
      </c>
      <c r="W333" s="34">
        <v>27.32</v>
      </c>
      <c r="X333" s="41" t="s">
        <v>13</v>
      </c>
      <c r="Y333" s="35">
        <f t="shared" si="34"/>
        <v>-0.11893939393939396</v>
      </c>
      <c r="Z333" s="35">
        <f t="shared" si="34"/>
        <v>-5.2727272727272713E-2</v>
      </c>
      <c r="AA333" s="35">
        <f t="shared" si="34"/>
        <v>-6.0185185185186773E-3</v>
      </c>
      <c r="AB333" s="35">
        <f t="shared" si="34"/>
        <v>0.10827586206896554</v>
      </c>
      <c r="AC333" s="34" t="s">
        <v>13</v>
      </c>
      <c r="AD333" s="34" t="s">
        <v>13</v>
      </c>
      <c r="AE333" s="35">
        <f t="shared" si="36"/>
        <v>-3.0036630036629982E-2</v>
      </c>
      <c r="AF333" s="35">
        <f t="shared" si="37"/>
        <v>-0.20310077519379852</v>
      </c>
      <c r="AG333" s="35">
        <f t="shared" si="38"/>
        <v>-0.12487046632124353</v>
      </c>
      <c r="AH333" s="35">
        <f t="shared" si="38"/>
        <v>-8.6287625418060149E-2</v>
      </c>
      <c r="AI333" s="34" t="s">
        <v>13</v>
      </c>
      <c r="AJ333" s="33" t="s">
        <v>89</v>
      </c>
    </row>
    <row r="334" spans="1:36">
      <c r="A334" s="129" t="s">
        <v>413</v>
      </c>
      <c r="B334" s="33">
        <v>328.15</v>
      </c>
      <c r="C334" s="34">
        <v>1.21</v>
      </c>
      <c r="D334" s="34">
        <v>1.5</v>
      </c>
      <c r="E334" s="34">
        <v>1.95</v>
      </c>
      <c r="F334" s="34">
        <v>2.94</v>
      </c>
      <c r="G334" s="34" t="s">
        <v>16</v>
      </c>
      <c r="H334" s="34" t="s">
        <v>16</v>
      </c>
      <c r="I334" s="34">
        <v>2.74</v>
      </c>
      <c r="J334" s="34">
        <v>12.2</v>
      </c>
      <c r="K334" s="34">
        <v>18.3</v>
      </c>
      <c r="L334" s="34">
        <v>27.8</v>
      </c>
      <c r="M334" s="41" t="s">
        <v>16</v>
      </c>
      <c r="N334" s="34">
        <v>1.177</v>
      </c>
      <c r="O334" s="34">
        <v>1.5880000000000001</v>
      </c>
      <c r="P334" s="34">
        <v>2.1920000000000002</v>
      </c>
      <c r="Q334" s="34">
        <v>3.3719999999999999</v>
      </c>
      <c r="R334" s="34" t="s">
        <v>13</v>
      </c>
      <c r="S334" s="34" t="s">
        <v>13</v>
      </c>
      <c r="T334" s="34">
        <v>2.7469999999999999</v>
      </c>
      <c r="U334" s="34">
        <v>10.42</v>
      </c>
      <c r="V334" s="34">
        <v>17.149999999999999</v>
      </c>
      <c r="W334" s="34">
        <v>27.8</v>
      </c>
      <c r="X334" s="41" t="s">
        <v>13</v>
      </c>
      <c r="Y334" s="35">
        <f t="shared" si="34"/>
        <v>-2.7272727272727205E-2</v>
      </c>
      <c r="Z334" s="35">
        <f t="shared" si="34"/>
        <v>5.8666666666666721E-2</v>
      </c>
      <c r="AA334" s="35">
        <f t="shared" si="34"/>
        <v>0.12410256410256422</v>
      </c>
      <c r="AB334" s="35">
        <f t="shared" si="34"/>
        <v>0.14693877551020407</v>
      </c>
      <c r="AC334" s="34" t="s">
        <v>13</v>
      </c>
      <c r="AD334" s="34" t="s">
        <v>13</v>
      </c>
      <c r="AE334" s="35">
        <f t="shared" si="36"/>
        <v>2.5547445255473256E-3</v>
      </c>
      <c r="AF334" s="35">
        <f t="shared" si="37"/>
        <v>-0.14590163934426226</v>
      </c>
      <c r="AG334" s="35">
        <f t="shared" si="38"/>
        <v>-6.284153005464492E-2</v>
      </c>
      <c r="AH334" s="35">
        <f t="shared" si="38"/>
        <v>0</v>
      </c>
      <c r="AI334" s="34" t="s">
        <v>13</v>
      </c>
      <c r="AJ334" s="33" t="s">
        <v>89</v>
      </c>
    </row>
    <row r="335" spans="1:36">
      <c r="A335" s="129" t="s">
        <v>413</v>
      </c>
      <c r="B335" s="33">
        <v>338.15</v>
      </c>
      <c r="C335" s="34">
        <v>1.1299999999999999</v>
      </c>
      <c r="D335" s="34">
        <v>1.39</v>
      </c>
      <c r="E335" s="34">
        <v>1.79</v>
      </c>
      <c r="F335" s="34">
        <v>2.97</v>
      </c>
      <c r="G335" s="34" t="s">
        <v>16</v>
      </c>
      <c r="H335" s="34" t="s">
        <v>16</v>
      </c>
      <c r="I335" s="34">
        <v>2.75</v>
      </c>
      <c r="J335" s="34">
        <v>11.6</v>
      </c>
      <c r="K335" s="34">
        <v>17.3</v>
      </c>
      <c r="L335" s="34">
        <v>25.9</v>
      </c>
      <c r="M335" s="41" t="s">
        <v>16</v>
      </c>
      <c r="N335" s="34">
        <v>1.1890000000000001</v>
      </c>
      <c r="O335" s="34">
        <v>1.613</v>
      </c>
      <c r="P335" s="34">
        <v>2.2349999999999999</v>
      </c>
      <c r="Q335" s="34">
        <v>3.524</v>
      </c>
      <c r="R335" s="34" t="s">
        <v>13</v>
      </c>
      <c r="S335" s="34" t="s">
        <v>13</v>
      </c>
      <c r="T335" s="34">
        <v>2.8420000000000001</v>
      </c>
      <c r="U335" s="34">
        <v>10.54</v>
      </c>
      <c r="V335" s="34">
        <v>17.39</v>
      </c>
      <c r="W335" s="34">
        <v>28.24</v>
      </c>
      <c r="X335" s="41" t="s">
        <v>13</v>
      </c>
      <c r="Y335" s="35">
        <f t="shared" si="34"/>
        <v>5.2212389380531125E-2</v>
      </c>
      <c r="Z335" s="35">
        <f t="shared" si="34"/>
        <v>0.16043165467625906</v>
      </c>
      <c r="AA335" s="35">
        <f t="shared" si="34"/>
        <v>0.24860335195530717</v>
      </c>
      <c r="AB335" s="35">
        <f t="shared" si="34"/>
        <v>0.18653198653198647</v>
      </c>
      <c r="AC335" s="34" t="s">
        <v>13</v>
      </c>
      <c r="AD335" s="34" t="s">
        <v>13</v>
      </c>
      <c r="AE335" s="35">
        <f t="shared" si="36"/>
        <v>3.3454545454545487E-2</v>
      </c>
      <c r="AF335" s="35">
        <f t="shared" si="37"/>
        <v>-9.137931034482763E-2</v>
      </c>
      <c r="AG335" s="35">
        <f t="shared" si="38"/>
        <v>5.202312138728315E-3</v>
      </c>
      <c r="AH335" s="35">
        <f t="shared" si="38"/>
        <v>9.0347490347490345E-2</v>
      </c>
      <c r="AI335" s="34" t="s">
        <v>13</v>
      </c>
      <c r="AJ335" s="33" t="s">
        <v>89</v>
      </c>
    </row>
    <row r="336" spans="1:36">
      <c r="A336" s="129" t="s">
        <v>413</v>
      </c>
      <c r="B336" s="33">
        <v>348.15</v>
      </c>
      <c r="C336" s="34">
        <v>1.05</v>
      </c>
      <c r="D336" s="34">
        <v>1.3</v>
      </c>
      <c r="E336" s="34">
        <v>1.65</v>
      </c>
      <c r="F336" s="34">
        <v>3.01</v>
      </c>
      <c r="G336" s="34" t="s">
        <v>16</v>
      </c>
      <c r="H336" s="34" t="s">
        <v>16</v>
      </c>
      <c r="I336" s="34">
        <v>2.76</v>
      </c>
      <c r="J336" s="34">
        <v>11.2</v>
      </c>
      <c r="K336" s="34">
        <v>16.600000000000001</v>
      </c>
      <c r="L336" s="34">
        <v>24.5</v>
      </c>
      <c r="M336" s="41" t="s">
        <v>16</v>
      </c>
      <c r="N336" s="34">
        <v>1.2010000000000001</v>
      </c>
      <c r="O336" s="34">
        <v>1.6359999999999999</v>
      </c>
      <c r="P336" s="34">
        <v>2.278</v>
      </c>
      <c r="Q336" s="34">
        <v>3.67</v>
      </c>
      <c r="R336" s="34" t="s">
        <v>13</v>
      </c>
      <c r="S336" s="34" t="s">
        <v>13</v>
      </c>
      <c r="T336" s="34">
        <v>2.9329999999999998</v>
      </c>
      <c r="U336" s="34">
        <v>10.65</v>
      </c>
      <c r="V336" s="34">
        <v>17.600000000000001</v>
      </c>
      <c r="W336" s="34">
        <v>28.63</v>
      </c>
      <c r="X336" s="41" t="s">
        <v>13</v>
      </c>
      <c r="Y336" s="35">
        <f t="shared" si="34"/>
        <v>0.14380952380952383</v>
      </c>
      <c r="Z336" s="35">
        <f t="shared" si="34"/>
        <v>0.25846153846153835</v>
      </c>
      <c r="AA336" s="35">
        <f t="shared" si="34"/>
        <v>0.38060606060606067</v>
      </c>
      <c r="AB336" s="35">
        <f t="shared" si="34"/>
        <v>0.2192691029900333</v>
      </c>
      <c r="AC336" s="34" t="s">
        <v>13</v>
      </c>
      <c r="AD336" s="34" t="s">
        <v>13</v>
      </c>
      <c r="AE336" s="35">
        <f t="shared" si="36"/>
        <v>6.2681159420289873E-2</v>
      </c>
      <c r="AF336" s="35">
        <f t="shared" si="37"/>
        <v>-4.9107142857142766E-2</v>
      </c>
      <c r="AG336" s="35">
        <f t="shared" si="38"/>
        <v>6.0240963855421679E-2</v>
      </c>
      <c r="AH336" s="35">
        <f t="shared" si="38"/>
        <v>0.16857142857142854</v>
      </c>
      <c r="AI336" s="34" t="s">
        <v>13</v>
      </c>
      <c r="AJ336" s="33" t="s">
        <v>89</v>
      </c>
    </row>
    <row r="337" spans="1:36">
      <c r="A337" s="129" t="s">
        <v>413</v>
      </c>
      <c r="B337" s="33">
        <v>358.15</v>
      </c>
      <c r="C337" s="34">
        <v>0.98599999999999999</v>
      </c>
      <c r="D337" s="34">
        <v>1.21</v>
      </c>
      <c r="E337" s="34">
        <v>1.53</v>
      </c>
      <c r="F337" s="34">
        <v>3.04</v>
      </c>
      <c r="G337" s="34" t="s">
        <v>16</v>
      </c>
      <c r="H337" s="34" t="s">
        <v>16</v>
      </c>
      <c r="I337" s="34">
        <v>2.77</v>
      </c>
      <c r="J337" s="34">
        <v>10.6</v>
      </c>
      <c r="K337" s="34">
        <v>15.7</v>
      </c>
      <c r="L337" s="34">
        <v>23.1</v>
      </c>
      <c r="M337" s="41" t="s">
        <v>16</v>
      </c>
      <c r="N337" s="34">
        <v>1.2130000000000001</v>
      </c>
      <c r="O337" s="34">
        <v>1.659</v>
      </c>
      <c r="P337" s="34">
        <v>2.319</v>
      </c>
      <c r="Q337" s="34">
        <v>3.81</v>
      </c>
      <c r="R337" s="34" t="s">
        <v>13</v>
      </c>
      <c r="S337" s="34" t="s">
        <v>13</v>
      </c>
      <c r="T337" s="34">
        <v>3.0179999999999998</v>
      </c>
      <c r="U337" s="34">
        <v>10.75</v>
      </c>
      <c r="V337" s="34">
        <v>17.79</v>
      </c>
      <c r="W337" s="34">
        <v>28.98</v>
      </c>
      <c r="X337" s="41" t="s">
        <v>13</v>
      </c>
      <c r="Y337" s="35">
        <f t="shared" si="34"/>
        <v>0.23022312373225162</v>
      </c>
      <c r="Z337" s="35">
        <f t="shared" si="34"/>
        <v>0.37107438016528932</v>
      </c>
      <c r="AA337" s="35">
        <f t="shared" si="34"/>
        <v>0.51568627450980387</v>
      </c>
      <c r="AB337" s="35">
        <f t="shared" si="34"/>
        <v>0.25328947368421051</v>
      </c>
      <c r="AC337" s="34" t="s">
        <v>13</v>
      </c>
      <c r="AD337" s="34" t="s">
        <v>13</v>
      </c>
      <c r="AE337" s="35">
        <f t="shared" si="36"/>
        <v>8.953068592057753E-2</v>
      </c>
      <c r="AF337" s="35">
        <f t="shared" si="37"/>
        <v>1.4150943396226448E-2</v>
      </c>
      <c r="AG337" s="35">
        <f t="shared" si="38"/>
        <v>0.13312101910828025</v>
      </c>
      <c r="AH337" s="35">
        <f t="shared" si="38"/>
        <v>0.25454545454545446</v>
      </c>
      <c r="AI337" s="34" t="s">
        <v>13</v>
      </c>
      <c r="AJ337" s="33" t="s">
        <v>89</v>
      </c>
    </row>
    <row r="338" spans="1:36">
      <c r="A338" s="129" t="s">
        <v>413</v>
      </c>
      <c r="B338" s="33">
        <v>303</v>
      </c>
      <c r="C338" s="34">
        <v>1.64</v>
      </c>
      <c r="D338" s="34">
        <v>2.12</v>
      </c>
      <c r="E338" s="34" t="s">
        <v>16</v>
      </c>
      <c r="F338" s="34" t="s">
        <v>16</v>
      </c>
      <c r="G338" s="34" t="s">
        <v>16</v>
      </c>
      <c r="H338" s="34" t="s">
        <v>16</v>
      </c>
      <c r="I338" s="34" t="s">
        <v>16</v>
      </c>
      <c r="J338" s="34">
        <v>11.28</v>
      </c>
      <c r="K338" s="34" t="s">
        <v>16</v>
      </c>
      <c r="L338" s="34">
        <v>30.05</v>
      </c>
      <c r="M338" s="41" t="s">
        <v>16</v>
      </c>
      <c r="N338" s="34">
        <v>1.141</v>
      </c>
      <c r="O338" s="34">
        <v>1.522</v>
      </c>
      <c r="P338" s="34" t="s">
        <v>13</v>
      </c>
      <c r="Q338" s="34" t="s">
        <v>13</v>
      </c>
      <c r="R338" s="34" t="s">
        <v>13</v>
      </c>
      <c r="S338" s="34" t="s">
        <v>13</v>
      </c>
      <c r="T338" s="34" t="s">
        <v>13</v>
      </c>
      <c r="U338" s="34">
        <v>10.029999999999999</v>
      </c>
      <c r="V338" s="34" t="s">
        <v>13</v>
      </c>
      <c r="W338" s="34">
        <v>26.48</v>
      </c>
      <c r="X338" s="41" t="s">
        <v>13</v>
      </c>
      <c r="Y338" s="35">
        <f t="shared" si="34"/>
        <v>-0.30426829268292677</v>
      </c>
      <c r="Z338" s="35">
        <f t="shared" si="34"/>
        <v>-0.28207547169811326</v>
      </c>
      <c r="AA338" s="34" t="s">
        <v>13</v>
      </c>
      <c r="AB338" s="34" t="s">
        <v>13</v>
      </c>
      <c r="AC338" s="34" t="s">
        <v>13</v>
      </c>
      <c r="AD338" s="34" t="s">
        <v>13</v>
      </c>
      <c r="AE338" s="34" t="s">
        <v>13</v>
      </c>
      <c r="AF338" s="35">
        <f t="shared" si="37"/>
        <v>-0.11081560283687944</v>
      </c>
      <c r="AG338" s="34" t="s">
        <v>13</v>
      </c>
      <c r="AH338" s="35">
        <f t="shared" si="38"/>
        <v>-0.11880199667221299</v>
      </c>
      <c r="AI338" s="34" t="s">
        <v>13</v>
      </c>
      <c r="AJ338" s="33" t="s">
        <v>90</v>
      </c>
    </row>
    <row r="339" spans="1:36">
      <c r="A339" s="129" t="s">
        <v>413</v>
      </c>
      <c r="B339" s="33">
        <v>313</v>
      </c>
      <c r="C339" s="34">
        <v>1.5</v>
      </c>
      <c r="D339" s="34">
        <v>1.92</v>
      </c>
      <c r="E339" s="34" t="s">
        <v>15</v>
      </c>
      <c r="F339" s="34" t="s">
        <v>15</v>
      </c>
      <c r="G339" s="34" t="s">
        <v>15</v>
      </c>
      <c r="H339" s="34" t="s">
        <v>15</v>
      </c>
      <c r="I339" s="34" t="s">
        <v>15</v>
      </c>
      <c r="J339" s="34">
        <v>9.74</v>
      </c>
      <c r="K339" s="34" t="s">
        <v>15</v>
      </c>
      <c r="L339" s="34">
        <v>26.84</v>
      </c>
      <c r="M339" s="41" t="s">
        <v>15</v>
      </c>
      <c r="N339" s="34">
        <v>1.1559999999999999</v>
      </c>
      <c r="O339" s="34">
        <v>1.5489999999999999</v>
      </c>
      <c r="P339" s="34" t="s">
        <v>13</v>
      </c>
      <c r="Q339" s="34" t="s">
        <v>13</v>
      </c>
      <c r="R339" s="34" t="s">
        <v>13</v>
      </c>
      <c r="S339" s="34" t="s">
        <v>13</v>
      </c>
      <c r="T339" s="34" t="s">
        <v>13</v>
      </c>
      <c r="U339" s="34">
        <v>10.199999999999999</v>
      </c>
      <c r="V339" s="34" t="s">
        <v>13</v>
      </c>
      <c r="W339" s="34">
        <v>27.04</v>
      </c>
      <c r="X339" s="41" t="s">
        <v>13</v>
      </c>
      <c r="Y339" s="35">
        <f t="shared" si="34"/>
        <v>-0.22933333333333339</v>
      </c>
      <c r="Z339" s="35">
        <f t="shared" si="34"/>
        <v>-0.19322916666666667</v>
      </c>
      <c r="AA339" s="34" t="s">
        <v>13</v>
      </c>
      <c r="AB339" s="34" t="s">
        <v>13</v>
      </c>
      <c r="AC339" s="34" t="s">
        <v>13</v>
      </c>
      <c r="AD339" s="34" t="s">
        <v>13</v>
      </c>
      <c r="AE339" s="34" t="s">
        <v>13</v>
      </c>
      <c r="AF339" s="35">
        <f t="shared" si="37"/>
        <v>4.7227926078028649E-2</v>
      </c>
      <c r="AG339" s="34" t="s">
        <v>13</v>
      </c>
      <c r="AH339" s="35">
        <f t="shared" si="38"/>
        <v>7.4515648286139829E-3</v>
      </c>
      <c r="AI339" s="34" t="s">
        <v>13</v>
      </c>
      <c r="AJ339" s="33" t="s">
        <v>90</v>
      </c>
    </row>
    <row r="340" spans="1:36">
      <c r="A340" s="129" t="s">
        <v>413</v>
      </c>
      <c r="B340" s="33">
        <v>323</v>
      </c>
      <c r="C340" s="34">
        <v>1.37</v>
      </c>
      <c r="D340" s="34">
        <v>1.74</v>
      </c>
      <c r="E340" s="34" t="s">
        <v>15</v>
      </c>
      <c r="F340" s="34" t="s">
        <v>15</v>
      </c>
      <c r="G340" s="34" t="s">
        <v>15</v>
      </c>
      <c r="H340" s="34" t="s">
        <v>15</v>
      </c>
      <c r="I340" s="34" t="s">
        <v>15</v>
      </c>
      <c r="J340" s="34">
        <v>8.39</v>
      </c>
      <c r="K340" s="34" t="s">
        <v>15</v>
      </c>
      <c r="L340" s="34">
        <v>24</v>
      </c>
      <c r="M340" s="41" t="s">
        <v>15</v>
      </c>
      <c r="N340" s="34">
        <v>1.17</v>
      </c>
      <c r="O340" s="34">
        <v>1.575</v>
      </c>
      <c r="P340" s="34" t="s">
        <v>13</v>
      </c>
      <c r="Q340" s="34" t="s">
        <v>13</v>
      </c>
      <c r="R340" s="34" t="s">
        <v>13</v>
      </c>
      <c r="S340" s="34" t="s">
        <v>13</v>
      </c>
      <c r="T340" s="34" t="s">
        <v>13</v>
      </c>
      <c r="U340" s="34">
        <v>10.35</v>
      </c>
      <c r="V340" s="34" t="s">
        <v>13</v>
      </c>
      <c r="W340" s="34">
        <v>27.56</v>
      </c>
      <c r="X340" s="41" t="s">
        <v>13</v>
      </c>
      <c r="Y340" s="35">
        <f t="shared" si="34"/>
        <v>-0.14598540145985414</v>
      </c>
      <c r="Z340" s="35">
        <f t="shared" si="34"/>
        <v>-9.4827586206896575E-2</v>
      </c>
      <c r="AA340" s="34" t="s">
        <v>13</v>
      </c>
      <c r="AB340" s="34" t="s">
        <v>13</v>
      </c>
      <c r="AC340" s="34" t="s">
        <v>13</v>
      </c>
      <c r="AD340" s="34" t="s">
        <v>13</v>
      </c>
      <c r="AE340" s="34" t="s">
        <v>13</v>
      </c>
      <c r="AF340" s="35">
        <f t="shared" si="37"/>
        <v>0.23361144219308688</v>
      </c>
      <c r="AG340" s="34" t="s">
        <v>13</v>
      </c>
      <c r="AH340" s="35">
        <f t="shared" si="38"/>
        <v>0.14833333333333329</v>
      </c>
      <c r="AI340" s="34" t="s">
        <v>13</v>
      </c>
      <c r="AJ340" s="33" t="s">
        <v>90</v>
      </c>
    </row>
    <row r="341" spans="1:36">
      <c r="A341" s="129" t="s">
        <v>413</v>
      </c>
      <c r="B341" s="33">
        <v>333</v>
      </c>
      <c r="C341" s="34">
        <v>1.27</v>
      </c>
      <c r="D341" s="34">
        <v>1.6</v>
      </c>
      <c r="E341" s="34" t="s">
        <v>15</v>
      </c>
      <c r="F341" s="34" t="s">
        <v>15</v>
      </c>
      <c r="G341" s="34" t="s">
        <v>15</v>
      </c>
      <c r="H341" s="34" t="s">
        <v>15</v>
      </c>
      <c r="I341" s="34" t="s">
        <v>15</v>
      </c>
      <c r="J341" s="34">
        <v>7.35</v>
      </c>
      <c r="K341" s="34" t="s">
        <v>15</v>
      </c>
      <c r="L341" s="34">
        <v>21.53</v>
      </c>
      <c r="M341" s="41" t="s">
        <v>15</v>
      </c>
      <c r="N341" s="34">
        <v>1.1830000000000001</v>
      </c>
      <c r="O341" s="34">
        <v>1.6</v>
      </c>
      <c r="P341" s="34" t="s">
        <v>13</v>
      </c>
      <c r="Q341" s="34" t="s">
        <v>13</v>
      </c>
      <c r="R341" s="34" t="s">
        <v>13</v>
      </c>
      <c r="S341" s="34" t="s">
        <v>13</v>
      </c>
      <c r="T341" s="34" t="s">
        <v>13</v>
      </c>
      <c r="U341" s="34">
        <v>10.48</v>
      </c>
      <c r="V341" s="34" t="s">
        <v>13</v>
      </c>
      <c r="W341" s="34">
        <v>28.02</v>
      </c>
      <c r="X341" s="41" t="s">
        <v>13</v>
      </c>
      <c r="Y341" s="35">
        <f t="shared" si="34"/>
        <v>-6.8503937007873994E-2</v>
      </c>
      <c r="Z341" s="35">
        <f t="shared" si="34"/>
        <v>0</v>
      </c>
      <c r="AA341" s="34" t="s">
        <v>13</v>
      </c>
      <c r="AB341" s="34" t="s">
        <v>13</v>
      </c>
      <c r="AC341" s="34" t="s">
        <v>13</v>
      </c>
      <c r="AD341" s="34" t="s">
        <v>13</v>
      </c>
      <c r="AE341" s="34" t="s">
        <v>13</v>
      </c>
      <c r="AF341" s="35">
        <f t="shared" si="37"/>
        <v>0.42585034013605455</v>
      </c>
      <c r="AG341" s="34" t="s">
        <v>13</v>
      </c>
      <c r="AH341" s="35">
        <f t="shared" si="38"/>
        <v>0.30143985137018103</v>
      </c>
      <c r="AI341" s="34" t="s">
        <v>13</v>
      </c>
      <c r="AJ341" s="33" t="s">
        <v>90</v>
      </c>
    </row>
    <row r="342" spans="1:36">
      <c r="A342" s="129" t="s">
        <v>413</v>
      </c>
      <c r="B342" s="33">
        <v>343</v>
      </c>
      <c r="C342" s="34">
        <v>1.1599999999999999</v>
      </c>
      <c r="D342" s="34">
        <v>1.46</v>
      </c>
      <c r="E342" s="34" t="s">
        <v>15</v>
      </c>
      <c r="F342" s="34" t="s">
        <v>15</v>
      </c>
      <c r="G342" s="34" t="s">
        <v>15</v>
      </c>
      <c r="H342" s="34" t="s">
        <v>15</v>
      </c>
      <c r="I342" s="34" t="s">
        <v>15</v>
      </c>
      <c r="J342" s="34">
        <v>6.27</v>
      </c>
      <c r="K342" s="34" t="s">
        <v>15</v>
      </c>
      <c r="L342" s="34">
        <v>18.97</v>
      </c>
      <c r="M342" s="41" t="s">
        <v>15</v>
      </c>
      <c r="N342" s="34">
        <v>1.1950000000000001</v>
      </c>
      <c r="O342" s="34">
        <v>1.6240000000000001</v>
      </c>
      <c r="P342" s="34" t="s">
        <v>13</v>
      </c>
      <c r="Q342" s="34" t="s">
        <v>13</v>
      </c>
      <c r="R342" s="34" t="s">
        <v>13</v>
      </c>
      <c r="S342" s="34" t="s">
        <v>13</v>
      </c>
      <c r="T342" s="34" t="s">
        <v>13</v>
      </c>
      <c r="U342" s="34">
        <v>10.59</v>
      </c>
      <c r="V342" s="34" t="s">
        <v>13</v>
      </c>
      <c r="W342" s="34">
        <v>28.44</v>
      </c>
      <c r="X342" s="41" t="s">
        <v>13</v>
      </c>
      <c r="Y342" s="35">
        <f t="shared" si="34"/>
        <v>3.0172413793103574E-2</v>
      </c>
      <c r="Z342" s="35">
        <f t="shared" si="34"/>
        <v>0.11232876712328778</v>
      </c>
      <c r="AA342" s="34" t="s">
        <v>13</v>
      </c>
      <c r="AB342" s="34" t="s">
        <v>13</v>
      </c>
      <c r="AC342" s="34" t="s">
        <v>13</v>
      </c>
      <c r="AD342" s="34" t="s">
        <v>13</v>
      </c>
      <c r="AE342" s="34" t="s">
        <v>13</v>
      </c>
      <c r="AF342" s="35">
        <f t="shared" si="37"/>
        <v>0.68899521531100483</v>
      </c>
      <c r="AG342" s="34" t="s">
        <v>13</v>
      </c>
      <c r="AH342" s="35">
        <f t="shared" si="38"/>
        <v>0.49920927780706392</v>
      </c>
      <c r="AI342" s="34" t="s">
        <v>13</v>
      </c>
      <c r="AJ342" s="33" t="s">
        <v>90</v>
      </c>
    </row>
    <row r="343" spans="1:36">
      <c r="A343" s="129" t="s">
        <v>414</v>
      </c>
      <c r="B343" s="33">
        <v>303.14999999999998</v>
      </c>
      <c r="C343" s="34">
        <v>0.38</v>
      </c>
      <c r="D343" s="34" t="s">
        <v>15</v>
      </c>
      <c r="E343" s="34" t="s">
        <v>15</v>
      </c>
      <c r="F343" s="34" t="s">
        <v>15</v>
      </c>
      <c r="G343" s="34" t="s">
        <v>15</v>
      </c>
      <c r="H343" s="34" t="s">
        <v>15</v>
      </c>
      <c r="I343" s="34" t="s">
        <v>15</v>
      </c>
      <c r="J343" s="34" t="s">
        <v>15</v>
      </c>
      <c r="K343" s="34" t="s">
        <v>15</v>
      </c>
      <c r="L343" s="34" t="s">
        <v>15</v>
      </c>
      <c r="M343" s="41">
        <v>0.6</v>
      </c>
      <c r="N343" s="34">
        <v>0.33560000000000001</v>
      </c>
      <c r="O343" s="34" t="s">
        <v>13</v>
      </c>
      <c r="P343" s="34" t="s">
        <v>13</v>
      </c>
      <c r="Q343" s="34" t="s">
        <v>13</v>
      </c>
      <c r="R343" s="34" t="s">
        <v>13</v>
      </c>
      <c r="S343" s="34" t="s">
        <v>13</v>
      </c>
      <c r="T343" s="34" t="s">
        <v>13</v>
      </c>
      <c r="U343" s="34" t="s">
        <v>13</v>
      </c>
      <c r="V343" s="34" t="s">
        <v>13</v>
      </c>
      <c r="W343" s="34" t="s">
        <v>13</v>
      </c>
      <c r="X343" s="41">
        <v>0.58279999999999998</v>
      </c>
      <c r="Y343" s="35">
        <f t="shared" si="34"/>
        <v>-0.11684210526315789</v>
      </c>
      <c r="Z343" s="34" t="s">
        <v>13</v>
      </c>
      <c r="AA343" s="34" t="s">
        <v>13</v>
      </c>
      <c r="AB343" s="34" t="s">
        <v>13</v>
      </c>
      <c r="AC343" s="34" t="s">
        <v>13</v>
      </c>
      <c r="AD343" s="34" t="s">
        <v>13</v>
      </c>
      <c r="AE343" s="34" t="s">
        <v>13</v>
      </c>
      <c r="AF343" s="34" t="s">
        <v>13</v>
      </c>
      <c r="AG343" s="34" t="s">
        <v>13</v>
      </c>
      <c r="AH343" s="34" t="s">
        <v>13</v>
      </c>
      <c r="AI343" s="35">
        <f t="shared" si="38"/>
        <v>-2.8666666666666656E-2</v>
      </c>
      <c r="AJ343" s="33" t="s">
        <v>91</v>
      </c>
    </row>
    <row r="344" spans="1:36">
      <c r="A344" s="129" t="s">
        <v>414</v>
      </c>
      <c r="B344" s="33">
        <v>313.14999999999998</v>
      </c>
      <c r="C344" s="34">
        <v>0.37</v>
      </c>
      <c r="D344" s="34">
        <v>0.41</v>
      </c>
      <c r="E344" s="34" t="s">
        <v>14</v>
      </c>
      <c r="F344" s="34" t="s">
        <v>14</v>
      </c>
      <c r="G344" s="34" t="s">
        <v>14</v>
      </c>
      <c r="H344" s="34" t="s">
        <v>14</v>
      </c>
      <c r="I344" s="34" t="s">
        <v>14</v>
      </c>
      <c r="J344" s="34" t="s">
        <v>14</v>
      </c>
      <c r="K344" s="34" t="s">
        <v>14</v>
      </c>
      <c r="L344" s="34" t="s">
        <v>14</v>
      </c>
      <c r="M344" s="41">
        <v>0.59</v>
      </c>
      <c r="N344" s="34">
        <v>0.34889999999999999</v>
      </c>
      <c r="O344" s="34">
        <v>0.40539999999999998</v>
      </c>
      <c r="P344" s="34" t="s">
        <v>13</v>
      </c>
      <c r="Q344" s="34" t="s">
        <v>13</v>
      </c>
      <c r="R344" s="34" t="s">
        <v>13</v>
      </c>
      <c r="S344" s="34" t="s">
        <v>13</v>
      </c>
      <c r="T344" s="34" t="s">
        <v>13</v>
      </c>
      <c r="U344" s="34" t="s">
        <v>13</v>
      </c>
      <c r="V344" s="34" t="s">
        <v>13</v>
      </c>
      <c r="W344" s="34" t="s">
        <v>13</v>
      </c>
      <c r="X344" s="41">
        <v>0.58209999999999995</v>
      </c>
      <c r="Y344" s="35">
        <f t="shared" si="34"/>
        <v>-5.7027027027027048E-2</v>
      </c>
      <c r="Z344" s="35">
        <f t="shared" si="34"/>
        <v>-1.1219512195121935E-2</v>
      </c>
      <c r="AA344" s="34" t="s">
        <v>13</v>
      </c>
      <c r="AB344" s="34" t="s">
        <v>13</v>
      </c>
      <c r="AC344" s="34" t="s">
        <v>13</v>
      </c>
      <c r="AD344" s="34" t="s">
        <v>13</v>
      </c>
      <c r="AE344" s="34" t="s">
        <v>13</v>
      </c>
      <c r="AF344" s="34" t="s">
        <v>13</v>
      </c>
      <c r="AG344" s="34" t="s">
        <v>13</v>
      </c>
      <c r="AH344" s="34" t="s">
        <v>13</v>
      </c>
      <c r="AI344" s="35">
        <f t="shared" si="38"/>
        <v>-1.3389830508474608E-2</v>
      </c>
      <c r="AJ344" s="33" t="s">
        <v>91</v>
      </c>
    </row>
    <row r="345" spans="1:36">
      <c r="A345" s="129" t="s">
        <v>414</v>
      </c>
      <c r="B345" s="33">
        <v>323.14999999999998</v>
      </c>
      <c r="C345" s="34">
        <v>0.35</v>
      </c>
      <c r="D345" s="34">
        <v>0.4</v>
      </c>
      <c r="E345" s="34" t="s">
        <v>14</v>
      </c>
      <c r="F345" s="34" t="s">
        <v>14</v>
      </c>
      <c r="G345" s="34" t="s">
        <v>14</v>
      </c>
      <c r="H345" s="34" t="s">
        <v>14</v>
      </c>
      <c r="I345" s="34" t="s">
        <v>14</v>
      </c>
      <c r="J345" s="34" t="s">
        <v>14</v>
      </c>
      <c r="K345" s="34" t="s">
        <v>14</v>
      </c>
      <c r="L345" s="34" t="s">
        <v>14</v>
      </c>
      <c r="M345" s="41">
        <v>0.57999999999999996</v>
      </c>
      <c r="N345" s="34">
        <v>0.36130000000000001</v>
      </c>
      <c r="O345" s="34">
        <v>0.4209</v>
      </c>
      <c r="P345" s="34" t="s">
        <v>13</v>
      </c>
      <c r="Q345" s="34" t="s">
        <v>13</v>
      </c>
      <c r="R345" s="34" t="s">
        <v>13</v>
      </c>
      <c r="S345" s="34" t="s">
        <v>13</v>
      </c>
      <c r="T345" s="34" t="s">
        <v>13</v>
      </c>
      <c r="U345" s="34" t="s">
        <v>13</v>
      </c>
      <c r="V345" s="34" t="s">
        <v>13</v>
      </c>
      <c r="W345" s="34" t="s">
        <v>13</v>
      </c>
      <c r="X345" s="41">
        <v>0.58030000000000004</v>
      </c>
      <c r="Y345" s="35">
        <f t="shared" si="34"/>
        <v>3.2285714285714383E-2</v>
      </c>
      <c r="Z345" s="35">
        <f t="shared" si="34"/>
        <v>5.2249999999999935E-2</v>
      </c>
      <c r="AA345" s="34" t="s">
        <v>13</v>
      </c>
      <c r="AB345" s="34" t="s">
        <v>13</v>
      </c>
      <c r="AC345" s="34" t="s">
        <v>13</v>
      </c>
      <c r="AD345" s="34" t="s">
        <v>13</v>
      </c>
      <c r="AE345" s="34" t="s">
        <v>13</v>
      </c>
      <c r="AF345" s="34" t="s">
        <v>13</v>
      </c>
      <c r="AG345" s="34" t="s">
        <v>13</v>
      </c>
      <c r="AH345" s="34" t="s">
        <v>13</v>
      </c>
      <c r="AI345" s="35">
        <f t="shared" si="38"/>
        <v>5.1724137931047928E-4</v>
      </c>
      <c r="AJ345" s="33" t="s">
        <v>91</v>
      </c>
    </row>
    <row r="346" spans="1:36">
      <c r="A346" s="129" t="s">
        <v>414</v>
      </c>
      <c r="B346" s="33">
        <v>333.15</v>
      </c>
      <c r="C346" s="34">
        <v>0.34</v>
      </c>
      <c r="D346" s="34">
        <v>0.38</v>
      </c>
      <c r="E346" s="34" t="s">
        <v>14</v>
      </c>
      <c r="F346" s="34" t="s">
        <v>14</v>
      </c>
      <c r="G346" s="34" t="s">
        <v>14</v>
      </c>
      <c r="H346" s="34" t="s">
        <v>14</v>
      </c>
      <c r="I346" s="34" t="s">
        <v>14</v>
      </c>
      <c r="J346" s="34" t="s">
        <v>14</v>
      </c>
      <c r="K346" s="34" t="s">
        <v>14</v>
      </c>
      <c r="L346" s="34" t="s">
        <v>14</v>
      </c>
      <c r="M346" s="41">
        <v>0.56999999999999995</v>
      </c>
      <c r="N346" s="34">
        <v>0.37280000000000002</v>
      </c>
      <c r="O346" s="34">
        <v>0.4355</v>
      </c>
      <c r="P346" s="34" t="s">
        <v>13</v>
      </c>
      <c r="Q346" s="34" t="s">
        <v>13</v>
      </c>
      <c r="R346" s="34" t="s">
        <v>13</v>
      </c>
      <c r="S346" s="34" t="s">
        <v>13</v>
      </c>
      <c r="T346" s="34" t="s">
        <v>13</v>
      </c>
      <c r="U346" s="34" t="s">
        <v>13</v>
      </c>
      <c r="V346" s="34" t="s">
        <v>13</v>
      </c>
      <c r="W346" s="34" t="s">
        <v>13</v>
      </c>
      <c r="X346" s="41">
        <v>0.57750000000000001</v>
      </c>
      <c r="Y346" s="35">
        <f t="shared" si="34"/>
        <v>9.64705882352941E-2</v>
      </c>
      <c r="Z346" s="35">
        <f t="shared" si="34"/>
        <v>0.14605263157894735</v>
      </c>
      <c r="AA346" s="34" t="s">
        <v>13</v>
      </c>
      <c r="AB346" s="34" t="s">
        <v>13</v>
      </c>
      <c r="AC346" s="34" t="s">
        <v>13</v>
      </c>
      <c r="AD346" s="34" t="s">
        <v>13</v>
      </c>
      <c r="AE346" s="34" t="s">
        <v>13</v>
      </c>
      <c r="AF346" s="34" t="s">
        <v>13</v>
      </c>
      <c r="AG346" s="34" t="s">
        <v>13</v>
      </c>
      <c r="AH346" s="34" t="s">
        <v>13</v>
      </c>
      <c r="AI346" s="35">
        <f t="shared" si="38"/>
        <v>1.3157894736842216E-2</v>
      </c>
      <c r="AJ346" s="33" t="s">
        <v>91</v>
      </c>
    </row>
    <row r="347" spans="1:36">
      <c r="A347" s="129" t="s">
        <v>414</v>
      </c>
      <c r="B347" s="33">
        <v>343.15</v>
      </c>
      <c r="C347" s="34">
        <v>0.33</v>
      </c>
      <c r="D347" s="34">
        <v>0.37</v>
      </c>
      <c r="E347" s="34" t="s">
        <v>14</v>
      </c>
      <c r="F347" s="34" t="s">
        <v>14</v>
      </c>
      <c r="G347" s="34" t="s">
        <v>14</v>
      </c>
      <c r="H347" s="34" t="s">
        <v>14</v>
      </c>
      <c r="I347" s="34" t="s">
        <v>14</v>
      </c>
      <c r="J347" s="34" t="s">
        <v>14</v>
      </c>
      <c r="K347" s="34" t="s">
        <v>14</v>
      </c>
      <c r="L347" s="34" t="s">
        <v>14</v>
      </c>
      <c r="M347" s="41">
        <v>0.56000000000000005</v>
      </c>
      <c r="N347" s="34">
        <v>0.38369999999999999</v>
      </c>
      <c r="O347" s="34">
        <v>0.44929999999999998</v>
      </c>
      <c r="P347" s="34" t="s">
        <v>13</v>
      </c>
      <c r="Q347" s="34" t="s">
        <v>13</v>
      </c>
      <c r="R347" s="34" t="s">
        <v>13</v>
      </c>
      <c r="S347" s="34" t="s">
        <v>13</v>
      </c>
      <c r="T347" s="34" t="s">
        <v>13</v>
      </c>
      <c r="U347" s="34" t="s">
        <v>13</v>
      </c>
      <c r="V347" s="34" t="s">
        <v>13</v>
      </c>
      <c r="W347" s="34" t="s">
        <v>13</v>
      </c>
      <c r="X347" s="41">
        <v>0.57389999999999997</v>
      </c>
      <c r="Y347" s="35">
        <f t="shared" si="34"/>
        <v>0.16272727272727264</v>
      </c>
      <c r="Z347" s="35">
        <f t="shared" si="34"/>
        <v>0.21432432432432427</v>
      </c>
      <c r="AA347" s="34" t="s">
        <v>13</v>
      </c>
      <c r="AB347" s="34" t="s">
        <v>13</v>
      </c>
      <c r="AC347" s="34" t="s">
        <v>13</v>
      </c>
      <c r="AD347" s="34" t="s">
        <v>13</v>
      </c>
      <c r="AE347" s="34" t="s">
        <v>13</v>
      </c>
      <c r="AF347" s="34" t="s">
        <v>13</v>
      </c>
      <c r="AG347" s="34" t="s">
        <v>13</v>
      </c>
      <c r="AH347" s="34" t="s">
        <v>13</v>
      </c>
      <c r="AI347" s="35">
        <f t="shared" si="38"/>
        <v>2.4821428571428411E-2</v>
      </c>
      <c r="AJ347" s="33" t="s">
        <v>91</v>
      </c>
    </row>
    <row r="348" spans="1:36">
      <c r="A348" s="129" t="s">
        <v>414</v>
      </c>
      <c r="B348" s="33">
        <v>353.15</v>
      </c>
      <c r="C348" s="34">
        <v>0.31</v>
      </c>
      <c r="D348" s="34">
        <v>0.36</v>
      </c>
      <c r="E348" s="34" t="s">
        <v>14</v>
      </c>
      <c r="F348" s="34" t="s">
        <v>14</v>
      </c>
      <c r="G348" s="34" t="s">
        <v>14</v>
      </c>
      <c r="H348" s="34" t="s">
        <v>14</v>
      </c>
      <c r="I348" s="34" t="s">
        <v>14</v>
      </c>
      <c r="J348" s="34" t="s">
        <v>14</v>
      </c>
      <c r="K348" s="34" t="s">
        <v>14</v>
      </c>
      <c r="L348" s="34" t="s">
        <v>14</v>
      </c>
      <c r="M348" s="41">
        <v>0.55000000000000004</v>
      </c>
      <c r="N348" s="34">
        <v>0.39379999999999998</v>
      </c>
      <c r="O348" s="34">
        <v>0.46239999999999998</v>
      </c>
      <c r="P348" s="34" t="s">
        <v>13</v>
      </c>
      <c r="Q348" s="34" t="s">
        <v>13</v>
      </c>
      <c r="R348" s="34" t="s">
        <v>13</v>
      </c>
      <c r="S348" s="34" t="s">
        <v>13</v>
      </c>
      <c r="T348" s="34" t="s">
        <v>13</v>
      </c>
      <c r="U348" s="34" t="s">
        <v>13</v>
      </c>
      <c r="V348" s="34" t="s">
        <v>13</v>
      </c>
      <c r="W348" s="34" t="s">
        <v>13</v>
      </c>
      <c r="X348" s="41">
        <v>0.56969999999999998</v>
      </c>
      <c r="Y348" s="35">
        <f t="shared" si="34"/>
        <v>0.27032258064516124</v>
      </c>
      <c r="Z348" s="35">
        <f t="shared" si="34"/>
        <v>0.28444444444444444</v>
      </c>
      <c r="AA348" s="34" t="s">
        <v>13</v>
      </c>
      <c r="AB348" s="34" t="s">
        <v>13</v>
      </c>
      <c r="AC348" s="34" t="s">
        <v>13</v>
      </c>
      <c r="AD348" s="34" t="s">
        <v>13</v>
      </c>
      <c r="AE348" s="34" t="s">
        <v>13</v>
      </c>
      <c r="AF348" s="34" t="s">
        <v>13</v>
      </c>
      <c r="AG348" s="34" t="s">
        <v>13</v>
      </c>
      <c r="AH348" s="34" t="s">
        <v>13</v>
      </c>
      <c r="AI348" s="35">
        <f t="shared" si="38"/>
        <v>3.5818181818181707E-2</v>
      </c>
      <c r="AJ348" s="33" t="s">
        <v>91</v>
      </c>
    </row>
    <row r="349" spans="1:36">
      <c r="A349" s="129" t="s">
        <v>414</v>
      </c>
      <c r="B349" s="33">
        <v>363.15</v>
      </c>
      <c r="C349" s="34">
        <v>0.3</v>
      </c>
      <c r="D349" s="34">
        <v>0.35</v>
      </c>
      <c r="E349" s="34" t="s">
        <v>14</v>
      </c>
      <c r="F349" s="34" t="s">
        <v>14</v>
      </c>
      <c r="G349" s="34" t="s">
        <v>14</v>
      </c>
      <c r="H349" s="34" t="s">
        <v>14</v>
      </c>
      <c r="I349" s="34" t="s">
        <v>14</v>
      </c>
      <c r="J349" s="34" t="s">
        <v>14</v>
      </c>
      <c r="K349" s="34" t="s">
        <v>14</v>
      </c>
      <c r="L349" s="34" t="s">
        <v>14</v>
      </c>
      <c r="M349" s="41">
        <v>0.54</v>
      </c>
      <c r="N349" s="34">
        <v>0.40329999999999999</v>
      </c>
      <c r="O349" s="34">
        <v>0.4748</v>
      </c>
      <c r="P349" s="34" t="s">
        <v>13</v>
      </c>
      <c r="Q349" s="34" t="s">
        <v>13</v>
      </c>
      <c r="R349" s="34" t="s">
        <v>13</v>
      </c>
      <c r="S349" s="34" t="s">
        <v>13</v>
      </c>
      <c r="T349" s="34" t="s">
        <v>13</v>
      </c>
      <c r="U349" s="34" t="s">
        <v>13</v>
      </c>
      <c r="V349" s="34" t="s">
        <v>13</v>
      </c>
      <c r="W349" s="34" t="s">
        <v>13</v>
      </c>
      <c r="X349" s="41">
        <v>0.56499999999999995</v>
      </c>
      <c r="Y349" s="35">
        <f t="shared" si="34"/>
        <v>0.34433333333333338</v>
      </c>
      <c r="Z349" s="35">
        <f t="shared" si="34"/>
        <v>0.35657142857142865</v>
      </c>
      <c r="AA349" s="34" t="s">
        <v>13</v>
      </c>
      <c r="AB349" s="34" t="s">
        <v>13</v>
      </c>
      <c r="AC349" s="34" t="s">
        <v>13</v>
      </c>
      <c r="AD349" s="34" t="s">
        <v>13</v>
      </c>
      <c r="AE349" s="34" t="s">
        <v>13</v>
      </c>
      <c r="AF349" s="34" t="s">
        <v>13</v>
      </c>
      <c r="AG349" s="34" t="s">
        <v>13</v>
      </c>
      <c r="AH349" s="34" t="s">
        <v>13</v>
      </c>
      <c r="AI349" s="35">
        <f t="shared" si="38"/>
        <v>4.6296296296296127E-2</v>
      </c>
      <c r="AJ349" s="33" t="s">
        <v>91</v>
      </c>
    </row>
    <row r="350" spans="1:36">
      <c r="A350" s="129" t="s">
        <v>415</v>
      </c>
      <c r="B350" s="33">
        <v>318.14999999999998</v>
      </c>
      <c r="C350" s="34">
        <v>2.38</v>
      </c>
      <c r="D350" s="34">
        <v>3.08</v>
      </c>
      <c r="E350" s="34">
        <v>3.95</v>
      </c>
      <c r="F350" s="34">
        <v>1.52</v>
      </c>
      <c r="G350" s="34">
        <v>3.78</v>
      </c>
      <c r="H350" s="34">
        <v>2.34</v>
      </c>
      <c r="I350" s="34">
        <v>1.6</v>
      </c>
      <c r="J350" s="34">
        <v>7.38</v>
      </c>
      <c r="K350" s="34">
        <v>10.7</v>
      </c>
      <c r="L350" s="34">
        <v>15.8</v>
      </c>
      <c r="M350" s="41">
        <v>0.28499999999999998</v>
      </c>
      <c r="N350" s="34">
        <v>1.9950000000000001</v>
      </c>
      <c r="O350" s="34">
        <v>2.4359999999999999</v>
      </c>
      <c r="P350" s="34">
        <v>3.044</v>
      </c>
      <c r="Q350" s="34">
        <v>0.72799999999999998</v>
      </c>
      <c r="R350" s="34">
        <v>1.655</v>
      </c>
      <c r="S350" s="34">
        <v>1.0429999999999999</v>
      </c>
      <c r="T350" s="34">
        <v>0.71250000000000002</v>
      </c>
      <c r="U350" s="34">
        <v>1.5429999999999999</v>
      </c>
      <c r="V350" s="34">
        <v>2.3050000000000002</v>
      </c>
      <c r="W350" s="34">
        <v>3.3889999999999998</v>
      </c>
      <c r="X350" s="41">
        <v>0.28489999999999999</v>
      </c>
      <c r="Y350" s="35">
        <f t="shared" si="34"/>
        <v>-0.16176470588235287</v>
      </c>
      <c r="Z350" s="35">
        <f t="shared" si="34"/>
        <v>-0.20909090909090913</v>
      </c>
      <c r="AA350" s="35">
        <f t="shared" si="34"/>
        <v>-0.22936708860759497</v>
      </c>
      <c r="AB350" s="35">
        <f t="shared" si="34"/>
        <v>-0.52105263157894743</v>
      </c>
      <c r="AC350" s="35">
        <f t="shared" si="35"/>
        <v>-0.56216931216931221</v>
      </c>
      <c r="AD350" s="35">
        <f t="shared" si="36"/>
        <v>-0.5542735042735043</v>
      </c>
      <c r="AE350" s="35">
        <f t="shared" si="36"/>
        <v>-0.5546875</v>
      </c>
      <c r="AF350" s="35">
        <f t="shared" si="37"/>
        <v>-0.79092140921409215</v>
      </c>
      <c r="AG350" s="35">
        <f t="shared" si="38"/>
        <v>-0.78457943925233642</v>
      </c>
      <c r="AH350" s="35">
        <f t="shared" si="38"/>
        <v>-0.78550632911392415</v>
      </c>
      <c r="AI350" s="35">
        <f t="shared" si="38"/>
        <v>-3.5087719298241752E-4</v>
      </c>
      <c r="AJ350" s="33" t="s">
        <v>92</v>
      </c>
    </row>
    <row r="351" spans="1:36">
      <c r="A351" s="129" t="s">
        <v>415</v>
      </c>
      <c r="B351" s="33">
        <v>328.15</v>
      </c>
      <c r="C351" s="34">
        <v>2.2200000000000002</v>
      </c>
      <c r="D351" s="34">
        <v>2.84</v>
      </c>
      <c r="E351" s="34">
        <v>3.66</v>
      </c>
      <c r="F351" s="34">
        <v>1.62</v>
      </c>
      <c r="G351" s="34">
        <v>3.9</v>
      </c>
      <c r="H351" s="34">
        <v>2.46</v>
      </c>
      <c r="I351" s="34">
        <v>1.67</v>
      </c>
      <c r="J351" s="34">
        <v>7.21</v>
      </c>
      <c r="K351" s="34">
        <v>10.5</v>
      </c>
      <c r="L351" s="34">
        <v>15.2</v>
      </c>
      <c r="M351" s="41">
        <v>0.30199999999999999</v>
      </c>
      <c r="N351" s="34">
        <v>1.9770000000000001</v>
      </c>
      <c r="O351" s="34">
        <v>2.4089999999999998</v>
      </c>
      <c r="P351" s="34">
        <v>3.0019999999999998</v>
      </c>
      <c r="Q351" s="34">
        <v>0.7601</v>
      </c>
      <c r="R351" s="34">
        <v>1.6879999999999999</v>
      </c>
      <c r="S351" s="34">
        <v>1.085</v>
      </c>
      <c r="T351" s="34">
        <v>0.7329</v>
      </c>
      <c r="U351" s="34">
        <v>1.6</v>
      </c>
      <c r="V351" s="34">
        <v>2.379</v>
      </c>
      <c r="W351" s="34">
        <v>3.4820000000000002</v>
      </c>
      <c r="X351" s="41">
        <v>0.29970000000000002</v>
      </c>
      <c r="Y351" s="35">
        <f t="shared" si="34"/>
        <v>-0.10945945945945949</v>
      </c>
      <c r="Z351" s="35">
        <f t="shared" si="34"/>
        <v>-0.15176056338028171</v>
      </c>
      <c r="AA351" s="35">
        <f t="shared" si="34"/>
        <v>-0.17978142076502743</v>
      </c>
      <c r="AB351" s="35">
        <f t="shared" si="34"/>
        <v>-0.53080246913580253</v>
      </c>
      <c r="AC351" s="35">
        <f t="shared" si="35"/>
        <v>-0.56717948717948707</v>
      </c>
      <c r="AD351" s="35">
        <f t="shared" si="36"/>
        <v>-0.55894308943089432</v>
      </c>
      <c r="AE351" s="35">
        <f t="shared" si="36"/>
        <v>-0.56113772455089816</v>
      </c>
      <c r="AF351" s="35">
        <f t="shared" si="37"/>
        <v>-0.77808599167822456</v>
      </c>
      <c r="AG351" s="35">
        <f t="shared" si="38"/>
        <v>-0.77342857142857147</v>
      </c>
      <c r="AH351" s="35">
        <f t="shared" si="38"/>
        <v>-0.77092105263157895</v>
      </c>
      <c r="AI351" s="35">
        <f t="shared" si="38"/>
        <v>-7.6158940397349963E-3</v>
      </c>
      <c r="AJ351" s="33" t="s">
        <v>92</v>
      </c>
    </row>
    <row r="352" spans="1:36">
      <c r="A352" s="129" t="s">
        <v>415</v>
      </c>
      <c r="B352" s="33">
        <v>338.15</v>
      </c>
      <c r="C352" s="34">
        <v>2.0699999999999998</v>
      </c>
      <c r="D352" s="34">
        <v>2.64</v>
      </c>
      <c r="E352" s="34">
        <v>3.36</v>
      </c>
      <c r="F352" s="34">
        <v>1.72</v>
      </c>
      <c r="G352" s="34">
        <v>4.0199999999999996</v>
      </c>
      <c r="H352" s="34">
        <v>2.57</v>
      </c>
      <c r="I352" s="34">
        <v>1.74</v>
      </c>
      <c r="J352" s="34">
        <v>7.05</v>
      </c>
      <c r="K352" s="34">
        <v>10.199999999999999</v>
      </c>
      <c r="L352" s="34">
        <v>14.6</v>
      </c>
      <c r="M352" s="41">
        <v>0.318</v>
      </c>
      <c r="N352" s="34">
        <v>1.9550000000000001</v>
      </c>
      <c r="O352" s="34">
        <v>2.3769999999999998</v>
      </c>
      <c r="P352" s="34">
        <v>2.956</v>
      </c>
      <c r="Q352" s="34">
        <v>0.79110000000000003</v>
      </c>
      <c r="R352" s="34">
        <v>1.718</v>
      </c>
      <c r="S352" s="34">
        <v>1.125</v>
      </c>
      <c r="T352" s="34">
        <v>0.75219999999999998</v>
      </c>
      <c r="U352" s="34">
        <v>1.651</v>
      </c>
      <c r="V352" s="34">
        <v>2.4430000000000001</v>
      </c>
      <c r="W352" s="34">
        <v>3.5590000000000002</v>
      </c>
      <c r="X352" s="41">
        <v>0.31419999999999998</v>
      </c>
      <c r="Y352" s="35">
        <f t="shared" si="34"/>
        <v>-5.5555555555555448E-2</v>
      </c>
      <c r="Z352" s="35">
        <f t="shared" si="34"/>
        <v>-9.9621212121212249E-2</v>
      </c>
      <c r="AA352" s="35">
        <f t="shared" si="34"/>
        <v>-0.12023809523809521</v>
      </c>
      <c r="AB352" s="35">
        <f t="shared" si="34"/>
        <v>-0.54005813953488369</v>
      </c>
      <c r="AC352" s="35">
        <f t="shared" si="35"/>
        <v>-0.57263681592039795</v>
      </c>
      <c r="AD352" s="35">
        <f t="shared" si="36"/>
        <v>-0.5622568093385214</v>
      </c>
      <c r="AE352" s="35">
        <f t="shared" si="36"/>
        <v>-0.56770114942528738</v>
      </c>
      <c r="AF352" s="35">
        <f t="shared" si="37"/>
        <v>-0.76581560283687944</v>
      </c>
      <c r="AG352" s="35">
        <f t="shared" si="38"/>
        <v>-0.76049019607843138</v>
      </c>
      <c r="AH352" s="35">
        <f t="shared" si="38"/>
        <v>-0.75623287671232886</v>
      </c>
      <c r="AI352" s="35">
        <f t="shared" si="38"/>
        <v>-1.1949685534591276E-2</v>
      </c>
      <c r="AJ352" s="33" t="s">
        <v>92</v>
      </c>
    </row>
    <row r="353" spans="1:36">
      <c r="A353" s="129" t="s">
        <v>415</v>
      </c>
      <c r="B353" s="33">
        <v>348.15</v>
      </c>
      <c r="C353" s="34">
        <v>1.93</v>
      </c>
      <c r="D353" s="34">
        <v>2.4500000000000002</v>
      </c>
      <c r="E353" s="34">
        <v>3.09</v>
      </c>
      <c r="F353" s="34">
        <v>1.81</v>
      </c>
      <c r="G353" s="34">
        <v>4.12</v>
      </c>
      <c r="H353" s="34">
        <v>2.67</v>
      </c>
      <c r="I353" s="34">
        <v>1.81</v>
      </c>
      <c r="J353" s="34">
        <v>6.88</v>
      </c>
      <c r="K353" s="34">
        <v>9.83</v>
      </c>
      <c r="L353" s="34">
        <v>14</v>
      </c>
      <c r="M353" s="41">
        <v>0.33300000000000002</v>
      </c>
      <c r="N353" s="34">
        <v>1.93</v>
      </c>
      <c r="O353" s="34">
        <v>2.3420000000000001</v>
      </c>
      <c r="P353" s="34">
        <v>2.9060000000000001</v>
      </c>
      <c r="Q353" s="34">
        <v>0.82069999999999999</v>
      </c>
      <c r="R353" s="34">
        <v>1.744</v>
      </c>
      <c r="S353" s="34">
        <v>1.163</v>
      </c>
      <c r="T353" s="34">
        <v>0.77029999999999998</v>
      </c>
      <c r="U353" s="34">
        <v>1.6950000000000001</v>
      </c>
      <c r="V353" s="34">
        <v>2.4969999999999999</v>
      </c>
      <c r="W353" s="34">
        <v>3.621</v>
      </c>
      <c r="X353" s="41">
        <v>0.32829999999999998</v>
      </c>
      <c r="Y353" s="35">
        <f t="shared" si="34"/>
        <v>0</v>
      </c>
      <c r="Z353" s="35">
        <f t="shared" si="34"/>
        <v>-4.408163265306126E-2</v>
      </c>
      <c r="AA353" s="35">
        <f t="shared" si="34"/>
        <v>-5.9546925566342952E-2</v>
      </c>
      <c r="AB353" s="35">
        <f t="shared" si="34"/>
        <v>-0.5465745856353591</v>
      </c>
      <c r="AC353" s="35">
        <f t="shared" si="35"/>
        <v>-0.57669902912621362</v>
      </c>
      <c r="AD353" s="35">
        <f t="shared" si="36"/>
        <v>-0.56441947565543071</v>
      </c>
      <c r="AE353" s="35">
        <f t="shared" si="36"/>
        <v>-0.57441988950276246</v>
      </c>
      <c r="AF353" s="35">
        <f t="shared" si="37"/>
        <v>-0.75363372093023251</v>
      </c>
      <c r="AG353" s="35">
        <f t="shared" si="38"/>
        <v>-0.74598168870803661</v>
      </c>
      <c r="AH353" s="35">
        <f t="shared" si="38"/>
        <v>-0.74135714285714283</v>
      </c>
      <c r="AI353" s="35">
        <f t="shared" si="38"/>
        <v>-1.4114114114114226E-2</v>
      </c>
      <c r="AJ353" s="33" t="s">
        <v>92</v>
      </c>
    </row>
    <row r="354" spans="1:36">
      <c r="A354" s="129" t="s">
        <v>415</v>
      </c>
      <c r="B354" s="33">
        <v>358.15</v>
      </c>
      <c r="C354" s="34">
        <v>1.83</v>
      </c>
      <c r="D354" s="34">
        <v>2.29</v>
      </c>
      <c r="E354" s="34">
        <v>2.87</v>
      </c>
      <c r="F354" s="34">
        <v>1.88</v>
      </c>
      <c r="G354" s="34">
        <v>4.2300000000000004</v>
      </c>
      <c r="H354" s="34">
        <v>2.79</v>
      </c>
      <c r="I354" s="34">
        <v>1.88</v>
      </c>
      <c r="J354" s="34">
        <v>6.75</v>
      </c>
      <c r="K354" s="34">
        <v>9.6</v>
      </c>
      <c r="L354" s="34">
        <v>13.5</v>
      </c>
      <c r="M354" s="41">
        <v>0.34899999999999998</v>
      </c>
      <c r="N354" s="34">
        <v>1.9019999999999999</v>
      </c>
      <c r="O354" s="34">
        <v>2.306</v>
      </c>
      <c r="P354" s="34">
        <v>2.855</v>
      </c>
      <c r="Q354" s="34">
        <v>0.84909999999999997</v>
      </c>
      <c r="R354" s="34">
        <v>1.7689999999999999</v>
      </c>
      <c r="S354" s="34">
        <v>1.2</v>
      </c>
      <c r="T354" s="34">
        <v>0.7873</v>
      </c>
      <c r="U354" s="34">
        <v>1.7330000000000001</v>
      </c>
      <c r="V354" s="34">
        <v>2.5419999999999998</v>
      </c>
      <c r="W354" s="34">
        <v>3.67</v>
      </c>
      <c r="X354" s="41">
        <v>0.34200000000000003</v>
      </c>
      <c r="Y354" s="35">
        <f t="shared" si="34"/>
        <v>3.934426229508188E-2</v>
      </c>
      <c r="Z354" s="35">
        <f t="shared" si="34"/>
        <v>6.9868995633187835E-3</v>
      </c>
      <c r="AA354" s="35">
        <f t="shared" si="34"/>
        <v>-5.2264808362369767E-3</v>
      </c>
      <c r="AB354" s="35">
        <f t="shared" si="34"/>
        <v>-0.54835106382978727</v>
      </c>
      <c r="AC354" s="35">
        <f t="shared" si="35"/>
        <v>-0.58179669030732861</v>
      </c>
      <c r="AD354" s="35">
        <f t="shared" si="36"/>
        <v>-0.56989247311827962</v>
      </c>
      <c r="AE354" s="35">
        <f t="shared" si="36"/>
        <v>-0.58122340425531904</v>
      </c>
      <c r="AF354" s="35">
        <f t="shared" si="37"/>
        <v>-0.74325925925925918</v>
      </c>
      <c r="AG354" s="35">
        <f t="shared" si="38"/>
        <v>-0.73520833333333335</v>
      </c>
      <c r="AH354" s="35">
        <f t="shared" si="38"/>
        <v>-0.7281481481481481</v>
      </c>
      <c r="AI354" s="35">
        <f t="shared" si="38"/>
        <v>-2.0057306590257739E-2</v>
      </c>
      <c r="AJ354" s="33" t="s">
        <v>92</v>
      </c>
    </row>
    <row r="355" spans="1:36">
      <c r="A355" s="129" t="s">
        <v>415</v>
      </c>
      <c r="B355" s="33">
        <v>368.15</v>
      </c>
      <c r="C355" s="34">
        <v>1.73</v>
      </c>
      <c r="D355" s="34">
        <v>2.16</v>
      </c>
      <c r="E355" s="34">
        <v>2.7</v>
      </c>
      <c r="F355" s="34">
        <v>1.95</v>
      </c>
      <c r="G355" s="34">
        <v>4.32</v>
      </c>
      <c r="H355" s="34">
        <v>2.88</v>
      </c>
      <c r="I355" s="34">
        <v>1.95</v>
      </c>
      <c r="J355" s="34">
        <v>6.63</v>
      </c>
      <c r="K355" s="34">
        <v>9.3800000000000008</v>
      </c>
      <c r="L355" s="34">
        <v>13.1</v>
      </c>
      <c r="M355" s="41">
        <v>0.36499999999999999</v>
      </c>
      <c r="N355" s="34">
        <v>1.8740000000000001</v>
      </c>
      <c r="O355" s="34">
        <v>2.2669999999999999</v>
      </c>
      <c r="P355" s="34">
        <v>2.802</v>
      </c>
      <c r="Q355" s="34">
        <v>0.87629999999999997</v>
      </c>
      <c r="R355" s="34">
        <v>1.79</v>
      </c>
      <c r="S355" s="34">
        <v>1.234</v>
      </c>
      <c r="T355" s="34">
        <v>0.80330000000000001</v>
      </c>
      <c r="U355" s="34">
        <v>1.766</v>
      </c>
      <c r="V355" s="34">
        <v>2.5790000000000002</v>
      </c>
      <c r="W355" s="34">
        <v>3.7069999999999999</v>
      </c>
      <c r="X355" s="41">
        <v>0.35539999999999999</v>
      </c>
      <c r="Y355" s="35">
        <f t="shared" si="34"/>
        <v>8.3236994219653249E-2</v>
      </c>
      <c r="Z355" s="35">
        <f t="shared" si="34"/>
        <v>4.9537037037036921E-2</v>
      </c>
      <c r="AA355" s="35">
        <f t="shared" si="34"/>
        <v>3.777777777777773E-2</v>
      </c>
      <c r="AB355" s="35">
        <f t="shared" si="34"/>
        <v>-0.55061538461538473</v>
      </c>
      <c r="AC355" s="35">
        <f t="shared" si="35"/>
        <v>-0.58564814814814814</v>
      </c>
      <c r="AD355" s="35">
        <f t="shared" si="36"/>
        <v>-0.57152777777777775</v>
      </c>
      <c r="AE355" s="35">
        <f t="shared" si="36"/>
        <v>-0.5880512820512821</v>
      </c>
      <c r="AF355" s="35">
        <f t="shared" si="37"/>
        <v>-0.73363499245852182</v>
      </c>
      <c r="AG355" s="35">
        <f t="shared" si="38"/>
        <v>-0.72505330490405118</v>
      </c>
      <c r="AH355" s="35">
        <f t="shared" si="38"/>
        <v>-0.71702290076335884</v>
      </c>
      <c r="AI355" s="35">
        <f t="shared" si="38"/>
        <v>-2.6301369863013693E-2</v>
      </c>
      <c r="AJ355" s="33" t="s">
        <v>92</v>
      </c>
    </row>
    <row r="356" spans="1:36">
      <c r="A356" s="129" t="s">
        <v>416</v>
      </c>
      <c r="B356" s="33">
        <v>308.14999999999998</v>
      </c>
      <c r="C356" s="34">
        <v>1.79</v>
      </c>
      <c r="D356" s="34">
        <v>2.0499999999999998</v>
      </c>
      <c r="E356" s="34">
        <v>2.2999999999999998</v>
      </c>
      <c r="F356" s="34">
        <v>1.81</v>
      </c>
      <c r="G356" s="34" t="s">
        <v>14</v>
      </c>
      <c r="H356" s="34">
        <v>2.44</v>
      </c>
      <c r="I356" s="34" t="s">
        <v>14</v>
      </c>
      <c r="J356" s="34">
        <v>5.52</v>
      </c>
      <c r="K356" s="34">
        <v>7.42</v>
      </c>
      <c r="L356" s="34">
        <v>9.9</v>
      </c>
      <c r="M356" s="41" t="s">
        <v>14</v>
      </c>
      <c r="N356" s="34">
        <v>1.2949999999999999</v>
      </c>
      <c r="O356" s="34">
        <v>1.6479999999999999</v>
      </c>
      <c r="P356" s="34">
        <v>2.1459999999999999</v>
      </c>
      <c r="Q356" s="34">
        <v>1.7490000000000001</v>
      </c>
      <c r="R356" s="34" t="s">
        <v>13</v>
      </c>
      <c r="S356" s="34">
        <v>2.6139999999999999</v>
      </c>
      <c r="T356" s="34" t="s">
        <v>13</v>
      </c>
      <c r="U356" s="34">
        <v>4.5220000000000002</v>
      </c>
      <c r="V356" s="34">
        <v>7.056</v>
      </c>
      <c r="W356" s="34">
        <v>10.84</v>
      </c>
      <c r="X356" s="41" t="s">
        <v>13</v>
      </c>
      <c r="Y356" s="35">
        <f t="shared" si="34"/>
        <v>-0.27653631284916208</v>
      </c>
      <c r="Z356" s="35">
        <f t="shared" si="34"/>
        <v>-0.19609756097560974</v>
      </c>
      <c r="AA356" s="35">
        <f t="shared" si="34"/>
        <v>-6.6956521739130401E-2</v>
      </c>
      <c r="AB356" s="35">
        <f t="shared" si="34"/>
        <v>-3.3701657458563503E-2</v>
      </c>
      <c r="AC356" s="34" t="s">
        <v>13</v>
      </c>
      <c r="AD356" s="35">
        <f t="shared" si="36"/>
        <v>7.1311475409836039E-2</v>
      </c>
      <c r="AE356" s="34" t="s">
        <v>13</v>
      </c>
      <c r="AF356" s="35">
        <f t="shared" si="37"/>
        <v>-0.18079710144927524</v>
      </c>
      <c r="AG356" s="35">
        <f t="shared" si="38"/>
        <v>-4.9056603773584888E-2</v>
      </c>
      <c r="AH356" s="35">
        <f t="shared" si="38"/>
        <v>9.4949494949494895E-2</v>
      </c>
      <c r="AI356" s="34" t="s">
        <v>13</v>
      </c>
      <c r="AJ356" s="33" t="s">
        <v>93</v>
      </c>
    </row>
    <row r="357" spans="1:36">
      <c r="A357" s="129" t="s">
        <v>416</v>
      </c>
      <c r="B357" s="33">
        <v>318.14999999999998</v>
      </c>
      <c r="C357" s="34">
        <v>1.58</v>
      </c>
      <c r="D357" s="34">
        <v>1.82</v>
      </c>
      <c r="E357" s="34">
        <v>2.16</v>
      </c>
      <c r="F357" s="34">
        <v>1.85</v>
      </c>
      <c r="G357" s="34" t="s">
        <v>14</v>
      </c>
      <c r="H357" s="34">
        <v>2.4700000000000002</v>
      </c>
      <c r="I357" s="34" t="s">
        <v>14</v>
      </c>
      <c r="J357" s="34">
        <v>5.31</v>
      </c>
      <c r="K357" s="34">
        <v>7.12</v>
      </c>
      <c r="L357" s="34">
        <v>9.65</v>
      </c>
      <c r="M357" s="41" t="s">
        <v>14</v>
      </c>
      <c r="N357" s="34">
        <v>1.258</v>
      </c>
      <c r="O357" s="34">
        <v>1.595</v>
      </c>
      <c r="P357" s="34">
        <v>2.069</v>
      </c>
      <c r="Q357" s="34">
        <v>1.776</v>
      </c>
      <c r="R357" s="34" t="s">
        <v>13</v>
      </c>
      <c r="S357" s="34">
        <v>2.6419999999999999</v>
      </c>
      <c r="T357" s="34" t="s">
        <v>13</v>
      </c>
      <c r="U357" s="34">
        <v>4.3860000000000001</v>
      </c>
      <c r="V357" s="34">
        <v>6.8040000000000003</v>
      </c>
      <c r="W357" s="34">
        <v>10.39</v>
      </c>
      <c r="X357" s="41" t="s">
        <v>13</v>
      </c>
      <c r="Y357" s="35">
        <f t="shared" si="34"/>
        <v>-0.20379746835443041</v>
      </c>
      <c r="Z357" s="35">
        <f t="shared" si="34"/>
        <v>-0.12362637362637367</v>
      </c>
      <c r="AA357" s="35">
        <f t="shared" si="34"/>
        <v>-4.2129629629629718E-2</v>
      </c>
      <c r="AB357" s="35">
        <f t="shared" si="34"/>
        <v>-4.0000000000000036E-2</v>
      </c>
      <c r="AC357" s="34" t="s">
        <v>13</v>
      </c>
      <c r="AD357" s="35">
        <f t="shared" si="36"/>
        <v>6.9635627530364244E-2</v>
      </c>
      <c r="AE357" s="34" t="s">
        <v>13</v>
      </c>
      <c r="AF357" s="35">
        <f t="shared" si="37"/>
        <v>-0.17401129943502816</v>
      </c>
      <c r="AG357" s="35">
        <f t="shared" si="38"/>
        <v>-4.4382022471910088E-2</v>
      </c>
      <c r="AH357" s="35">
        <f t="shared" si="38"/>
        <v>7.6683937823834217E-2</v>
      </c>
      <c r="AI357" s="34" t="s">
        <v>13</v>
      </c>
      <c r="AJ357" s="33" t="s">
        <v>93</v>
      </c>
    </row>
    <row r="358" spans="1:36">
      <c r="A358" s="129" t="s">
        <v>416</v>
      </c>
      <c r="B358" s="33">
        <v>328.15</v>
      </c>
      <c r="C358" s="34">
        <v>1.46</v>
      </c>
      <c r="D358" s="34">
        <v>1.68</v>
      </c>
      <c r="E358" s="34">
        <v>1.98</v>
      </c>
      <c r="F358" s="34">
        <v>1.86</v>
      </c>
      <c r="G358" s="34" t="s">
        <v>14</v>
      </c>
      <c r="H358" s="34">
        <v>2.5</v>
      </c>
      <c r="I358" s="34" t="s">
        <v>14</v>
      </c>
      <c r="J358" s="34">
        <v>5.13</v>
      </c>
      <c r="K358" s="34">
        <v>6.88</v>
      </c>
      <c r="L358" s="34">
        <v>9.2799999999999994</v>
      </c>
      <c r="M358" s="41" t="s">
        <v>14</v>
      </c>
      <c r="N358" s="34">
        <v>1.224</v>
      </c>
      <c r="O358" s="34">
        <v>1.5469999999999999</v>
      </c>
      <c r="P358" s="34">
        <v>1.9990000000000001</v>
      </c>
      <c r="Q358" s="34">
        <v>1.8</v>
      </c>
      <c r="R358" s="34" t="s">
        <v>13</v>
      </c>
      <c r="S358" s="34">
        <v>2.665</v>
      </c>
      <c r="T358" s="34" t="s">
        <v>13</v>
      </c>
      <c r="U358" s="34">
        <v>4.26</v>
      </c>
      <c r="V358" s="34">
        <v>6.5679999999999996</v>
      </c>
      <c r="W358" s="34">
        <v>9.968</v>
      </c>
      <c r="X358" s="41" t="s">
        <v>13</v>
      </c>
      <c r="Y358" s="35">
        <f t="shared" si="34"/>
        <v>-0.16164383561643836</v>
      </c>
      <c r="Z358" s="35">
        <f t="shared" si="34"/>
        <v>-7.9166666666666677E-2</v>
      </c>
      <c r="AA358" s="35">
        <f t="shared" si="34"/>
        <v>9.5959595959596612E-3</v>
      </c>
      <c r="AB358" s="35">
        <f t="shared" si="34"/>
        <v>-3.2258064516129059E-2</v>
      </c>
      <c r="AC358" s="34" t="s">
        <v>13</v>
      </c>
      <c r="AD358" s="35">
        <f t="shared" si="36"/>
        <v>6.6000000000000017E-2</v>
      </c>
      <c r="AE358" s="34" t="s">
        <v>13</v>
      </c>
      <c r="AF358" s="35">
        <f t="shared" si="37"/>
        <v>-0.16959064327485382</v>
      </c>
      <c r="AG358" s="35">
        <f t="shared" si="38"/>
        <v>-4.5348837209302363E-2</v>
      </c>
      <c r="AH358" s="35">
        <f t="shared" si="38"/>
        <v>7.4137931034482824E-2</v>
      </c>
      <c r="AI358" s="34" t="s">
        <v>13</v>
      </c>
      <c r="AJ358" s="33" t="s">
        <v>93</v>
      </c>
    </row>
    <row r="359" spans="1:36">
      <c r="A359" s="129" t="s">
        <v>416</v>
      </c>
      <c r="B359" s="33">
        <v>338.15</v>
      </c>
      <c r="C359" s="34">
        <v>1.35</v>
      </c>
      <c r="D359" s="34">
        <v>1.55</v>
      </c>
      <c r="E359" s="34">
        <v>1.82</v>
      </c>
      <c r="F359" s="34">
        <v>1.89</v>
      </c>
      <c r="G359" s="34" t="s">
        <v>14</v>
      </c>
      <c r="H359" s="34">
        <v>2.5299999999999998</v>
      </c>
      <c r="I359" s="34" t="s">
        <v>14</v>
      </c>
      <c r="J359" s="34">
        <v>5</v>
      </c>
      <c r="K359" s="34">
        <v>6.67</v>
      </c>
      <c r="L359" s="34">
        <v>8.94</v>
      </c>
      <c r="M359" s="41" t="s">
        <v>14</v>
      </c>
      <c r="N359" s="34">
        <v>1.1919999999999999</v>
      </c>
      <c r="O359" s="34">
        <v>1.502</v>
      </c>
      <c r="P359" s="34">
        <v>1.9350000000000001</v>
      </c>
      <c r="Q359" s="34">
        <v>1.821</v>
      </c>
      <c r="R359" s="34" t="s">
        <v>13</v>
      </c>
      <c r="S359" s="34">
        <v>2.6829999999999998</v>
      </c>
      <c r="T359" s="34" t="s">
        <v>13</v>
      </c>
      <c r="U359" s="34">
        <v>4.1399999999999997</v>
      </c>
      <c r="V359" s="34">
        <v>6.3479999999999999</v>
      </c>
      <c r="W359" s="34">
        <v>9.5779999999999994</v>
      </c>
      <c r="X359" s="41" t="s">
        <v>13</v>
      </c>
      <c r="Y359" s="35">
        <f t="shared" si="34"/>
        <v>-0.11703703703703713</v>
      </c>
      <c r="Z359" s="35">
        <f t="shared" si="34"/>
        <v>-3.0967741935483899E-2</v>
      </c>
      <c r="AA359" s="35">
        <f t="shared" si="34"/>
        <v>6.3186813186813184E-2</v>
      </c>
      <c r="AB359" s="35">
        <f t="shared" si="34"/>
        <v>-3.6507936507936482E-2</v>
      </c>
      <c r="AC359" s="34" t="s">
        <v>13</v>
      </c>
      <c r="AD359" s="35">
        <f t="shared" si="36"/>
        <v>6.0474308300395269E-2</v>
      </c>
      <c r="AE359" s="34" t="s">
        <v>13</v>
      </c>
      <c r="AF359" s="35">
        <f t="shared" si="37"/>
        <v>-0.17200000000000007</v>
      </c>
      <c r="AG359" s="35">
        <f t="shared" si="38"/>
        <v>-4.827586206896553E-2</v>
      </c>
      <c r="AH359" s="35">
        <f t="shared" si="38"/>
        <v>7.1364653243847873E-2</v>
      </c>
      <c r="AI359" s="34" t="s">
        <v>13</v>
      </c>
      <c r="AJ359" s="33" t="s">
        <v>93</v>
      </c>
    </row>
    <row r="360" spans="1:36">
      <c r="A360" s="129" t="s">
        <v>416</v>
      </c>
      <c r="B360" s="33">
        <v>348.15</v>
      </c>
      <c r="C360" s="34">
        <v>1.27</v>
      </c>
      <c r="D360" s="34">
        <v>1.46</v>
      </c>
      <c r="E360" s="34">
        <v>1.71</v>
      </c>
      <c r="F360" s="34">
        <v>1.94</v>
      </c>
      <c r="G360" s="34" t="s">
        <v>14</v>
      </c>
      <c r="H360" s="34">
        <v>2.57</v>
      </c>
      <c r="I360" s="34" t="s">
        <v>14</v>
      </c>
      <c r="J360" s="34">
        <v>4.92</v>
      </c>
      <c r="K360" s="34">
        <v>6.48</v>
      </c>
      <c r="L360" s="34">
        <v>8.77</v>
      </c>
      <c r="M360" s="41" t="s">
        <v>14</v>
      </c>
      <c r="N360" s="34">
        <v>1.163</v>
      </c>
      <c r="O360" s="34">
        <v>1.46</v>
      </c>
      <c r="P360" s="34">
        <v>1.875</v>
      </c>
      <c r="Q360" s="34">
        <v>1.8380000000000001</v>
      </c>
      <c r="R360" s="34" t="s">
        <v>13</v>
      </c>
      <c r="S360" s="34">
        <v>2.6960000000000002</v>
      </c>
      <c r="T360" s="34" t="s">
        <v>13</v>
      </c>
      <c r="U360" s="34">
        <v>4.0279999999999996</v>
      </c>
      <c r="V360" s="34">
        <v>6.141</v>
      </c>
      <c r="W360" s="34">
        <v>9.2140000000000004</v>
      </c>
      <c r="X360" s="41" t="s">
        <v>13</v>
      </c>
      <c r="Y360" s="35">
        <f t="shared" si="34"/>
        <v>-8.4251968503937E-2</v>
      </c>
      <c r="Z360" s="35">
        <f t="shared" si="34"/>
        <v>0</v>
      </c>
      <c r="AA360" s="35">
        <f t="shared" si="34"/>
        <v>9.6491228070175461E-2</v>
      </c>
      <c r="AB360" s="35">
        <f t="shared" si="34"/>
        <v>-5.2577319587628797E-2</v>
      </c>
      <c r="AC360" s="34" t="s">
        <v>13</v>
      </c>
      <c r="AD360" s="35">
        <f t="shared" si="36"/>
        <v>4.9027237354085734E-2</v>
      </c>
      <c r="AE360" s="34" t="s">
        <v>13</v>
      </c>
      <c r="AF360" s="35">
        <f t="shared" si="37"/>
        <v>-0.18130081300813017</v>
      </c>
      <c r="AG360" s="35">
        <f t="shared" si="38"/>
        <v>-5.2314814814814876E-2</v>
      </c>
      <c r="AH360" s="35">
        <f t="shared" si="38"/>
        <v>5.0627137970353578E-2</v>
      </c>
      <c r="AI360" s="34" t="s">
        <v>13</v>
      </c>
      <c r="AJ360" s="33" t="s">
        <v>93</v>
      </c>
    </row>
    <row r="361" spans="1:36">
      <c r="A361" s="129" t="s">
        <v>416</v>
      </c>
      <c r="B361" s="33">
        <v>358.15</v>
      </c>
      <c r="C361" s="34">
        <v>1.18</v>
      </c>
      <c r="D361" s="34">
        <v>1.36</v>
      </c>
      <c r="E361" s="34">
        <v>1.57</v>
      </c>
      <c r="F361" s="34">
        <v>1.98</v>
      </c>
      <c r="G361" s="34" t="s">
        <v>14</v>
      </c>
      <c r="H361" s="34">
        <v>2.6</v>
      </c>
      <c r="I361" s="34" t="s">
        <v>14</v>
      </c>
      <c r="J361" s="34">
        <v>4.8</v>
      </c>
      <c r="K361" s="34">
        <v>6.31</v>
      </c>
      <c r="L361" s="34">
        <v>8.4700000000000006</v>
      </c>
      <c r="M361" s="41" t="s">
        <v>14</v>
      </c>
      <c r="N361" s="34">
        <v>1.135</v>
      </c>
      <c r="O361" s="34">
        <v>1.4219999999999999</v>
      </c>
      <c r="P361" s="34">
        <v>1.82</v>
      </c>
      <c r="Q361" s="34">
        <v>1.853</v>
      </c>
      <c r="R361" s="34" t="s">
        <v>13</v>
      </c>
      <c r="S361" s="34">
        <v>2.706</v>
      </c>
      <c r="T361" s="34" t="s">
        <v>13</v>
      </c>
      <c r="U361" s="34">
        <v>3.9220000000000002</v>
      </c>
      <c r="V361" s="34">
        <v>5.9470000000000001</v>
      </c>
      <c r="W361" s="34">
        <v>8.8740000000000006</v>
      </c>
      <c r="X361" s="41" t="s">
        <v>13</v>
      </c>
      <c r="Y361" s="35">
        <f t="shared" si="34"/>
        <v>-3.8135593220338923E-2</v>
      </c>
      <c r="Z361" s="35">
        <f t="shared" si="34"/>
        <v>4.558823529411752E-2</v>
      </c>
      <c r="AA361" s="35">
        <f t="shared" si="34"/>
        <v>0.15923566878980891</v>
      </c>
      <c r="AB361" s="35">
        <f t="shared" si="34"/>
        <v>-6.4141414141414138E-2</v>
      </c>
      <c r="AC361" s="34" t="s">
        <v>13</v>
      </c>
      <c r="AD361" s="35">
        <f t="shared" si="36"/>
        <v>4.0769230769230717E-2</v>
      </c>
      <c r="AE361" s="34" t="s">
        <v>13</v>
      </c>
      <c r="AF361" s="35">
        <f t="shared" si="37"/>
        <v>-0.18291666666666662</v>
      </c>
      <c r="AG361" s="35">
        <f t="shared" si="38"/>
        <v>-5.7527733755942882E-2</v>
      </c>
      <c r="AH361" s="35">
        <f t="shared" si="38"/>
        <v>4.7697756788665863E-2</v>
      </c>
      <c r="AI361" s="34" t="s">
        <v>13</v>
      </c>
      <c r="AJ361" s="33" t="s">
        <v>93</v>
      </c>
    </row>
    <row r="362" spans="1:36">
      <c r="A362" s="129" t="s">
        <v>417</v>
      </c>
      <c r="B362" s="33">
        <v>323.14999999999998</v>
      </c>
      <c r="C362" s="34">
        <v>1.7669999999999999</v>
      </c>
      <c r="D362" s="34">
        <v>2.1960000000000002</v>
      </c>
      <c r="E362" s="34">
        <v>2.8650000000000002</v>
      </c>
      <c r="F362" s="34" t="s">
        <v>14</v>
      </c>
      <c r="G362" s="34" t="s">
        <v>14</v>
      </c>
      <c r="H362" s="34" t="s">
        <v>14</v>
      </c>
      <c r="I362" s="34">
        <v>2.7330000000000001</v>
      </c>
      <c r="J362" s="34">
        <v>9.0690000000000008</v>
      </c>
      <c r="K362" s="34" t="s">
        <v>14</v>
      </c>
      <c r="L362" s="34" t="s">
        <v>14</v>
      </c>
      <c r="M362" s="41">
        <v>0.51500000000000001</v>
      </c>
      <c r="N362" s="34">
        <v>1.7350000000000001</v>
      </c>
      <c r="O362" s="34">
        <v>1.929</v>
      </c>
      <c r="P362" s="34">
        <v>2.1930000000000001</v>
      </c>
      <c r="Q362" s="34" t="s">
        <v>13</v>
      </c>
      <c r="R362" s="34" t="s">
        <v>13</v>
      </c>
      <c r="S362" s="34" t="s">
        <v>13</v>
      </c>
      <c r="T362" s="34">
        <v>1.0780000000000001</v>
      </c>
      <c r="U362" s="34">
        <v>1.97</v>
      </c>
      <c r="V362" s="34" t="s">
        <v>13</v>
      </c>
      <c r="W362" s="34" t="s">
        <v>13</v>
      </c>
      <c r="X362" s="41">
        <v>0.51719999999999999</v>
      </c>
      <c r="Y362" s="35">
        <f t="shared" si="34"/>
        <v>-1.8109790605546013E-2</v>
      </c>
      <c r="Z362" s="35">
        <f t="shared" si="34"/>
        <v>-0.12158469945355196</v>
      </c>
      <c r="AA362" s="35">
        <f t="shared" si="34"/>
        <v>-0.23455497382198956</v>
      </c>
      <c r="AB362" s="34" t="s">
        <v>13</v>
      </c>
      <c r="AC362" s="34" t="s">
        <v>13</v>
      </c>
      <c r="AD362" s="34" t="s">
        <v>13</v>
      </c>
      <c r="AE362" s="35">
        <f t="shared" si="36"/>
        <v>-0.60556165386022687</v>
      </c>
      <c r="AF362" s="35">
        <f t="shared" si="37"/>
        <v>-0.7827764913441394</v>
      </c>
      <c r="AG362" s="34" t="s">
        <v>13</v>
      </c>
      <c r="AH362" s="34" t="s">
        <v>13</v>
      </c>
      <c r="AI362" s="35">
        <f t="shared" si="38"/>
        <v>4.2718446601941349E-3</v>
      </c>
      <c r="AJ362" s="33" t="s">
        <v>94</v>
      </c>
    </row>
    <row r="363" spans="1:36">
      <c r="A363" s="129" t="s">
        <v>417</v>
      </c>
      <c r="B363" s="33">
        <v>333.15</v>
      </c>
      <c r="C363" s="34">
        <v>1.631</v>
      </c>
      <c r="D363" s="34">
        <v>1.9990000000000001</v>
      </c>
      <c r="E363" s="34">
        <v>2.35</v>
      </c>
      <c r="F363" s="34" t="s">
        <v>14</v>
      </c>
      <c r="G363" s="34" t="s">
        <v>14</v>
      </c>
      <c r="H363" s="34" t="s">
        <v>14</v>
      </c>
      <c r="I363" s="34">
        <v>2.7280000000000002</v>
      </c>
      <c r="J363" s="34">
        <v>8.6170000000000009</v>
      </c>
      <c r="K363" s="34" t="s">
        <v>14</v>
      </c>
      <c r="L363" s="34" t="s">
        <v>14</v>
      </c>
      <c r="M363" s="41">
        <v>0.51500000000000001</v>
      </c>
      <c r="N363" s="34">
        <v>1.675</v>
      </c>
      <c r="O363" s="34">
        <v>1.861</v>
      </c>
      <c r="P363" s="34">
        <v>2.1150000000000002</v>
      </c>
      <c r="Q363" s="34" t="s">
        <v>13</v>
      </c>
      <c r="R363" s="34" t="s">
        <v>13</v>
      </c>
      <c r="S363" s="34" t="s">
        <v>13</v>
      </c>
      <c r="T363" s="34">
        <v>1.0920000000000001</v>
      </c>
      <c r="U363" s="34">
        <v>1.9410000000000001</v>
      </c>
      <c r="V363" s="34" t="s">
        <v>13</v>
      </c>
      <c r="W363" s="34" t="s">
        <v>13</v>
      </c>
      <c r="X363" s="41">
        <v>0.52129999999999999</v>
      </c>
      <c r="Y363" s="35">
        <f t="shared" si="34"/>
        <v>2.6977314530962623E-2</v>
      </c>
      <c r="Z363" s="35">
        <f t="shared" si="34"/>
        <v>-6.9034517258629371E-2</v>
      </c>
      <c r="AA363" s="35">
        <f t="shared" si="34"/>
        <v>-9.999999999999995E-2</v>
      </c>
      <c r="AB363" s="34" t="s">
        <v>13</v>
      </c>
      <c r="AC363" s="34" t="s">
        <v>13</v>
      </c>
      <c r="AD363" s="34" t="s">
        <v>13</v>
      </c>
      <c r="AE363" s="35">
        <f t="shared" si="36"/>
        <v>-0.59970674486803521</v>
      </c>
      <c r="AF363" s="35">
        <f t="shared" si="37"/>
        <v>-0.77474759196936294</v>
      </c>
      <c r="AG363" s="34" t="s">
        <v>13</v>
      </c>
      <c r="AH363" s="34" t="s">
        <v>13</v>
      </c>
      <c r="AI363" s="35">
        <f t="shared" si="38"/>
        <v>1.2233009708737809E-2</v>
      </c>
      <c r="AJ363" s="33" t="s">
        <v>94</v>
      </c>
    </row>
    <row r="364" spans="1:36">
      <c r="A364" s="129" t="s">
        <v>417</v>
      </c>
      <c r="B364" s="33">
        <v>343.15</v>
      </c>
      <c r="C364" s="34">
        <v>1.4930000000000001</v>
      </c>
      <c r="D364" s="34">
        <v>1.8340000000000001</v>
      </c>
      <c r="E364" s="34">
        <v>2.1509999999999998</v>
      </c>
      <c r="F364" s="34" t="s">
        <v>14</v>
      </c>
      <c r="G364" s="34" t="s">
        <v>14</v>
      </c>
      <c r="H364" s="34" t="s">
        <v>14</v>
      </c>
      <c r="I364" s="34">
        <v>2.718</v>
      </c>
      <c r="J364" s="34">
        <v>8.1739999999999995</v>
      </c>
      <c r="K364" s="34" t="s">
        <v>14</v>
      </c>
      <c r="L364" s="34" t="s">
        <v>14</v>
      </c>
      <c r="M364" s="41">
        <v>0.51500000000000001</v>
      </c>
      <c r="N364" s="34">
        <v>1.621</v>
      </c>
      <c r="O364" s="34">
        <v>1.8</v>
      </c>
      <c r="P364" s="34">
        <v>2.044</v>
      </c>
      <c r="Q364" s="34" t="s">
        <v>13</v>
      </c>
      <c r="R364" s="34" t="s">
        <v>13</v>
      </c>
      <c r="S364" s="34" t="s">
        <v>13</v>
      </c>
      <c r="T364" s="34">
        <v>1.105</v>
      </c>
      <c r="U364" s="34">
        <v>1.9139999999999999</v>
      </c>
      <c r="V364" s="34" t="s">
        <v>13</v>
      </c>
      <c r="W364" s="34" t="s">
        <v>13</v>
      </c>
      <c r="X364" s="41">
        <v>0.52500000000000002</v>
      </c>
      <c r="Y364" s="35">
        <f t="shared" si="34"/>
        <v>8.5733422638981843E-2</v>
      </c>
      <c r="Z364" s="35">
        <f t="shared" si="34"/>
        <v>-1.8538713195201759E-2</v>
      </c>
      <c r="AA364" s="35">
        <f t="shared" si="34"/>
        <v>-4.9744304974430394E-2</v>
      </c>
      <c r="AB364" s="34" t="s">
        <v>13</v>
      </c>
      <c r="AC364" s="34" t="s">
        <v>13</v>
      </c>
      <c r="AD364" s="34" t="s">
        <v>13</v>
      </c>
      <c r="AE364" s="35">
        <f t="shared" si="36"/>
        <v>-0.59345106696100069</v>
      </c>
      <c r="AF364" s="35">
        <f t="shared" si="37"/>
        <v>-0.76584291656471737</v>
      </c>
      <c r="AG364" s="34" t="s">
        <v>13</v>
      </c>
      <c r="AH364" s="34" t="s">
        <v>13</v>
      </c>
      <c r="AI364" s="35">
        <f t="shared" si="38"/>
        <v>1.9417475728155355E-2</v>
      </c>
      <c r="AJ364" s="33" t="s">
        <v>94</v>
      </c>
    </row>
    <row r="365" spans="1:36">
      <c r="A365" s="129" t="s">
        <v>417</v>
      </c>
      <c r="B365" s="33">
        <v>353.15</v>
      </c>
      <c r="C365" s="34">
        <v>1.3959999999999999</v>
      </c>
      <c r="D365" s="34">
        <v>1.6819999999999999</v>
      </c>
      <c r="E365" s="34">
        <v>2.0169999999999999</v>
      </c>
      <c r="F365" s="34" t="s">
        <v>14</v>
      </c>
      <c r="G365" s="34" t="s">
        <v>14</v>
      </c>
      <c r="H365" s="34" t="s">
        <v>14</v>
      </c>
      <c r="I365" s="34">
        <v>2.7120000000000002</v>
      </c>
      <c r="J365" s="34">
        <v>7.7759999999999998</v>
      </c>
      <c r="K365" s="34" t="s">
        <v>14</v>
      </c>
      <c r="L365" s="34" t="s">
        <v>14</v>
      </c>
      <c r="M365" s="41">
        <v>0.51600000000000001</v>
      </c>
      <c r="N365" s="34">
        <v>1.571</v>
      </c>
      <c r="O365" s="34">
        <v>1.7450000000000001</v>
      </c>
      <c r="P365" s="34">
        <v>1.98</v>
      </c>
      <c r="Q365" s="34" t="s">
        <v>13</v>
      </c>
      <c r="R365" s="34" t="s">
        <v>13</v>
      </c>
      <c r="S365" s="34" t="s">
        <v>13</v>
      </c>
      <c r="T365" s="34">
        <v>1.1160000000000001</v>
      </c>
      <c r="U365" s="34">
        <v>1.8879999999999999</v>
      </c>
      <c r="V365" s="34" t="s">
        <v>13</v>
      </c>
      <c r="W365" s="34" t="s">
        <v>13</v>
      </c>
      <c r="X365" s="41">
        <v>0.52810000000000001</v>
      </c>
      <c r="Y365" s="35">
        <f t="shared" si="34"/>
        <v>0.12535816618911177</v>
      </c>
      <c r="Z365" s="35">
        <f t="shared" si="34"/>
        <v>3.7455410225921623E-2</v>
      </c>
      <c r="AA365" s="35">
        <f t="shared" si="34"/>
        <v>-1.8344075359444684E-2</v>
      </c>
      <c r="AB365" s="34" t="s">
        <v>13</v>
      </c>
      <c r="AC365" s="34" t="s">
        <v>13</v>
      </c>
      <c r="AD365" s="34" t="s">
        <v>13</v>
      </c>
      <c r="AE365" s="35">
        <f t="shared" si="36"/>
        <v>-0.58849557522123896</v>
      </c>
      <c r="AF365" s="35">
        <f t="shared" si="37"/>
        <v>-0.75720164609053497</v>
      </c>
      <c r="AG365" s="34" t="s">
        <v>13</v>
      </c>
      <c r="AH365" s="34" t="s">
        <v>13</v>
      </c>
      <c r="AI365" s="35">
        <f t="shared" si="38"/>
        <v>2.3449612403100773E-2</v>
      </c>
      <c r="AJ365" s="33" t="s">
        <v>94</v>
      </c>
    </row>
    <row r="366" spans="1:36">
      <c r="A366" s="129" t="s">
        <v>417</v>
      </c>
      <c r="B366" s="33">
        <v>363.15</v>
      </c>
      <c r="C366" s="34">
        <v>1.298</v>
      </c>
      <c r="D366" s="34">
        <v>1.556</v>
      </c>
      <c r="E366" s="34">
        <v>1.861</v>
      </c>
      <c r="F366" s="34" t="s">
        <v>14</v>
      </c>
      <c r="G366" s="34" t="s">
        <v>14</v>
      </c>
      <c r="H366" s="34" t="s">
        <v>14</v>
      </c>
      <c r="I366" s="34">
        <v>2.7050000000000001</v>
      </c>
      <c r="J366" s="34">
        <v>7.4359999999999999</v>
      </c>
      <c r="K366" s="34" t="s">
        <v>14</v>
      </c>
      <c r="L366" s="34" t="s">
        <v>14</v>
      </c>
      <c r="M366" s="41">
        <v>0.51500000000000001</v>
      </c>
      <c r="N366" s="34">
        <v>1.526</v>
      </c>
      <c r="O366" s="34">
        <v>1.694</v>
      </c>
      <c r="P366" s="34">
        <v>1.9219999999999999</v>
      </c>
      <c r="Q366" s="34" t="s">
        <v>13</v>
      </c>
      <c r="R366" s="34" t="s">
        <v>13</v>
      </c>
      <c r="S366" s="34" t="s">
        <v>13</v>
      </c>
      <c r="T366" s="34">
        <v>1.127</v>
      </c>
      <c r="U366" s="34">
        <v>1.8640000000000001</v>
      </c>
      <c r="V366" s="34" t="s">
        <v>13</v>
      </c>
      <c r="W366" s="34" t="s">
        <v>13</v>
      </c>
      <c r="X366" s="41">
        <v>0.53090000000000004</v>
      </c>
      <c r="Y366" s="35">
        <f t="shared" si="34"/>
        <v>0.17565485362095529</v>
      </c>
      <c r="Z366" s="35">
        <f t="shared" si="34"/>
        <v>8.8688946015424097E-2</v>
      </c>
      <c r="AA366" s="35">
        <f t="shared" si="34"/>
        <v>3.2778076303062842E-2</v>
      </c>
      <c r="AB366" s="34" t="s">
        <v>13</v>
      </c>
      <c r="AC366" s="34" t="s">
        <v>13</v>
      </c>
      <c r="AD366" s="34" t="s">
        <v>13</v>
      </c>
      <c r="AE366" s="35">
        <f t="shared" si="36"/>
        <v>-0.58336414048059149</v>
      </c>
      <c r="AF366" s="35">
        <f t="shared" si="37"/>
        <v>-0.74932759548144168</v>
      </c>
      <c r="AG366" s="34" t="s">
        <v>13</v>
      </c>
      <c r="AH366" s="34" t="s">
        <v>13</v>
      </c>
      <c r="AI366" s="35">
        <f t="shared" si="38"/>
        <v>3.0873786407767039E-2</v>
      </c>
      <c r="AJ366" s="33" t="s">
        <v>94</v>
      </c>
    </row>
    <row r="367" spans="1:36">
      <c r="A367" s="129" t="s">
        <v>418</v>
      </c>
      <c r="B367" s="33">
        <v>323.14999999999998</v>
      </c>
      <c r="C367" s="34">
        <v>1.5069999999999999</v>
      </c>
      <c r="D367" s="34">
        <v>1.8149999999999999</v>
      </c>
      <c r="E367" s="34">
        <v>2.1429999999999998</v>
      </c>
      <c r="F367" s="34" t="s">
        <v>14</v>
      </c>
      <c r="G367" s="34" t="s">
        <v>14</v>
      </c>
      <c r="H367" s="34" t="s">
        <v>14</v>
      </c>
      <c r="I367" s="34" t="s">
        <v>14</v>
      </c>
      <c r="J367" s="34">
        <v>4.9210000000000003</v>
      </c>
      <c r="K367" s="34" t="s">
        <v>14</v>
      </c>
      <c r="L367" s="34" t="s">
        <v>14</v>
      </c>
      <c r="M367" s="41">
        <v>0.503</v>
      </c>
      <c r="N367" s="34">
        <v>1.6060000000000001</v>
      </c>
      <c r="O367" s="34">
        <v>1.7230000000000001</v>
      </c>
      <c r="P367" s="34">
        <v>1.8919999999999999</v>
      </c>
      <c r="Q367" s="34" t="s">
        <v>13</v>
      </c>
      <c r="R367" s="34" t="s">
        <v>13</v>
      </c>
      <c r="S367" s="34" t="s">
        <v>13</v>
      </c>
      <c r="T367" s="34" t="s">
        <v>13</v>
      </c>
      <c r="U367" s="34">
        <v>1.379</v>
      </c>
      <c r="V367" s="34" t="s">
        <v>13</v>
      </c>
      <c r="W367" s="34" t="s">
        <v>13</v>
      </c>
      <c r="X367" s="41">
        <v>0.51770000000000005</v>
      </c>
      <c r="Y367" s="35">
        <f t="shared" si="34"/>
        <v>6.5693430656934448E-2</v>
      </c>
      <c r="Z367" s="35">
        <f t="shared" si="34"/>
        <v>-5.0688705234159706E-2</v>
      </c>
      <c r="AA367" s="35">
        <f t="shared" si="34"/>
        <v>-0.1171255249650023</v>
      </c>
      <c r="AB367" s="34" t="s">
        <v>13</v>
      </c>
      <c r="AC367" s="34" t="s">
        <v>13</v>
      </c>
      <c r="AD367" s="34" t="s">
        <v>13</v>
      </c>
      <c r="AE367" s="34" t="s">
        <v>13</v>
      </c>
      <c r="AF367" s="35">
        <f t="shared" si="37"/>
        <v>-0.7197724039829303</v>
      </c>
      <c r="AG367" s="34" t="s">
        <v>13</v>
      </c>
      <c r="AH367" s="34" t="s">
        <v>13</v>
      </c>
      <c r="AI367" s="35">
        <f t="shared" si="38"/>
        <v>2.9224652087475243E-2</v>
      </c>
      <c r="AJ367" s="33" t="s">
        <v>94</v>
      </c>
    </row>
    <row r="368" spans="1:36">
      <c r="A368" s="129" t="s">
        <v>418</v>
      </c>
      <c r="B368" s="33">
        <v>333.15</v>
      </c>
      <c r="C368" s="34">
        <v>1.4219999999999999</v>
      </c>
      <c r="D368" s="34">
        <v>1.651</v>
      </c>
      <c r="E368" s="34">
        <v>1.9339999999999999</v>
      </c>
      <c r="F368" s="34" t="s">
        <v>15</v>
      </c>
      <c r="G368" s="34" t="s">
        <v>15</v>
      </c>
      <c r="H368" s="34" t="s">
        <v>15</v>
      </c>
      <c r="I368" s="34" t="s">
        <v>15</v>
      </c>
      <c r="J368" s="34">
        <v>4.7619999999999996</v>
      </c>
      <c r="K368" s="34" t="s">
        <v>15</v>
      </c>
      <c r="L368" s="34" t="s">
        <v>15</v>
      </c>
      <c r="M368" s="41">
        <v>0.502</v>
      </c>
      <c r="N368" s="34">
        <v>1.5489999999999999</v>
      </c>
      <c r="O368" s="34">
        <v>1.663</v>
      </c>
      <c r="P368" s="34">
        <v>1.825</v>
      </c>
      <c r="Q368" s="34" t="s">
        <v>13</v>
      </c>
      <c r="R368" s="34" t="s">
        <v>13</v>
      </c>
      <c r="S368" s="34" t="s">
        <v>13</v>
      </c>
      <c r="T368" s="34" t="s">
        <v>13</v>
      </c>
      <c r="U368" s="34">
        <v>1.3640000000000001</v>
      </c>
      <c r="V368" s="34" t="s">
        <v>13</v>
      </c>
      <c r="W368" s="34" t="s">
        <v>13</v>
      </c>
      <c r="X368" s="41">
        <v>0.52100000000000002</v>
      </c>
      <c r="Y368" s="35">
        <f t="shared" si="34"/>
        <v>8.9310829817158932E-2</v>
      </c>
      <c r="Z368" s="35">
        <f t="shared" si="34"/>
        <v>7.2683222289521565E-3</v>
      </c>
      <c r="AA368" s="35">
        <f t="shared" si="34"/>
        <v>-5.6359875904860385E-2</v>
      </c>
      <c r="AB368" s="34" t="s">
        <v>13</v>
      </c>
      <c r="AC368" s="34" t="s">
        <v>13</v>
      </c>
      <c r="AD368" s="34" t="s">
        <v>13</v>
      </c>
      <c r="AE368" s="34" t="s">
        <v>13</v>
      </c>
      <c r="AF368" s="35">
        <f t="shared" si="37"/>
        <v>-0.71356572868542634</v>
      </c>
      <c r="AG368" s="34" t="s">
        <v>13</v>
      </c>
      <c r="AH368" s="34" t="s">
        <v>13</v>
      </c>
      <c r="AI368" s="35">
        <f t="shared" si="38"/>
        <v>3.7848605577689279E-2</v>
      </c>
      <c r="AJ368" s="33" t="s">
        <v>94</v>
      </c>
    </row>
    <row r="369" spans="1:36">
      <c r="A369" s="129" t="s">
        <v>418</v>
      </c>
      <c r="B369" s="33">
        <v>343.15</v>
      </c>
      <c r="C369" s="34">
        <v>1.3420000000000001</v>
      </c>
      <c r="D369" s="34">
        <v>1.514</v>
      </c>
      <c r="E369" s="34">
        <v>1.78</v>
      </c>
      <c r="F369" s="34" t="s">
        <v>15</v>
      </c>
      <c r="G369" s="34" t="s">
        <v>15</v>
      </c>
      <c r="H369" s="34" t="s">
        <v>15</v>
      </c>
      <c r="I369" s="34" t="s">
        <v>15</v>
      </c>
      <c r="J369" s="34">
        <v>4.5990000000000002</v>
      </c>
      <c r="K369" s="34" t="s">
        <v>15</v>
      </c>
      <c r="L369" s="34" t="s">
        <v>15</v>
      </c>
      <c r="M369" s="41">
        <v>0.5</v>
      </c>
      <c r="N369" s="34">
        <v>1.498</v>
      </c>
      <c r="O369" s="34">
        <v>1.6080000000000001</v>
      </c>
      <c r="P369" s="34">
        <v>1.764</v>
      </c>
      <c r="Q369" s="34" t="s">
        <v>13</v>
      </c>
      <c r="R369" s="34" t="s">
        <v>13</v>
      </c>
      <c r="S369" s="34" t="s">
        <v>13</v>
      </c>
      <c r="T369" s="34" t="s">
        <v>13</v>
      </c>
      <c r="U369" s="34">
        <v>1.349</v>
      </c>
      <c r="V369" s="34" t="s">
        <v>13</v>
      </c>
      <c r="W369" s="34" t="s">
        <v>13</v>
      </c>
      <c r="X369" s="41">
        <v>0.52380000000000004</v>
      </c>
      <c r="Y369" s="35">
        <f t="shared" si="34"/>
        <v>0.11624441132637847</v>
      </c>
      <c r="Z369" s="35">
        <f t="shared" si="34"/>
        <v>6.208718626155884E-2</v>
      </c>
      <c r="AA369" s="35">
        <f t="shared" si="34"/>
        <v>-8.988764044943828E-3</v>
      </c>
      <c r="AB369" s="34" t="s">
        <v>13</v>
      </c>
      <c r="AC369" s="34" t="s">
        <v>13</v>
      </c>
      <c r="AD369" s="34" t="s">
        <v>13</v>
      </c>
      <c r="AE369" s="34" t="s">
        <v>13</v>
      </c>
      <c r="AF369" s="35">
        <f t="shared" si="37"/>
        <v>-0.70667536420961075</v>
      </c>
      <c r="AG369" s="34" t="s">
        <v>13</v>
      </c>
      <c r="AH369" s="34" t="s">
        <v>13</v>
      </c>
      <c r="AI369" s="35">
        <f t="shared" si="38"/>
        <v>4.7600000000000087E-2</v>
      </c>
      <c r="AJ369" s="33" t="s">
        <v>94</v>
      </c>
    </row>
    <row r="370" spans="1:36">
      <c r="A370" s="129" t="s">
        <v>418</v>
      </c>
      <c r="B370" s="33">
        <v>353.15</v>
      </c>
      <c r="C370" s="34">
        <v>1.274</v>
      </c>
      <c r="D370" s="34">
        <v>1.4059999999999999</v>
      </c>
      <c r="E370" s="34">
        <v>1.679</v>
      </c>
      <c r="F370" s="34" t="s">
        <v>15</v>
      </c>
      <c r="G370" s="34" t="s">
        <v>15</v>
      </c>
      <c r="H370" s="34" t="s">
        <v>15</v>
      </c>
      <c r="I370" s="34" t="s">
        <v>15</v>
      </c>
      <c r="J370" s="34">
        <v>4.5010000000000003</v>
      </c>
      <c r="K370" s="34" t="s">
        <v>15</v>
      </c>
      <c r="L370" s="34" t="s">
        <v>15</v>
      </c>
      <c r="M370" s="41">
        <v>0.498</v>
      </c>
      <c r="N370" s="34">
        <v>1.4510000000000001</v>
      </c>
      <c r="O370" s="34">
        <v>1.5580000000000001</v>
      </c>
      <c r="P370" s="34">
        <v>1.7090000000000001</v>
      </c>
      <c r="Q370" s="34" t="s">
        <v>13</v>
      </c>
      <c r="R370" s="34" t="s">
        <v>13</v>
      </c>
      <c r="S370" s="34" t="s">
        <v>13</v>
      </c>
      <c r="T370" s="34" t="s">
        <v>13</v>
      </c>
      <c r="U370" s="34">
        <v>1.335</v>
      </c>
      <c r="V370" s="34" t="s">
        <v>13</v>
      </c>
      <c r="W370" s="34" t="s">
        <v>13</v>
      </c>
      <c r="X370" s="41">
        <v>0.52610000000000001</v>
      </c>
      <c r="Y370" s="35">
        <f t="shared" si="34"/>
        <v>0.13893249607535324</v>
      </c>
      <c r="Z370" s="35">
        <f t="shared" si="34"/>
        <v>0.10810810810810821</v>
      </c>
      <c r="AA370" s="35">
        <f t="shared" si="34"/>
        <v>1.7867778439547365E-2</v>
      </c>
      <c r="AB370" s="34" t="s">
        <v>13</v>
      </c>
      <c r="AC370" s="34" t="s">
        <v>13</v>
      </c>
      <c r="AD370" s="34" t="s">
        <v>13</v>
      </c>
      <c r="AE370" s="34" t="s">
        <v>13</v>
      </c>
      <c r="AF370" s="35">
        <f t="shared" si="37"/>
        <v>-0.70339924461230841</v>
      </c>
      <c r="AG370" s="34" t="s">
        <v>13</v>
      </c>
      <c r="AH370" s="34" t="s">
        <v>13</v>
      </c>
      <c r="AI370" s="35">
        <f t="shared" si="38"/>
        <v>5.642570281124501E-2</v>
      </c>
      <c r="AJ370" s="33" t="s">
        <v>94</v>
      </c>
    </row>
    <row r="371" spans="1:36">
      <c r="A371" s="129" t="s">
        <v>418</v>
      </c>
      <c r="B371" s="33">
        <v>363.15</v>
      </c>
      <c r="C371" s="34">
        <v>1.1930000000000001</v>
      </c>
      <c r="D371" s="34">
        <v>1.288</v>
      </c>
      <c r="E371" s="34">
        <v>1.575</v>
      </c>
      <c r="F371" s="34" t="s">
        <v>15</v>
      </c>
      <c r="G371" s="34" t="s">
        <v>15</v>
      </c>
      <c r="H371" s="34" t="s">
        <v>15</v>
      </c>
      <c r="I371" s="34" t="s">
        <v>15</v>
      </c>
      <c r="J371" s="34">
        <v>4.4630000000000001</v>
      </c>
      <c r="K371" s="34" t="s">
        <v>15</v>
      </c>
      <c r="L371" s="34" t="s">
        <v>15</v>
      </c>
      <c r="M371" s="41">
        <v>0.496</v>
      </c>
      <c r="N371" s="34">
        <v>1.407</v>
      </c>
      <c r="O371" s="34">
        <v>1.512</v>
      </c>
      <c r="P371" s="34">
        <v>1.659</v>
      </c>
      <c r="Q371" s="34" t="s">
        <v>13</v>
      </c>
      <c r="R371" s="34" t="s">
        <v>13</v>
      </c>
      <c r="S371" s="34" t="s">
        <v>13</v>
      </c>
      <c r="T371" s="34" t="s">
        <v>13</v>
      </c>
      <c r="U371" s="34">
        <v>1.3220000000000001</v>
      </c>
      <c r="V371" s="34" t="s">
        <v>13</v>
      </c>
      <c r="W371" s="34" t="s">
        <v>13</v>
      </c>
      <c r="X371" s="41">
        <v>0.52800000000000002</v>
      </c>
      <c r="Y371" s="35">
        <f t="shared" si="34"/>
        <v>0.17937971500419109</v>
      </c>
      <c r="Z371" s="35">
        <f t="shared" si="34"/>
        <v>0.17391304347826084</v>
      </c>
      <c r="AA371" s="35">
        <f t="shared" si="34"/>
        <v>5.3333333333333385E-2</v>
      </c>
      <c r="AB371" s="34" t="s">
        <v>13</v>
      </c>
      <c r="AC371" s="34" t="s">
        <v>13</v>
      </c>
      <c r="AD371" s="34" t="s">
        <v>13</v>
      </c>
      <c r="AE371" s="34" t="s">
        <v>13</v>
      </c>
      <c r="AF371" s="35">
        <f t="shared" si="37"/>
        <v>-0.70378669056688326</v>
      </c>
      <c r="AG371" s="34" t="s">
        <v>13</v>
      </c>
      <c r="AH371" s="34" t="s">
        <v>13</v>
      </c>
      <c r="AI371" s="35">
        <f t="shared" si="38"/>
        <v>6.4516129032258118E-2</v>
      </c>
      <c r="AJ371" s="33" t="s">
        <v>94</v>
      </c>
    </row>
    <row r="372" spans="1:36">
      <c r="A372" s="129" t="s">
        <v>419</v>
      </c>
      <c r="B372" s="33">
        <v>323.14999999999998</v>
      </c>
      <c r="C372" s="34">
        <v>0.99399999999999999</v>
      </c>
      <c r="D372" s="34">
        <v>1.3340000000000001</v>
      </c>
      <c r="E372" s="34">
        <v>1.88</v>
      </c>
      <c r="F372" s="34" t="s">
        <v>15</v>
      </c>
      <c r="G372" s="34" t="s">
        <v>15</v>
      </c>
      <c r="H372" s="34" t="s">
        <v>15</v>
      </c>
      <c r="I372" s="34">
        <v>2.298</v>
      </c>
      <c r="J372" s="34">
        <v>16.013999999999999</v>
      </c>
      <c r="K372" s="34" t="s">
        <v>15</v>
      </c>
      <c r="L372" s="34" t="s">
        <v>15</v>
      </c>
      <c r="M372" s="41">
        <v>0.41199999999999998</v>
      </c>
      <c r="N372" s="34">
        <v>1.046</v>
      </c>
      <c r="O372" s="34">
        <v>1.26</v>
      </c>
      <c r="P372" s="34">
        <v>1.5529999999999999</v>
      </c>
      <c r="Q372" s="34" t="s">
        <v>13</v>
      </c>
      <c r="R372" s="34" t="s">
        <v>13</v>
      </c>
      <c r="S372" s="34" t="s">
        <v>13</v>
      </c>
      <c r="T372" s="34">
        <v>1.33</v>
      </c>
      <c r="U372" s="34">
        <v>3.4689999999999999</v>
      </c>
      <c r="V372" s="34" t="s">
        <v>13</v>
      </c>
      <c r="W372" s="34" t="s">
        <v>13</v>
      </c>
      <c r="X372" s="41">
        <v>0.40760000000000002</v>
      </c>
      <c r="Y372" s="35">
        <f t="shared" si="34"/>
        <v>5.2313883299798837E-2</v>
      </c>
      <c r="Z372" s="35">
        <f t="shared" si="34"/>
        <v>-5.5472263868066016E-2</v>
      </c>
      <c r="AA372" s="35">
        <f t="shared" si="34"/>
        <v>-0.17393617021276594</v>
      </c>
      <c r="AB372" s="34" t="s">
        <v>13</v>
      </c>
      <c r="AC372" s="34" t="s">
        <v>13</v>
      </c>
      <c r="AD372" s="34" t="s">
        <v>13</v>
      </c>
      <c r="AE372" s="35">
        <f t="shared" si="36"/>
        <v>-0.42123585726718882</v>
      </c>
      <c r="AF372" s="35">
        <f t="shared" si="37"/>
        <v>-0.78337704508555017</v>
      </c>
      <c r="AG372" s="34" t="s">
        <v>13</v>
      </c>
      <c r="AH372" s="34" t="s">
        <v>13</v>
      </c>
      <c r="AI372" s="35">
        <f t="shared" si="38"/>
        <v>-1.067961165048534E-2</v>
      </c>
      <c r="AJ372" s="33" t="s">
        <v>94</v>
      </c>
    </row>
    <row r="373" spans="1:36">
      <c r="A373" s="129" t="s">
        <v>419</v>
      </c>
      <c r="B373" s="33">
        <v>333.15</v>
      </c>
      <c r="C373" s="34">
        <v>0.95599999999999996</v>
      </c>
      <c r="D373" s="34">
        <v>1.274</v>
      </c>
      <c r="E373" s="34">
        <v>1.732</v>
      </c>
      <c r="F373" s="34" t="s">
        <v>15</v>
      </c>
      <c r="G373" s="34" t="s">
        <v>15</v>
      </c>
      <c r="H373" s="34" t="s">
        <v>15</v>
      </c>
      <c r="I373" s="34">
        <v>2.3279999999999998</v>
      </c>
      <c r="J373" s="34">
        <v>14.451000000000001</v>
      </c>
      <c r="K373" s="34" t="s">
        <v>15</v>
      </c>
      <c r="L373" s="34" t="s">
        <v>15</v>
      </c>
      <c r="M373" s="41">
        <v>0.41399999999999998</v>
      </c>
      <c r="N373" s="34">
        <v>1.03</v>
      </c>
      <c r="O373" s="34">
        <v>1.2390000000000001</v>
      </c>
      <c r="P373" s="34">
        <v>1.524</v>
      </c>
      <c r="Q373" s="34" t="s">
        <v>13</v>
      </c>
      <c r="R373" s="34" t="s">
        <v>13</v>
      </c>
      <c r="S373" s="34" t="s">
        <v>13</v>
      </c>
      <c r="T373" s="34">
        <v>1.343</v>
      </c>
      <c r="U373" s="34">
        <v>3.3849999999999998</v>
      </c>
      <c r="V373" s="34" t="s">
        <v>13</v>
      </c>
      <c r="W373" s="34" t="s">
        <v>13</v>
      </c>
      <c r="X373" s="41">
        <v>0.41149999999999998</v>
      </c>
      <c r="Y373" s="35">
        <f t="shared" si="34"/>
        <v>7.7405857740585851E-2</v>
      </c>
      <c r="Z373" s="35">
        <f t="shared" si="34"/>
        <v>-2.747252747252741E-2</v>
      </c>
      <c r="AA373" s="35">
        <f t="shared" si="34"/>
        <v>-0.12009237875288682</v>
      </c>
      <c r="AB373" s="34" t="s">
        <v>13</v>
      </c>
      <c r="AC373" s="34" t="s">
        <v>13</v>
      </c>
      <c r="AD373" s="34" t="s">
        <v>13</v>
      </c>
      <c r="AE373" s="35">
        <f t="shared" si="36"/>
        <v>-0.42310996563573883</v>
      </c>
      <c r="AF373" s="35">
        <f t="shared" si="37"/>
        <v>-0.76576015500657402</v>
      </c>
      <c r="AG373" s="34" t="s">
        <v>13</v>
      </c>
      <c r="AH373" s="34" t="s">
        <v>13</v>
      </c>
      <c r="AI373" s="35">
        <f t="shared" si="38"/>
        <v>-6.0386473429951751E-3</v>
      </c>
      <c r="AJ373" s="33" t="s">
        <v>94</v>
      </c>
    </row>
    <row r="374" spans="1:36">
      <c r="A374" s="129" t="s">
        <v>419</v>
      </c>
      <c r="B374" s="33">
        <v>343.15</v>
      </c>
      <c r="C374" s="34">
        <v>0.92500000000000004</v>
      </c>
      <c r="D374" s="34">
        <v>1.218</v>
      </c>
      <c r="E374" s="34">
        <v>1.653</v>
      </c>
      <c r="F374" s="34" t="s">
        <v>15</v>
      </c>
      <c r="G374" s="34" t="s">
        <v>15</v>
      </c>
      <c r="H374" s="34" t="s">
        <v>15</v>
      </c>
      <c r="I374" s="34">
        <v>2.363</v>
      </c>
      <c r="J374" s="34">
        <v>13.609</v>
      </c>
      <c r="K374" s="34" t="s">
        <v>15</v>
      </c>
      <c r="L374" s="34" t="s">
        <v>15</v>
      </c>
      <c r="M374" s="41">
        <v>0.41899999999999998</v>
      </c>
      <c r="N374" s="34">
        <v>1.014</v>
      </c>
      <c r="O374" s="34">
        <v>1.2190000000000001</v>
      </c>
      <c r="P374" s="34">
        <v>1.4970000000000001</v>
      </c>
      <c r="Q374" s="34" t="s">
        <v>13</v>
      </c>
      <c r="R374" s="34" t="s">
        <v>13</v>
      </c>
      <c r="S374" s="34" t="s">
        <v>13</v>
      </c>
      <c r="T374" s="34">
        <v>1.3540000000000001</v>
      </c>
      <c r="U374" s="34">
        <v>3.3069999999999999</v>
      </c>
      <c r="V374" s="34" t="s">
        <v>13</v>
      </c>
      <c r="W374" s="34" t="s">
        <v>13</v>
      </c>
      <c r="X374" s="41">
        <v>0.41520000000000001</v>
      </c>
      <c r="Y374" s="35">
        <f t="shared" si="34"/>
        <v>9.6216216216216177E-2</v>
      </c>
      <c r="Z374" s="35">
        <f t="shared" si="34"/>
        <v>8.2101806239746466E-4</v>
      </c>
      <c r="AA374" s="35">
        <f t="shared" si="34"/>
        <v>-9.4373865698729534E-2</v>
      </c>
      <c r="AB374" s="34" t="s">
        <v>13</v>
      </c>
      <c r="AC374" s="34" t="s">
        <v>13</v>
      </c>
      <c r="AD374" s="34" t="s">
        <v>13</v>
      </c>
      <c r="AE374" s="35">
        <f t="shared" si="36"/>
        <v>-0.42699957680914086</v>
      </c>
      <c r="AF374" s="35">
        <f t="shared" si="37"/>
        <v>-0.75699904474979784</v>
      </c>
      <c r="AG374" s="34" t="s">
        <v>13</v>
      </c>
      <c r="AH374" s="34" t="s">
        <v>13</v>
      </c>
      <c r="AI374" s="35">
        <f t="shared" si="38"/>
        <v>-9.0692124105011228E-3</v>
      </c>
      <c r="AJ374" s="33" t="s">
        <v>94</v>
      </c>
    </row>
    <row r="375" spans="1:36">
      <c r="A375" s="129" t="s">
        <v>419</v>
      </c>
      <c r="B375" s="33">
        <v>353.15</v>
      </c>
      <c r="C375" s="34">
        <v>0.90800000000000003</v>
      </c>
      <c r="D375" s="34">
        <v>1.175</v>
      </c>
      <c r="E375" s="34">
        <v>1.599</v>
      </c>
      <c r="F375" s="34" t="s">
        <v>15</v>
      </c>
      <c r="G375" s="34" t="s">
        <v>15</v>
      </c>
      <c r="H375" s="34" t="s">
        <v>15</v>
      </c>
      <c r="I375" s="34">
        <v>2.3849999999999998</v>
      </c>
      <c r="J375" s="34">
        <v>12.579000000000001</v>
      </c>
      <c r="K375" s="34" t="s">
        <v>15</v>
      </c>
      <c r="L375" s="34" t="s">
        <v>15</v>
      </c>
      <c r="M375" s="41">
        <v>0.42499999999999999</v>
      </c>
      <c r="N375" s="34">
        <v>0.99950000000000006</v>
      </c>
      <c r="O375" s="34">
        <v>1.2</v>
      </c>
      <c r="P375" s="34">
        <v>1.472</v>
      </c>
      <c r="Q375" s="34" t="s">
        <v>13</v>
      </c>
      <c r="R375" s="34" t="s">
        <v>13</v>
      </c>
      <c r="S375" s="34" t="s">
        <v>13</v>
      </c>
      <c r="T375" s="34">
        <v>1.3640000000000001</v>
      </c>
      <c r="U375" s="34">
        <v>3.234</v>
      </c>
      <c r="V375" s="34" t="s">
        <v>13</v>
      </c>
      <c r="W375" s="34" t="s">
        <v>13</v>
      </c>
      <c r="X375" s="41">
        <v>0.41849999999999998</v>
      </c>
      <c r="Y375" s="35">
        <f t="shared" si="34"/>
        <v>0.10077092511013218</v>
      </c>
      <c r="Z375" s="35">
        <f t="shared" si="34"/>
        <v>2.1276595744680774E-2</v>
      </c>
      <c r="AA375" s="35">
        <f t="shared" si="34"/>
        <v>-7.9424640400250157E-2</v>
      </c>
      <c r="AB375" s="34" t="s">
        <v>13</v>
      </c>
      <c r="AC375" s="34" t="s">
        <v>13</v>
      </c>
      <c r="AD375" s="34" t="s">
        <v>13</v>
      </c>
      <c r="AE375" s="35">
        <f t="shared" si="36"/>
        <v>-0.42809224318658273</v>
      </c>
      <c r="AF375" s="35">
        <f t="shared" si="37"/>
        <v>-0.74290484140233726</v>
      </c>
      <c r="AG375" s="34" t="s">
        <v>13</v>
      </c>
      <c r="AH375" s="34" t="s">
        <v>13</v>
      </c>
      <c r="AI375" s="35">
        <f t="shared" si="38"/>
        <v>-1.5294117647058838E-2</v>
      </c>
      <c r="AJ375" s="33" t="s">
        <v>94</v>
      </c>
    </row>
    <row r="376" spans="1:36">
      <c r="A376" s="129" t="s">
        <v>419</v>
      </c>
      <c r="B376" s="33">
        <v>363.15</v>
      </c>
      <c r="C376" s="34">
        <v>0.874</v>
      </c>
      <c r="D376" s="34">
        <v>1.099</v>
      </c>
      <c r="E376" s="34">
        <v>1.528</v>
      </c>
      <c r="F376" s="34" t="s">
        <v>15</v>
      </c>
      <c r="G376" s="34" t="s">
        <v>15</v>
      </c>
      <c r="H376" s="34" t="s">
        <v>15</v>
      </c>
      <c r="I376" s="34">
        <v>2.4</v>
      </c>
      <c r="J376" s="34">
        <v>11.66</v>
      </c>
      <c r="K376" s="34" t="s">
        <v>15</v>
      </c>
      <c r="L376" s="34" t="s">
        <v>15</v>
      </c>
      <c r="M376" s="41">
        <v>0.42699999999999999</v>
      </c>
      <c r="N376" s="34">
        <v>0.98580000000000001</v>
      </c>
      <c r="O376" s="34">
        <v>1.1819999999999999</v>
      </c>
      <c r="P376" s="34">
        <v>1.448</v>
      </c>
      <c r="Q376" s="34" t="s">
        <v>13</v>
      </c>
      <c r="R376" s="34" t="s">
        <v>13</v>
      </c>
      <c r="S376" s="34" t="s">
        <v>13</v>
      </c>
      <c r="T376" s="34">
        <v>1.373</v>
      </c>
      <c r="U376" s="34">
        <v>3.165</v>
      </c>
      <c r="V376" s="34" t="s">
        <v>13</v>
      </c>
      <c r="W376" s="34" t="s">
        <v>13</v>
      </c>
      <c r="X376" s="41">
        <v>0.42159999999999997</v>
      </c>
      <c r="Y376" s="35">
        <f t="shared" si="34"/>
        <v>0.12791762013729979</v>
      </c>
      <c r="Z376" s="35">
        <f t="shared" si="34"/>
        <v>7.5523202911737905E-2</v>
      </c>
      <c r="AA376" s="35">
        <f t="shared" si="34"/>
        <v>-5.2356020942408425E-2</v>
      </c>
      <c r="AB376" s="34" t="s">
        <v>13</v>
      </c>
      <c r="AC376" s="34" t="s">
        <v>13</v>
      </c>
      <c r="AD376" s="34" t="s">
        <v>13</v>
      </c>
      <c r="AE376" s="35">
        <f t="shared" si="36"/>
        <v>-0.42791666666666667</v>
      </c>
      <c r="AF376" s="35">
        <f t="shared" si="37"/>
        <v>-0.72855917667238435</v>
      </c>
      <c r="AG376" s="34" t="s">
        <v>13</v>
      </c>
      <c r="AH376" s="34" t="s">
        <v>13</v>
      </c>
      <c r="AI376" s="35">
        <f t="shared" si="38"/>
        <v>-1.2646370023419241E-2</v>
      </c>
      <c r="AJ376" s="33" t="s">
        <v>94</v>
      </c>
    </row>
    <row r="377" spans="1:36">
      <c r="A377" s="129" t="s">
        <v>420</v>
      </c>
      <c r="B377" s="33">
        <v>313.14999999999998</v>
      </c>
      <c r="C377" s="34">
        <v>2.097</v>
      </c>
      <c r="D377" s="34">
        <v>2.9710000000000001</v>
      </c>
      <c r="E377" s="34">
        <v>4.5750000000000002</v>
      </c>
      <c r="F377" s="34" t="s">
        <v>15</v>
      </c>
      <c r="G377" s="34" t="s">
        <v>15</v>
      </c>
      <c r="H377" s="34" t="s">
        <v>15</v>
      </c>
      <c r="I377" s="34">
        <v>5.3369999999999997</v>
      </c>
      <c r="J377" s="34">
        <v>29.129000000000001</v>
      </c>
      <c r="K377" s="34" t="s">
        <v>15</v>
      </c>
      <c r="L377" s="34" t="s">
        <v>15</v>
      </c>
      <c r="M377" s="41">
        <v>0.47399999999999998</v>
      </c>
      <c r="N377" s="34">
        <v>1.706</v>
      </c>
      <c r="O377" s="34">
        <v>2.0950000000000002</v>
      </c>
      <c r="P377" s="34">
        <v>2.633</v>
      </c>
      <c r="Q377" s="34" t="s">
        <v>13</v>
      </c>
      <c r="R377" s="34" t="s">
        <v>13</v>
      </c>
      <c r="S377" s="34" t="s">
        <v>13</v>
      </c>
      <c r="T377" s="34">
        <v>1.595</v>
      </c>
      <c r="U377" s="34">
        <v>3.74</v>
      </c>
      <c r="V377" s="34" t="s">
        <v>13</v>
      </c>
      <c r="W377" s="34" t="s">
        <v>13</v>
      </c>
      <c r="X377" s="41">
        <v>0.45179999999999998</v>
      </c>
      <c r="Y377" s="35">
        <f t="shared" si="34"/>
        <v>-0.18645684310920363</v>
      </c>
      <c r="Z377" s="35">
        <f t="shared" si="34"/>
        <v>-0.29485021878155498</v>
      </c>
      <c r="AA377" s="35">
        <f t="shared" si="34"/>
        <v>-0.42448087431693993</v>
      </c>
      <c r="AB377" s="34" t="s">
        <v>13</v>
      </c>
      <c r="AC377" s="34" t="s">
        <v>13</v>
      </c>
      <c r="AD377" s="34" t="s">
        <v>13</v>
      </c>
      <c r="AE377" s="35">
        <f t="shared" si="36"/>
        <v>-0.7011429642121042</v>
      </c>
      <c r="AF377" s="35">
        <f t="shared" si="37"/>
        <v>-0.87160561639603151</v>
      </c>
      <c r="AG377" s="34" t="s">
        <v>13</v>
      </c>
      <c r="AH377" s="34" t="s">
        <v>13</v>
      </c>
      <c r="AI377" s="35">
        <f t="shared" si="38"/>
        <v>-4.6835443037974683E-2</v>
      </c>
      <c r="AJ377" s="33" t="s">
        <v>94</v>
      </c>
    </row>
    <row r="378" spans="1:36">
      <c r="A378" s="129" t="s">
        <v>420</v>
      </c>
      <c r="B378" s="33">
        <v>323.14999999999998</v>
      </c>
      <c r="C378" s="34">
        <v>1.9159999999999999</v>
      </c>
      <c r="D378" s="34">
        <v>2.72</v>
      </c>
      <c r="E378" s="34">
        <v>3.931</v>
      </c>
      <c r="F378" s="34" t="s">
        <v>15</v>
      </c>
      <c r="G378" s="34" t="s">
        <v>15</v>
      </c>
      <c r="H378" s="34" t="s">
        <v>15</v>
      </c>
      <c r="I378" s="34">
        <v>5.0039999999999996</v>
      </c>
      <c r="J378" s="34">
        <v>24.792000000000002</v>
      </c>
      <c r="K378" s="34" t="s">
        <v>15</v>
      </c>
      <c r="L378" s="34" t="s">
        <v>15</v>
      </c>
      <c r="M378" s="41">
        <v>0.47299999999999998</v>
      </c>
      <c r="N378" s="34">
        <v>1.65</v>
      </c>
      <c r="O378" s="34">
        <v>2.0230000000000001</v>
      </c>
      <c r="P378" s="34">
        <v>2.5369999999999999</v>
      </c>
      <c r="Q378" s="34" t="s">
        <v>13</v>
      </c>
      <c r="R378" s="34" t="s">
        <v>13</v>
      </c>
      <c r="S378" s="34" t="s">
        <v>13</v>
      </c>
      <c r="T378" s="34">
        <v>1.6120000000000001</v>
      </c>
      <c r="U378" s="34">
        <v>3.6629999999999998</v>
      </c>
      <c r="V378" s="34" t="s">
        <v>13</v>
      </c>
      <c r="W378" s="34" t="s">
        <v>13</v>
      </c>
      <c r="X378" s="41">
        <v>0.45529999999999998</v>
      </c>
      <c r="Y378" s="35">
        <f t="shared" si="34"/>
        <v>-0.13883089770354906</v>
      </c>
      <c r="Z378" s="35">
        <f t="shared" si="34"/>
        <v>-0.25624999999999998</v>
      </c>
      <c r="AA378" s="35">
        <f t="shared" si="34"/>
        <v>-0.35461714576443654</v>
      </c>
      <c r="AB378" s="34" t="s">
        <v>13</v>
      </c>
      <c r="AC378" s="34" t="s">
        <v>13</v>
      </c>
      <c r="AD378" s="34" t="s">
        <v>13</v>
      </c>
      <c r="AE378" s="35">
        <f t="shared" si="36"/>
        <v>-0.67785771382893678</v>
      </c>
      <c r="AF378" s="35">
        <f t="shared" si="37"/>
        <v>-0.85225072604065832</v>
      </c>
      <c r="AG378" s="34" t="s">
        <v>13</v>
      </c>
      <c r="AH378" s="34" t="s">
        <v>13</v>
      </c>
      <c r="AI378" s="35">
        <f t="shared" si="38"/>
        <v>-3.7420718816067643E-2</v>
      </c>
      <c r="AJ378" s="33" t="s">
        <v>94</v>
      </c>
    </row>
    <row r="379" spans="1:36">
      <c r="A379" s="129" t="s">
        <v>420</v>
      </c>
      <c r="B379" s="33">
        <v>333.15</v>
      </c>
      <c r="C379" s="34">
        <v>1.7569999999999999</v>
      </c>
      <c r="D379" s="34">
        <v>2.4580000000000002</v>
      </c>
      <c r="E379" s="34">
        <v>3.484</v>
      </c>
      <c r="F379" s="34" t="s">
        <v>15</v>
      </c>
      <c r="G379" s="34" t="s">
        <v>15</v>
      </c>
      <c r="H379" s="34" t="s">
        <v>15</v>
      </c>
      <c r="I379" s="34">
        <v>4.827</v>
      </c>
      <c r="J379" s="34">
        <v>24.346</v>
      </c>
      <c r="K379" s="34" t="s">
        <v>15</v>
      </c>
      <c r="L379" s="34" t="s">
        <v>15</v>
      </c>
      <c r="M379" s="41">
        <v>0.47499999999999998</v>
      </c>
      <c r="N379" s="34">
        <v>1.599</v>
      </c>
      <c r="O379" s="34">
        <v>1.958</v>
      </c>
      <c r="P379" s="34">
        <v>2.4510000000000001</v>
      </c>
      <c r="Q379" s="34" t="s">
        <v>13</v>
      </c>
      <c r="R379" s="34" t="s">
        <v>13</v>
      </c>
      <c r="S379" s="34" t="s">
        <v>13</v>
      </c>
      <c r="T379" s="34">
        <v>1.627</v>
      </c>
      <c r="U379" s="34">
        <v>3.589</v>
      </c>
      <c r="V379" s="34" t="s">
        <v>13</v>
      </c>
      <c r="W379" s="34" t="s">
        <v>13</v>
      </c>
      <c r="X379" s="41">
        <v>0.45850000000000002</v>
      </c>
      <c r="Y379" s="35">
        <f t="shared" si="34"/>
        <v>-8.9926010244735302E-2</v>
      </c>
      <c r="Z379" s="35">
        <f t="shared" si="34"/>
        <v>-0.20341741253051268</v>
      </c>
      <c r="AA379" s="35">
        <f t="shared" si="34"/>
        <v>-0.29649827784156141</v>
      </c>
      <c r="AB379" s="34" t="s">
        <v>13</v>
      </c>
      <c r="AC379" s="34" t="s">
        <v>13</v>
      </c>
      <c r="AD379" s="34" t="s">
        <v>13</v>
      </c>
      <c r="AE379" s="35">
        <f t="shared" si="36"/>
        <v>-0.66293764242800912</v>
      </c>
      <c r="AF379" s="35">
        <f t="shared" si="37"/>
        <v>-0.85258358662613987</v>
      </c>
      <c r="AG379" s="34" t="s">
        <v>13</v>
      </c>
      <c r="AH379" s="34" t="s">
        <v>13</v>
      </c>
      <c r="AI379" s="35">
        <f t="shared" si="38"/>
        <v>-3.4736842105263073E-2</v>
      </c>
      <c r="AJ379" s="33" t="s">
        <v>94</v>
      </c>
    </row>
    <row r="380" spans="1:36">
      <c r="A380" s="129" t="s">
        <v>420</v>
      </c>
      <c r="B380" s="33">
        <v>343.15</v>
      </c>
      <c r="C380" s="34">
        <v>1.633</v>
      </c>
      <c r="D380" s="34">
        <v>2.2629999999999999</v>
      </c>
      <c r="E380" s="34">
        <v>3.194</v>
      </c>
      <c r="F380" s="34" t="s">
        <v>15</v>
      </c>
      <c r="G380" s="34" t="s">
        <v>15</v>
      </c>
      <c r="H380" s="34" t="s">
        <v>15</v>
      </c>
      <c r="I380" s="34">
        <v>4.7809999999999997</v>
      </c>
      <c r="J380" s="34">
        <v>21.151</v>
      </c>
      <c r="K380" s="34" t="s">
        <v>15</v>
      </c>
      <c r="L380" s="34" t="s">
        <v>15</v>
      </c>
      <c r="M380" s="41">
        <v>0.48099999999999998</v>
      </c>
      <c r="N380" s="34">
        <v>1.5529999999999999</v>
      </c>
      <c r="O380" s="34">
        <v>1.899</v>
      </c>
      <c r="P380" s="34">
        <v>2.3730000000000002</v>
      </c>
      <c r="Q380" s="34" t="s">
        <v>13</v>
      </c>
      <c r="R380" s="34" t="s">
        <v>13</v>
      </c>
      <c r="S380" s="34" t="s">
        <v>13</v>
      </c>
      <c r="T380" s="34">
        <v>1.64</v>
      </c>
      <c r="U380" s="34">
        <v>3.52</v>
      </c>
      <c r="V380" s="34" t="s">
        <v>13</v>
      </c>
      <c r="W380" s="34" t="s">
        <v>13</v>
      </c>
      <c r="X380" s="41">
        <v>0.46129999999999999</v>
      </c>
      <c r="Y380" s="35">
        <f t="shared" si="34"/>
        <v>-4.8989589712186206E-2</v>
      </c>
      <c r="Z380" s="35">
        <f t="shared" si="34"/>
        <v>-0.16084843128590362</v>
      </c>
      <c r="AA380" s="35">
        <f t="shared" si="34"/>
        <v>-0.25704445835942386</v>
      </c>
      <c r="AB380" s="34" t="s">
        <v>13</v>
      </c>
      <c r="AC380" s="34" t="s">
        <v>13</v>
      </c>
      <c r="AD380" s="34" t="s">
        <v>13</v>
      </c>
      <c r="AE380" s="35">
        <f t="shared" si="36"/>
        <v>-0.65697552813218996</v>
      </c>
      <c r="AF380" s="35">
        <f t="shared" si="37"/>
        <v>-0.83357760862370578</v>
      </c>
      <c r="AG380" s="34" t="s">
        <v>13</v>
      </c>
      <c r="AH380" s="34" t="s">
        <v>13</v>
      </c>
      <c r="AI380" s="35">
        <f t="shared" si="38"/>
        <v>-4.0956340956340945E-2</v>
      </c>
      <c r="AJ380" s="33" t="s">
        <v>94</v>
      </c>
    </row>
    <row r="381" spans="1:36">
      <c r="A381" s="129" t="s">
        <v>420</v>
      </c>
      <c r="B381" s="33">
        <v>353.15</v>
      </c>
      <c r="C381" s="34">
        <v>1.53</v>
      </c>
      <c r="D381" s="34">
        <v>2.0880000000000001</v>
      </c>
      <c r="E381" s="34">
        <v>2.9860000000000002</v>
      </c>
      <c r="F381" s="34" t="s">
        <v>15</v>
      </c>
      <c r="G381" s="34" t="s">
        <v>15</v>
      </c>
      <c r="H381" s="34" t="s">
        <v>15</v>
      </c>
      <c r="I381" s="34">
        <v>4.5739999999999998</v>
      </c>
      <c r="J381" s="34">
        <v>20.109000000000002</v>
      </c>
      <c r="K381" s="34" t="s">
        <v>15</v>
      </c>
      <c r="L381" s="34" t="s">
        <v>15</v>
      </c>
      <c r="M381" s="41">
        <v>0.48799999999999999</v>
      </c>
      <c r="N381" s="34">
        <v>1.51</v>
      </c>
      <c r="O381" s="34">
        <v>1.845</v>
      </c>
      <c r="P381" s="34">
        <v>2.302</v>
      </c>
      <c r="Q381" s="34" t="s">
        <v>13</v>
      </c>
      <c r="R381" s="34" t="s">
        <v>13</v>
      </c>
      <c r="S381" s="34" t="s">
        <v>13</v>
      </c>
      <c r="T381" s="34">
        <v>1.6519999999999999</v>
      </c>
      <c r="U381" s="34">
        <v>3.4540000000000002</v>
      </c>
      <c r="V381" s="34" t="s">
        <v>13</v>
      </c>
      <c r="W381" s="34" t="s">
        <v>13</v>
      </c>
      <c r="X381" s="41">
        <v>0.46389999999999998</v>
      </c>
      <c r="Y381" s="35">
        <f t="shared" si="34"/>
        <v>-1.3071895424836612E-2</v>
      </c>
      <c r="Z381" s="35">
        <f t="shared" si="34"/>
        <v>-0.11637931034482764</v>
      </c>
      <c r="AA381" s="35">
        <f t="shared" si="34"/>
        <v>-0.22906898861352984</v>
      </c>
      <c r="AB381" s="34" t="s">
        <v>13</v>
      </c>
      <c r="AC381" s="34" t="s">
        <v>13</v>
      </c>
      <c r="AD381" s="34" t="s">
        <v>13</v>
      </c>
      <c r="AE381" s="35">
        <f t="shared" si="36"/>
        <v>-0.6388281591604722</v>
      </c>
      <c r="AF381" s="35">
        <f t="shared" si="37"/>
        <v>-0.82823611318315182</v>
      </c>
      <c r="AG381" s="34" t="s">
        <v>13</v>
      </c>
      <c r="AH381" s="34" t="s">
        <v>13</v>
      </c>
      <c r="AI381" s="35">
        <f t="shared" si="38"/>
        <v>-4.9385245901639369E-2</v>
      </c>
      <c r="AJ381" s="33" t="s">
        <v>94</v>
      </c>
    </row>
    <row r="382" spans="1:36">
      <c r="A382" s="129" t="s">
        <v>420</v>
      </c>
      <c r="B382" s="33">
        <v>363.15</v>
      </c>
      <c r="C382" s="34">
        <v>1.42</v>
      </c>
      <c r="D382" s="34">
        <v>1.9379999999999999</v>
      </c>
      <c r="E382" s="34">
        <v>2.8039999999999998</v>
      </c>
      <c r="F382" s="34" t="s">
        <v>15</v>
      </c>
      <c r="G382" s="34" t="s">
        <v>15</v>
      </c>
      <c r="H382" s="34" t="s">
        <v>15</v>
      </c>
      <c r="I382" s="34" t="s">
        <v>15</v>
      </c>
      <c r="J382" s="34" t="s">
        <v>15</v>
      </c>
      <c r="K382" s="34" t="s">
        <v>15</v>
      </c>
      <c r="L382" s="34" t="s">
        <v>15</v>
      </c>
      <c r="M382" s="41">
        <v>0.497</v>
      </c>
      <c r="N382" s="34">
        <v>1.4710000000000001</v>
      </c>
      <c r="O382" s="34">
        <v>1.7949999999999999</v>
      </c>
      <c r="P382" s="34">
        <v>2.2370000000000001</v>
      </c>
      <c r="Q382" s="34" t="s">
        <v>13</v>
      </c>
      <c r="R382" s="34" t="s">
        <v>13</v>
      </c>
      <c r="S382" s="34" t="s">
        <v>13</v>
      </c>
      <c r="T382" s="34" t="s">
        <v>13</v>
      </c>
      <c r="U382" s="34" t="s">
        <v>13</v>
      </c>
      <c r="V382" s="34" t="s">
        <v>13</v>
      </c>
      <c r="W382" s="34" t="s">
        <v>13</v>
      </c>
      <c r="X382" s="41">
        <v>0.4662</v>
      </c>
      <c r="Y382" s="35">
        <f t="shared" si="34"/>
        <v>3.5915492957746591E-2</v>
      </c>
      <c r="Z382" s="35">
        <f t="shared" si="34"/>
        <v>-7.3787409700722409E-2</v>
      </c>
      <c r="AA382" s="35">
        <f t="shared" si="34"/>
        <v>-0.20221112696148352</v>
      </c>
      <c r="AB382" s="34" t="s">
        <v>13</v>
      </c>
      <c r="AC382" s="34" t="s">
        <v>13</v>
      </c>
      <c r="AD382" s="34" t="s">
        <v>13</v>
      </c>
      <c r="AE382" s="34" t="s">
        <v>13</v>
      </c>
      <c r="AF382" s="34" t="s">
        <v>13</v>
      </c>
      <c r="AG382" s="34" t="s">
        <v>13</v>
      </c>
      <c r="AH382" s="34" t="s">
        <v>13</v>
      </c>
      <c r="AI382" s="35">
        <f t="shared" si="38"/>
        <v>-6.197183098591548E-2</v>
      </c>
      <c r="AJ382" s="33" t="s">
        <v>94</v>
      </c>
    </row>
    <row r="383" spans="1:36">
      <c r="A383" s="129" t="s">
        <v>421</v>
      </c>
      <c r="B383" s="33">
        <v>318.14999999999998</v>
      </c>
      <c r="C383" s="34">
        <v>1.05</v>
      </c>
      <c r="D383" s="34">
        <v>1.19</v>
      </c>
      <c r="E383" s="34">
        <v>1.43</v>
      </c>
      <c r="F383" s="34">
        <v>1.62</v>
      </c>
      <c r="G383" s="34">
        <v>3.51</v>
      </c>
      <c r="H383" s="34">
        <v>2.19</v>
      </c>
      <c r="I383" s="34">
        <v>1.59</v>
      </c>
      <c r="J383" s="34">
        <v>6.13</v>
      </c>
      <c r="K383" s="34">
        <v>8.39</v>
      </c>
      <c r="L383" s="34">
        <v>11.7</v>
      </c>
      <c r="M383" s="41">
        <v>0.38700000000000001</v>
      </c>
      <c r="N383" s="34">
        <v>0.81920000000000004</v>
      </c>
      <c r="O383" s="34">
        <v>1.0049999999999999</v>
      </c>
      <c r="P383" s="34">
        <v>1.262</v>
      </c>
      <c r="Q383" s="34">
        <v>1.4910000000000001</v>
      </c>
      <c r="R383" s="34">
        <v>3.198</v>
      </c>
      <c r="S383" s="34">
        <v>2.1469999999999998</v>
      </c>
      <c r="T383" s="34">
        <v>1.319</v>
      </c>
      <c r="U383" s="34">
        <v>4.5220000000000002</v>
      </c>
      <c r="V383" s="34">
        <v>6.79</v>
      </c>
      <c r="W383" s="34">
        <v>10.029999999999999</v>
      </c>
      <c r="X383" s="41">
        <v>0.38700000000000001</v>
      </c>
      <c r="Y383" s="35">
        <f t="shared" si="34"/>
        <v>-0.21980952380952382</v>
      </c>
      <c r="Z383" s="35">
        <f t="shared" si="34"/>
        <v>-0.15546218487394964</v>
      </c>
      <c r="AA383" s="35">
        <f t="shared" si="34"/>
        <v>-0.11748251748251744</v>
      </c>
      <c r="AB383" s="35">
        <f t="shared" si="34"/>
        <v>-7.962962962962962E-2</v>
      </c>
      <c r="AC383" s="35">
        <f t="shared" si="35"/>
        <v>-8.8888888888888851E-2</v>
      </c>
      <c r="AD383" s="35">
        <f t="shared" si="36"/>
        <v>-1.9634703196347102E-2</v>
      </c>
      <c r="AE383" s="35">
        <f t="shared" si="36"/>
        <v>-0.17044025157232712</v>
      </c>
      <c r="AF383" s="35">
        <f t="shared" si="37"/>
        <v>-0.2623164763458401</v>
      </c>
      <c r="AG383" s="35">
        <f t="shared" si="38"/>
        <v>-0.19070321811680577</v>
      </c>
      <c r="AH383" s="35">
        <f t="shared" si="38"/>
        <v>-0.14273504273504273</v>
      </c>
      <c r="AI383" s="35">
        <f t="shared" si="38"/>
        <v>0</v>
      </c>
      <c r="AJ383" s="33" t="s">
        <v>95</v>
      </c>
    </row>
    <row r="384" spans="1:36">
      <c r="A384" s="129" t="s">
        <v>421</v>
      </c>
      <c r="B384" s="33">
        <v>328.15</v>
      </c>
      <c r="C384" s="34">
        <v>0.97799999999999998</v>
      </c>
      <c r="D384" s="34">
        <v>1.1000000000000001</v>
      </c>
      <c r="E384" s="34">
        <v>1.32</v>
      </c>
      <c r="F384" s="34">
        <v>1.66</v>
      </c>
      <c r="G384" s="34">
        <v>3.53</v>
      </c>
      <c r="H384" s="34">
        <v>2.2400000000000002</v>
      </c>
      <c r="I384" s="34">
        <v>1.62</v>
      </c>
      <c r="J384" s="34">
        <v>5.88</v>
      </c>
      <c r="K384" s="34">
        <v>8.06</v>
      </c>
      <c r="L384" s="34">
        <v>11.1</v>
      </c>
      <c r="M384" s="41">
        <v>0.39100000000000001</v>
      </c>
      <c r="N384" s="34">
        <v>0.82240000000000002</v>
      </c>
      <c r="O384" s="34">
        <v>1.0129999999999999</v>
      </c>
      <c r="P384" s="34">
        <v>1.2769999999999999</v>
      </c>
      <c r="Q384" s="34">
        <v>1.5509999999999999</v>
      </c>
      <c r="R384" s="34">
        <v>3.3109999999999999</v>
      </c>
      <c r="S384" s="34">
        <v>2.2389999999999999</v>
      </c>
      <c r="T384" s="34">
        <v>1.359</v>
      </c>
      <c r="U384" s="34">
        <v>4.5510000000000002</v>
      </c>
      <c r="V384" s="34">
        <v>6.8419999999999996</v>
      </c>
      <c r="W384" s="34">
        <v>10.119999999999999</v>
      </c>
      <c r="X384" s="41">
        <v>0.3906</v>
      </c>
      <c r="Y384" s="35">
        <f t="shared" si="34"/>
        <v>-0.15910020449897747</v>
      </c>
      <c r="Z384" s="35">
        <f t="shared" si="34"/>
        <v>-7.9090909090909253E-2</v>
      </c>
      <c r="AA384" s="35">
        <f t="shared" si="34"/>
        <v>-3.2575757575757688E-2</v>
      </c>
      <c r="AB384" s="35">
        <f t="shared" si="34"/>
        <v>-6.5662650602409639E-2</v>
      </c>
      <c r="AC384" s="35">
        <f t="shared" si="35"/>
        <v>-6.2039660056657189E-2</v>
      </c>
      <c r="AD384" s="35">
        <f t="shared" si="36"/>
        <v>-4.4642857142872049E-4</v>
      </c>
      <c r="AE384" s="35">
        <f t="shared" si="36"/>
        <v>-0.16111111111111118</v>
      </c>
      <c r="AF384" s="35">
        <f t="shared" si="37"/>
        <v>-0.22602040816326527</v>
      </c>
      <c r="AG384" s="35">
        <f t="shared" si="38"/>
        <v>-0.15111662531017381</v>
      </c>
      <c r="AH384" s="35">
        <f t="shared" si="38"/>
        <v>-8.828828828828833E-2</v>
      </c>
      <c r="AI384" s="35">
        <f t="shared" si="38"/>
        <v>-1.0230179028133284E-3</v>
      </c>
      <c r="AJ384" s="33" t="s">
        <v>95</v>
      </c>
    </row>
    <row r="385" spans="1:36">
      <c r="A385" s="129" t="s">
        <v>421</v>
      </c>
      <c r="B385" s="33">
        <v>338.15</v>
      </c>
      <c r="C385" s="34">
        <v>0.91200000000000003</v>
      </c>
      <c r="D385" s="34">
        <v>1.02</v>
      </c>
      <c r="E385" s="34">
        <v>1.22</v>
      </c>
      <c r="F385" s="34">
        <v>1.71</v>
      </c>
      <c r="G385" s="34">
        <v>3.53</v>
      </c>
      <c r="H385" s="34">
        <v>2.27</v>
      </c>
      <c r="I385" s="34">
        <v>1.64</v>
      </c>
      <c r="J385" s="34">
        <v>5.71</v>
      </c>
      <c r="K385" s="34">
        <v>7.79</v>
      </c>
      <c r="L385" s="34">
        <v>10.7</v>
      </c>
      <c r="M385" s="41">
        <v>0.39400000000000002</v>
      </c>
      <c r="N385" s="34">
        <v>0.82520000000000004</v>
      </c>
      <c r="O385" s="34">
        <v>1.0209999999999999</v>
      </c>
      <c r="P385" s="34">
        <v>1.2909999999999999</v>
      </c>
      <c r="Q385" s="34">
        <v>1.609</v>
      </c>
      <c r="R385" s="34">
        <v>3.4180000000000001</v>
      </c>
      <c r="S385" s="34">
        <v>2.327</v>
      </c>
      <c r="T385" s="34">
        <v>1.3979999999999999</v>
      </c>
      <c r="U385" s="34">
        <v>4.5750000000000002</v>
      </c>
      <c r="V385" s="34">
        <v>6.8869999999999996</v>
      </c>
      <c r="W385" s="34">
        <v>10.199999999999999</v>
      </c>
      <c r="X385" s="41">
        <v>0.39360000000000001</v>
      </c>
      <c r="Y385" s="35">
        <f t="shared" si="34"/>
        <v>-9.5175438596491219E-2</v>
      </c>
      <c r="Z385" s="35">
        <f t="shared" si="34"/>
        <v>9.803921568626371E-4</v>
      </c>
      <c r="AA385" s="35">
        <f t="shared" si="34"/>
        <v>5.8196721311475373E-2</v>
      </c>
      <c r="AB385" s="35">
        <f t="shared" si="34"/>
        <v>-5.9064327485380104E-2</v>
      </c>
      <c r="AC385" s="35">
        <f t="shared" si="35"/>
        <v>-3.1728045325778942E-2</v>
      </c>
      <c r="AD385" s="35">
        <f t="shared" si="36"/>
        <v>2.511013215859028E-2</v>
      </c>
      <c r="AE385" s="35">
        <f t="shared" si="36"/>
        <v>-0.14756097560975609</v>
      </c>
      <c r="AF385" s="35">
        <f t="shared" si="37"/>
        <v>-0.19877408056042029</v>
      </c>
      <c r="AG385" s="35">
        <f t="shared" si="38"/>
        <v>-0.11591784338896026</v>
      </c>
      <c r="AH385" s="35">
        <f t="shared" si="38"/>
        <v>-4.6728971962616828E-2</v>
      </c>
      <c r="AI385" s="35">
        <f t="shared" si="38"/>
        <v>-1.0152284263959682E-3</v>
      </c>
      <c r="AJ385" s="33" t="s">
        <v>95</v>
      </c>
    </row>
    <row r="386" spans="1:36">
      <c r="A386" s="129" t="s">
        <v>421</v>
      </c>
      <c r="B386" s="33">
        <v>348.15</v>
      </c>
      <c r="C386" s="34">
        <v>0.85499999999999998</v>
      </c>
      <c r="D386" s="34">
        <v>0.96499999999999997</v>
      </c>
      <c r="E386" s="34">
        <v>1.1399999999999999</v>
      </c>
      <c r="F386" s="34">
        <v>1.76</v>
      </c>
      <c r="G386" s="34">
        <v>3.58</v>
      </c>
      <c r="H386" s="34">
        <v>2.33</v>
      </c>
      <c r="I386" s="34">
        <v>1.68</v>
      </c>
      <c r="J386" s="34">
        <v>5.58</v>
      </c>
      <c r="K386" s="34">
        <v>7.59</v>
      </c>
      <c r="L386" s="34">
        <v>10.3</v>
      </c>
      <c r="M386" s="41">
        <v>0.39600000000000002</v>
      </c>
      <c r="N386" s="34">
        <v>0.82789999999999997</v>
      </c>
      <c r="O386" s="34">
        <v>1.028</v>
      </c>
      <c r="P386" s="34">
        <v>1.304</v>
      </c>
      <c r="Q386" s="34">
        <v>1.663</v>
      </c>
      <c r="R386" s="34">
        <v>3.52</v>
      </c>
      <c r="S386" s="34">
        <v>2.4119999999999999</v>
      </c>
      <c r="T386" s="34">
        <v>1.4339999999999999</v>
      </c>
      <c r="U386" s="34">
        <v>4.5949999999999998</v>
      </c>
      <c r="V386" s="34">
        <v>6.9240000000000004</v>
      </c>
      <c r="W386" s="34">
        <v>10.27</v>
      </c>
      <c r="X386" s="41">
        <v>0.39610000000000001</v>
      </c>
      <c r="Y386" s="35">
        <f t="shared" si="34"/>
        <v>-3.1695906432748555E-2</v>
      </c>
      <c r="Z386" s="35">
        <f t="shared" si="34"/>
        <v>6.5284974093264309E-2</v>
      </c>
      <c r="AA386" s="35">
        <f t="shared" si="34"/>
        <v>0.14385964912280716</v>
      </c>
      <c r="AB386" s="35">
        <f t="shared" si="34"/>
        <v>-5.5113636363636351E-2</v>
      </c>
      <c r="AC386" s="35">
        <f t="shared" si="35"/>
        <v>-1.6759776536312863E-2</v>
      </c>
      <c r="AD386" s="35">
        <f t="shared" si="36"/>
        <v>3.5193133047210237E-2</v>
      </c>
      <c r="AE386" s="35">
        <f t="shared" si="36"/>
        <v>-0.14642857142857144</v>
      </c>
      <c r="AF386" s="35">
        <f t="shared" si="37"/>
        <v>-0.17652329749103948</v>
      </c>
      <c r="AG386" s="35">
        <f t="shared" si="38"/>
        <v>-8.7747035573122467E-2</v>
      </c>
      <c r="AH386" s="35">
        <f t="shared" si="38"/>
        <v>-2.9126213592234112E-3</v>
      </c>
      <c r="AI386" s="35">
        <f t="shared" si="38"/>
        <v>2.5252525252522472E-4</v>
      </c>
      <c r="AJ386" s="33" t="s">
        <v>95</v>
      </c>
    </row>
    <row r="387" spans="1:36">
      <c r="A387" s="129" t="s">
        <v>421</v>
      </c>
      <c r="B387" s="33">
        <v>358.15</v>
      </c>
      <c r="C387" s="34">
        <v>0.80700000000000005</v>
      </c>
      <c r="D387" s="34">
        <v>0.91300000000000003</v>
      </c>
      <c r="E387" s="34">
        <v>1.07</v>
      </c>
      <c r="F387" s="34">
        <v>1.81</v>
      </c>
      <c r="G387" s="34">
        <v>3.61</v>
      </c>
      <c r="H387" s="34">
        <v>2.36</v>
      </c>
      <c r="I387" s="34">
        <v>1.71</v>
      </c>
      <c r="J387" s="34">
        <v>5.44</v>
      </c>
      <c r="K387" s="34">
        <v>7.37</v>
      </c>
      <c r="L387" s="34">
        <v>9.91</v>
      </c>
      <c r="M387" s="41">
        <v>0.39800000000000002</v>
      </c>
      <c r="N387" s="34">
        <v>0.83020000000000005</v>
      </c>
      <c r="O387" s="34">
        <v>1.0349999999999999</v>
      </c>
      <c r="P387" s="34">
        <v>1.3169999999999999</v>
      </c>
      <c r="Q387" s="34">
        <v>1.716</v>
      </c>
      <c r="R387" s="34">
        <v>3.617</v>
      </c>
      <c r="S387" s="34">
        <v>2.492</v>
      </c>
      <c r="T387" s="34">
        <v>1.468</v>
      </c>
      <c r="U387" s="34">
        <v>4.6109999999999998</v>
      </c>
      <c r="V387" s="34">
        <v>6.9550000000000001</v>
      </c>
      <c r="W387" s="34">
        <v>10.32</v>
      </c>
      <c r="X387" s="41">
        <v>0.39810000000000001</v>
      </c>
      <c r="Y387" s="35">
        <f t="shared" si="34"/>
        <v>2.8748451053283764E-2</v>
      </c>
      <c r="Z387" s="35">
        <f t="shared" si="34"/>
        <v>0.13362541073384435</v>
      </c>
      <c r="AA387" s="35">
        <f t="shared" si="34"/>
        <v>0.23084112149532698</v>
      </c>
      <c r="AB387" s="35">
        <f t="shared" si="34"/>
        <v>-5.1933701657458607E-2</v>
      </c>
      <c r="AC387" s="35">
        <f t="shared" si="35"/>
        <v>1.9390581717451849E-3</v>
      </c>
      <c r="AD387" s="35">
        <f t="shared" si="36"/>
        <v>5.5932203389830563E-2</v>
      </c>
      <c r="AE387" s="35">
        <f t="shared" si="36"/>
        <v>-0.1415204678362573</v>
      </c>
      <c r="AF387" s="35">
        <f t="shared" si="37"/>
        <v>-0.15238970588235304</v>
      </c>
      <c r="AG387" s="35">
        <f t="shared" si="38"/>
        <v>-5.6309362279511541E-2</v>
      </c>
      <c r="AH387" s="35">
        <f t="shared" si="38"/>
        <v>4.1372351160444007E-2</v>
      </c>
      <c r="AI387" s="35">
        <f t="shared" si="38"/>
        <v>2.512562814070075E-4</v>
      </c>
      <c r="AJ387" s="33" t="s">
        <v>95</v>
      </c>
    </row>
    <row r="388" spans="1:36">
      <c r="A388" s="129" t="s">
        <v>421</v>
      </c>
      <c r="B388" s="33">
        <v>368.15</v>
      </c>
      <c r="C388" s="34">
        <v>0.76100000000000001</v>
      </c>
      <c r="D388" s="34">
        <v>0.86399999999999999</v>
      </c>
      <c r="E388" s="34">
        <v>1.01</v>
      </c>
      <c r="F388" s="34">
        <v>1.87</v>
      </c>
      <c r="G388" s="34">
        <v>3.65</v>
      </c>
      <c r="H388" s="34">
        <v>2.42</v>
      </c>
      <c r="I388" s="34">
        <v>1.76</v>
      </c>
      <c r="J388" s="34">
        <v>5.35</v>
      </c>
      <c r="K388" s="34">
        <v>7.24</v>
      </c>
      <c r="L388" s="34">
        <v>9.64</v>
      </c>
      <c r="M388" s="41">
        <v>0.4</v>
      </c>
      <c r="N388" s="34">
        <v>0.83240000000000003</v>
      </c>
      <c r="O388" s="34">
        <v>1.0409999999999999</v>
      </c>
      <c r="P388" s="34">
        <v>1.33</v>
      </c>
      <c r="Q388" s="34">
        <v>1.7649999999999999</v>
      </c>
      <c r="R388" s="34">
        <v>3.7090000000000001</v>
      </c>
      <c r="S388" s="34">
        <v>2.57</v>
      </c>
      <c r="T388" s="34">
        <v>1.5009999999999999</v>
      </c>
      <c r="U388" s="34">
        <v>4.6230000000000002</v>
      </c>
      <c r="V388" s="34">
        <v>6.98</v>
      </c>
      <c r="W388" s="34">
        <v>10.37</v>
      </c>
      <c r="X388" s="41">
        <v>0.3997</v>
      </c>
      <c r="Y388" s="35">
        <f t="shared" si="34"/>
        <v>9.3823915900131435E-2</v>
      </c>
      <c r="Z388" s="35">
        <f t="shared" si="34"/>
        <v>0.20486111111111105</v>
      </c>
      <c r="AA388" s="35">
        <f t="shared" si="34"/>
        <v>0.31683168316831689</v>
      </c>
      <c r="AB388" s="35">
        <f t="shared" ref="AB388:AB415" si="39">(Q388-F388)/F388</f>
        <v>-5.6149732620320962E-2</v>
      </c>
      <c r="AC388" s="35">
        <f t="shared" si="35"/>
        <v>1.6164383561643882E-2</v>
      </c>
      <c r="AD388" s="35">
        <f t="shared" si="36"/>
        <v>6.1983471074380132E-2</v>
      </c>
      <c r="AE388" s="35">
        <f t="shared" si="36"/>
        <v>-0.14715909090909099</v>
      </c>
      <c r="AF388" s="35">
        <f t="shared" si="37"/>
        <v>-0.13588785046728963</v>
      </c>
      <c r="AG388" s="35">
        <f t="shared" si="38"/>
        <v>-3.5911602209944722E-2</v>
      </c>
      <c r="AH388" s="35">
        <f t="shared" si="38"/>
        <v>7.572614107883803E-2</v>
      </c>
      <c r="AI388" s="35">
        <f t="shared" si="38"/>
        <v>-7.5000000000005618E-4</v>
      </c>
      <c r="AJ388" s="33" t="s">
        <v>95</v>
      </c>
    </row>
    <row r="389" spans="1:36">
      <c r="A389" s="129" t="s">
        <v>422</v>
      </c>
      <c r="B389" s="33">
        <v>358.15</v>
      </c>
      <c r="C389" s="34" t="s">
        <v>17</v>
      </c>
      <c r="D389" s="34" t="s">
        <v>17</v>
      </c>
      <c r="E389" s="34" t="s">
        <v>17</v>
      </c>
      <c r="F389" s="34">
        <v>24.61</v>
      </c>
      <c r="G389" s="34">
        <v>64.78</v>
      </c>
      <c r="H389" s="34">
        <v>33.96</v>
      </c>
      <c r="I389" s="34">
        <v>19.27</v>
      </c>
      <c r="J389" s="34">
        <v>61.71</v>
      </c>
      <c r="K389" s="34">
        <v>88.9</v>
      </c>
      <c r="L389" s="34">
        <v>141.84</v>
      </c>
      <c r="M389" s="41">
        <v>1.1200000000000001</v>
      </c>
      <c r="N389" s="34" t="s">
        <v>13</v>
      </c>
      <c r="O389" s="34" t="s">
        <v>13</v>
      </c>
      <c r="P389" s="34" t="s">
        <v>13</v>
      </c>
      <c r="Q389" s="34">
        <v>7.1959999999999997</v>
      </c>
      <c r="R389" s="34">
        <v>9.7530000000000001</v>
      </c>
      <c r="S389" s="34">
        <v>9.6809999999999992</v>
      </c>
      <c r="T389" s="34">
        <v>4.569</v>
      </c>
      <c r="U389" s="34">
        <v>13.51</v>
      </c>
      <c r="V389" s="34">
        <v>18.87</v>
      </c>
      <c r="W389" s="34">
        <v>25.93</v>
      </c>
      <c r="X389" s="41">
        <v>1.175</v>
      </c>
      <c r="Y389" s="35" t="s">
        <v>13</v>
      </c>
      <c r="Z389" s="34" t="s">
        <v>13</v>
      </c>
      <c r="AA389" s="34" t="s">
        <v>13</v>
      </c>
      <c r="AB389" s="35">
        <f t="shared" si="39"/>
        <v>-0.7075985371800082</v>
      </c>
      <c r="AC389" s="35">
        <f t="shared" ref="AC389:AC415" si="40">(R389-G389)/G389</f>
        <v>-0.84944427292374192</v>
      </c>
      <c r="AD389" s="35">
        <f t="shared" ref="AD389:AE415" si="41">(S389-H389)/H389</f>
        <v>-0.71492932862190817</v>
      </c>
      <c r="AE389" s="35">
        <f t="shared" si="41"/>
        <v>-0.7628956927867151</v>
      </c>
      <c r="AF389" s="35">
        <f t="shared" ref="AF389:AI415" si="42">(U389-J389)/J389</f>
        <v>-0.78107275968238543</v>
      </c>
      <c r="AG389" s="35">
        <f t="shared" si="42"/>
        <v>-0.78773903262092237</v>
      </c>
      <c r="AH389" s="35">
        <f t="shared" si="42"/>
        <v>-0.81718838127467563</v>
      </c>
      <c r="AI389" s="35">
        <f t="shared" si="42"/>
        <v>4.9107142857142794E-2</v>
      </c>
      <c r="AJ389" s="33" t="s">
        <v>96</v>
      </c>
    </row>
    <row r="390" spans="1:36">
      <c r="A390" s="129" t="s">
        <v>422</v>
      </c>
      <c r="B390" s="33">
        <v>368.15</v>
      </c>
      <c r="C390" s="34" t="s">
        <v>17</v>
      </c>
      <c r="D390" s="34" t="s">
        <v>17</v>
      </c>
      <c r="E390" s="34" t="s">
        <v>17</v>
      </c>
      <c r="F390" s="34">
        <v>23.8</v>
      </c>
      <c r="G390" s="34">
        <v>59.34</v>
      </c>
      <c r="H390" s="34">
        <v>33.14</v>
      </c>
      <c r="I390" s="34">
        <v>18.93</v>
      </c>
      <c r="J390" s="34">
        <v>57.87</v>
      </c>
      <c r="K390" s="34">
        <v>83.76</v>
      </c>
      <c r="L390" s="34">
        <v>134.44</v>
      </c>
      <c r="M390" s="41">
        <v>1.1599999999999999</v>
      </c>
      <c r="N390" s="34" t="s">
        <v>13</v>
      </c>
      <c r="O390" s="34" t="s">
        <v>13</v>
      </c>
      <c r="P390" s="34" t="s">
        <v>13</v>
      </c>
      <c r="Q390" s="34">
        <v>7.266</v>
      </c>
      <c r="R390" s="34">
        <v>9.8710000000000004</v>
      </c>
      <c r="S390" s="34">
        <v>9.7949999999999999</v>
      </c>
      <c r="T390" s="34">
        <v>4.6079999999999997</v>
      </c>
      <c r="U390" s="34">
        <v>13.39</v>
      </c>
      <c r="V390" s="34">
        <v>18.72</v>
      </c>
      <c r="W390" s="34">
        <v>25.76</v>
      </c>
      <c r="X390" s="41">
        <v>1.1599999999999999</v>
      </c>
      <c r="Y390" s="35" t="s">
        <v>13</v>
      </c>
      <c r="Z390" s="34" t="s">
        <v>13</v>
      </c>
      <c r="AA390" s="34" t="s">
        <v>13</v>
      </c>
      <c r="AB390" s="35">
        <f t="shared" si="39"/>
        <v>-0.69470588235294106</v>
      </c>
      <c r="AC390" s="35">
        <f t="shared" si="40"/>
        <v>-0.83365352207617116</v>
      </c>
      <c r="AD390" s="35">
        <f t="shared" si="41"/>
        <v>-0.70443572721786352</v>
      </c>
      <c r="AE390" s="35">
        <f t="shared" si="41"/>
        <v>-0.7565768621236133</v>
      </c>
      <c r="AF390" s="35">
        <f t="shared" si="42"/>
        <v>-0.76861931916364268</v>
      </c>
      <c r="AG390" s="35">
        <f t="shared" si="42"/>
        <v>-0.77650429799426934</v>
      </c>
      <c r="AH390" s="35">
        <f t="shared" si="42"/>
        <v>-0.80839036001190123</v>
      </c>
      <c r="AI390" s="35">
        <f t="shared" si="42"/>
        <v>0</v>
      </c>
      <c r="AJ390" s="33" t="s">
        <v>96</v>
      </c>
    </row>
    <row r="391" spans="1:36">
      <c r="A391" s="129" t="s">
        <v>422</v>
      </c>
      <c r="B391" s="33">
        <v>378.15</v>
      </c>
      <c r="C391" s="34" t="s">
        <v>17</v>
      </c>
      <c r="D391" s="34" t="s">
        <v>17</v>
      </c>
      <c r="E391" s="34" t="s">
        <v>17</v>
      </c>
      <c r="F391" s="34">
        <v>23.02</v>
      </c>
      <c r="G391" s="34">
        <v>55.67</v>
      </c>
      <c r="H391" s="34">
        <v>32.18</v>
      </c>
      <c r="I391" s="34">
        <v>18.36</v>
      </c>
      <c r="J391" s="34">
        <v>53.94</v>
      </c>
      <c r="K391" s="34">
        <v>79.33</v>
      </c>
      <c r="L391" s="34">
        <v>125.75</v>
      </c>
      <c r="M391" s="41">
        <v>1.21</v>
      </c>
      <c r="N391" s="34" t="s">
        <v>13</v>
      </c>
      <c r="O391" s="34" t="s">
        <v>13</v>
      </c>
      <c r="P391" s="34" t="s">
        <v>13</v>
      </c>
      <c r="Q391" s="34">
        <v>7.33</v>
      </c>
      <c r="R391" s="34">
        <v>9.9789999999999992</v>
      </c>
      <c r="S391" s="34">
        <v>9.9</v>
      </c>
      <c r="T391" s="34">
        <v>4.6440000000000001</v>
      </c>
      <c r="U391" s="34">
        <v>13.27</v>
      </c>
      <c r="V391" s="34">
        <v>18.579999999999998</v>
      </c>
      <c r="W391" s="34">
        <v>25.58</v>
      </c>
      <c r="X391" s="41">
        <v>1.145</v>
      </c>
      <c r="Y391" s="35" t="s">
        <v>13</v>
      </c>
      <c r="Z391" s="34" t="s">
        <v>13</v>
      </c>
      <c r="AA391" s="34" t="s">
        <v>13</v>
      </c>
      <c r="AB391" s="35">
        <f t="shared" si="39"/>
        <v>-0.68158123370981749</v>
      </c>
      <c r="AC391" s="35">
        <f t="shared" si="40"/>
        <v>-0.82074726064307524</v>
      </c>
      <c r="AD391" s="35">
        <f t="shared" si="41"/>
        <v>-0.6923555003107521</v>
      </c>
      <c r="AE391" s="35">
        <f t="shared" si="41"/>
        <v>-0.74705882352941178</v>
      </c>
      <c r="AF391" s="35">
        <f t="shared" si="42"/>
        <v>-0.75398591027067119</v>
      </c>
      <c r="AG391" s="35">
        <f t="shared" si="42"/>
        <v>-0.76578847850750031</v>
      </c>
      <c r="AH391" s="35">
        <f t="shared" si="42"/>
        <v>-0.79658051689860832</v>
      </c>
      <c r="AI391" s="35">
        <f t="shared" si="42"/>
        <v>-5.371900826446277E-2</v>
      </c>
      <c r="AJ391" s="33" t="s">
        <v>96</v>
      </c>
    </row>
    <row r="392" spans="1:36">
      <c r="A392" s="129" t="s">
        <v>422</v>
      </c>
      <c r="B392" s="33">
        <v>388.15</v>
      </c>
      <c r="C392" s="34" t="s">
        <v>17</v>
      </c>
      <c r="D392" s="34" t="s">
        <v>17</v>
      </c>
      <c r="E392" s="34" t="s">
        <v>17</v>
      </c>
      <c r="F392" s="34">
        <v>22.85</v>
      </c>
      <c r="G392" s="34">
        <v>53.32</v>
      </c>
      <c r="H392" s="34">
        <v>32.06</v>
      </c>
      <c r="I392" s="34">
        <v>18.39</v>
      </c>
      <c r="J392" s="34">
        <v>51.97</v>
      </c>
      <c r="K392" s="34">
        <v>77.17</v>
      </c>
      <c r="L392" s="34">
        <v>122.5</v>
      </c>
      <c r="M392" s="41">
        <v>1.28</v>
      </c>
      <c r="N392" s="34" t="s">
        <v>13</v>
      </c>
      <c r="O392" s="34" t="s">
        <v>13</v>
      </c>
      <c r="P392" s="34" t="s">
        <v>13</v>
      </c>
      <c r="Q392" s="34">
        <v>7.39</v>
      </c>
      <c r="R392" s="34">
        <v>10.08</v>
      </c>
      <c r="S392" s="34">
        <v>9.9979999999999993</v>
      </c>
      <c r="T392" s="34">
        <v>4.6769999999999996</v>
      </c>
      <c r="U392" s="34">
        <v>13.16</v>
      </c>
      <c r="V392" s="34">
        <v>18.43</v>
      </c>
      <c r="W392" s="34">
        <v>25.41</v>
      </c>
      <c r="X392" s="41">
        <v>1.129</v>
      </c>
      <c r="Y392" s="35" t="s">
        <v>13</v>
      </c>
      <c r="Z392" s="34" t="s">
        <v>13</v>
      </c>
      <c r="AA392" s="34" t="s">
        <v>13</v>
      </c>
      <c r="AB392" s="35">
        <f t="shared" si="39"/>
        <v>-0.67658643326039392</v>
      </c>
      <c r="AC392" s="35">
        <f t="shared" si="40"/>
        <v>-0.81095273818454616</v>
      </c>
      <c r="AD392" s="35">
        <f t="shared" si="41"/>
        <v>-0.68814722395508432</v>
      </c>
      <c r="AE392" s="35">
        <f t="shared" si="41"/>
        <v>-0.74567699836867862</v>
      </c>
      <c r="AF392" s="35">
        <f t="shared" si="42"/>
        <v>-0.74677698672310955</v>
      </c>
      <c r="AG392" s="35">
        <f t="shared" si="42"/>
        <v>-0.76117662304004152</v>
      </c>
      <c r="AH392" s="35">
        <f t="shared" si="42"/>
        <v>-0.79257142857142859</v>
      </c>
      <c r="AI392" s="35">
        <f t="shared" si="42"/>
        <v>-0.11796875000000001</v>
      </c>
      <c r="AJ392" s="33" t="s">
        <v>96</v>
      </c>
    </row>
    <row r="393" spans="1:36">
      <c r="A393" s="129" t="s">
        <v>422</v>
      </c>
      <c r="B393" s="33">
        <v>398.15</v>
      </c>
      <c r="C393" s="34">
        <v>0.29699999999999999</v>
      </c>
      <c r="D393" s="34">
        <v>0.40799999999999997</v>
      </c>
      <c r="E393" s="34">
        <v>0.55800000000000005</v>
      </c>
      <c r="F393" s="34" t="s">
        <v>17</v>
      </c>
      <c r="G393" s="34" t="s">
        <v>17</v>
      </c>
      <c r="H393" s="34" t="s">
        <v>17</v>
      </c>
      <c r="I393" s="34" t="s">
        <v>17</v>
      </c>
      <c r="J393" s="34" t="s">
        <v>17</v>
      </c>
      <c r="K393" s="34" t="s">
        <v>17</v>
      </c>
      <c r="L393" s="34" t="s">
        <v>17</v>
      </c>
      <c r="M393" s="41" t="s">
        <v>17</v>
      </c>
      <c r="N393" s="34">
        <v>0.34839999999999999</v>
      </c>
      <c r="O393" s="34">
        <v>0.40789999999999998</v>
      </c>
      <c r="P393" s="34">
        <v>0.48720000000000002</v>
      </c>
      <c r="Q393" s="34" t="s">
        <v>13</v>
      </c>
      <c r="R393" s="34" t="s">
        <v>13</v>
      </c>
      <c r="S393" s="34" t="s">
        <v>13</v>
      </c>
      <c r="T393" s="34" t="s">
        <v>13</v>
      </c>
      <c r="U393" s="34" t="s">
        <v>13</v>
      </c>
      <c r="V393" s="34" t="s">
        <v>13</v>
      </c>
      <c r="W393" s="34" t="s">
        <v>13</v>
      </c>
      <c r="X393" s="41" t="s">
        <v>13</v>
      </c>
      <c r="Y393" s="35">
        <f t="shared" ref="Y393:AA415" si="43">(N393-C393)/C393</f>
        <v>0.17306397306397309</v>
      </c>
      <c r="Z393" s="35">
        <f t="shared" si="43"/>
        <v>-2.4509803921565927E-4</v>
      </c>
      <c r="AA393" s="35">
        <f t="shared" si="43"/>
        <v>-0.12688172043010756</v>
      </c>
      <c r="AB393" s="34" t="s">
        <v>13</v>
      </c>
      <c r="AC393" s="34" t="s">
        <v>13</v>
      </c>
      <c r="AD393" s="34" t="s">
        <v>13</v>
      </c>
      <c r="AE393" s="34" t="s">
        <v>13</v>
      </c>
      <c r="AF393" s="34" t="s">
        <v>13</v>
      </c>
      <c r="AG393" s="34" t="s">
        <v>13</v>
      </c>
      <c r="AH393" s="34" t="s">
        <v>13</v>
      </c>
      <c r="AI393" s="34" t="s">
        <v>13</v>
      </c>
      <c r="AJ393" s="33" t="s">
        <v>96</v>
      </c>
    </row>
    <row r="394" spans="1:36">
      <c r="A394" s="129" t="s">
        <v>422</v>
      </c>
      <c r="B394" s="33">
        <v>408.15</v>
      </c>
      <c r="C394" s="34">
        <v>0.313</v>
      </c>
      <c r="D394" s="34">
        <v>0.434</v>
      </c>
      <c r="E394" s="34">
        <v>0.59399999999999997</v>
      </c>
      <c r="F394" s="34" t="s">
        <v>17</v>
      </c>
      <c r="G394" s="34" t="s">
        <v>17</v>
      </c>
      <c r="H394" s="34" t="s">
        <v>17</v>
      </c>
      <c r="I394" s="34" t="s">
        <v>17</v>
      </c>
      <c r="J394" s="34" t="s">
        <v>17</v>
      </c>
      <c r="K394" s="34" t="s">
        <v>17</v>
      </c>
      <c r="L394" s="34" t="s">
        <v>17</v>
      </c>
      <c r="M394" s="41" t="s">
        <v>17</v>
      </c>
      <c r="N394" s="34">
        <v>0.37109999999999999</v>
      </c>
      <c r="O394" s="34">
        <v>0.43590000000000001</v>
      </c>
      <c r="P394" s="34">
        <v>0.5222</v>
      </c>
      <c r="Q394" s="34" t="s">
        <v>13</v>
      </c>
      <c r="R394" s="34" t="s">
        <v>13</v>
      </c>
      <c r="S394" s="34" t="s">
        <v>13</v>
      </c>
      <c r="T394" s="34" t="s">
        <v>13</v>
      </c>
      <c r="U394" s="34" t="s">
        <v>13</v>
      </c>
      <c r="V394" s="34" t="s">
        <v>13</v>
      </c>
      <c r="W394" s="34" t="s">
        <v>13</v>
      </c>
      <c r="X394" s="41" t="s">
        <v>13</v>
      </c>
      <c r="Y394" s="35">
        <f t="shared" si="43"/>
        <v>0.18562300319488814</v>
      </c>
      <c r="Z394" s="35">
        <f t="shared" si="43"/>
        <v>4.3778801843318265E-3</v>
      </c>
      <c r="AA394" s="35">
        <f t="shared" si="43"/>
        <v>-0.12087542087542084</v>
      </c>
      <c r="AB394" s="34" t="s">
        <v>13</v>
      </c>
      <c r="AC394" s="34" t="s">
        <v>13</v>
      </c>
      <c r="AD394" s="34" t="s">
        <v>13</v>
      </c>
      <c r="AE394" s="34" t="s">
        <v>13</v>
      </c>
      <c r="AF394" s="34" t="s">
        <v>13</v>
      </c>
      <c r="AG394" s="34" t="s">
        <v>13</v>
      </c>
      <c r="AH394" s="34" t="s">
        <v>13</v>
      </c>
      <c r="AI394" s="34" t="s">
        <v>13</v>
      </c>
      <c r="AJ394" s="33" t="s">
        <v>96</v>
      </c>
    </row>
    <row r="395" spans="1:36">
      <c r="A395" s="129" t="s">
        <v>422</v>
      </c>
      <c r="B395" s="33">
        <v>418.15</v>
      </c>
      <c r="C395" s="34">
        <v>0.33200000000000002</v>
      </c>
      <c r="D395" s="34">
        <v>0.46400000000000002</v>
      </c>
      <c r="E395" s="34">
        <v>0.63500000000000001</v>
      </c>
      <c r="F395" s="34" t="s">
        <v>17</v>
      </c>
      <c r="G395" s="34" t="s">
        <v>17</v>
      </c>
      <c r="H395" s="34" t="s">
        <v>17</v>
      </c>
      <c r="I395" s="34" t="s">
        <v>17</v>
      </c>
      <c r="J395" s="34" t="s">
        <v>17</v>
      </c>
      <c r="K395" s="34" t="s">
        <v>17</v>
      </c>
      <c r="L395" s="34" t="s">
        <v>17</v>
      </c>
      <c r="M395" s="41" t="s">
        <v>17</v>
      </c>
      <c r="N395" s="34">
        <v>0.39379999999999998</v>
      </c>
      <c r="O395" s="34">
        <v>0.46400000000000002</v>
      </c>
      <c r="P395" s="34">
        <v>0.55740000000000001</v>
      </c>
      <c r="Q395" s="34" t="s">
        <v>13</v>
      </c>
      <c r="R395" s="34" t="s">
        <v>13</v>
      </c>
      <c r="S395" s="34" t="s">
        <v>13</v>
      </c>
      <c r="T395" s="34" t="s">
        <v>13</v>
      </c>
      <c r="U395" s="34" t="s">
        <v>13</v>
      </c>
      <c r="V395" s="34" t="s">
        <v>13</v>
      </c>
      <c r="W395" s="34" t="s">
        <v>13</v>
      </c>
      <c r="X395" s="41" t="s">
        <v>13</v>
      </c>
      <c r="Y395" s="35">
        <f t="shared" si="43"/>
        <v>0.1861445783132529</v>
      </c>
      <c r="Z395" s="35">
        <f t="shared" si="43"/>
        <v>0</v>
      </c>
      <c r="AA395" s="35">
        <f t="shared" si="43"/>
        <v>-0.12220472440944882</v>
      </c>
      <c r="AB395" s="34" t="s">
        <v>13</v>
      </c>
      <c r="AC395" s="34" t="s">
        <v>13</v>
      </c>
      <c r="AD395" s="34" t="s">
        <v>13</v>
      </c>
      <c r="AE395" s="34" t="s">
        <v>13</v>
      </c>
      <c r="AF395" s="34" t="s">
        <v>13</v>
      </c>
      <c r="AG395" s="34" t="s">
        <v>13</v>
      </c>
      <c r="AH395" s="34" t="s">
        <v>13</v>
      </c>
      <c r="AI395" s="34" t="s">
        <v>13</v>
      </c>
      <c r="AJ395" s="33" t="s">
        <v>96</v>
      </c>
    </row>
    <row r="396" spans="1:36">
      <c r="A396" s="129" t="s">
        <v>422</v>
      </c>
      <c r="B396" s="33">
        <v>428.15</v>
      </c>
      <c r="C396" s="34">
        <v>0.35299999999999998</v>
      </c>
      <c r="D396" s="34">
        <v>0.501</v>
      </c>
      <c r="E396" s="34">
        <v>0.68</v>
      </c>
      <c r="F396" s="34" t="s">
        <v>17</v>
      </c>
      <c r="G396" s="34" t="s">
        <v>17</v>
      </c>
      <c r="H396" s="34" t="s">
        <v>17</v>
      </c>
      <c r="I396" s="34" t="s">
        <v>17</v>
      </c>
      <c r="J396" s="34" t="s">
        <v>17</v>
      </c>
      <c r="K396" s="34" t="s">
        <v>17</v>
      </c>
      <c r="L396" s="34" t="s">
        <v>17</v>
      </c>
      <c r="M396" s="41" t="s">
        <v>17</v>
      </c>
      <c r="N396" s="34">
        <v>0.4163</v>
      </c>
      <c r="O396" s="34">
        <v>0.49209999999999998</v>
      </c>
      <c r="P396" s="34">
        <v>0.59279999999999999</v>
      </c>
      <c r="Q396" s="34" t="s">
        <v>13</v>
      </c>
      <c r="R396" s="34" t="s">
        <v>13</v>
      </c>
      <c r="S396" s="34" t="s">
        <v>13</v>
      </c>
      <c r="T396" s="34" t="s">
        <v>13</v>
      </c>
      <c r="U396" s="34" t="s">
        <v>13</v>
      </c>
      <c r="V396" s="34" t="s">
        <v>13</v>
      </c>
      <c r="W396" s="34" t="s">
        <v>13</v>
      </c>
      <c r="X396" s="41" t="s">
        <v>13</v>
      </c>
      <c r="Y396" s="35">
        <f t="shared" si="43"/>
        <v>0.17932011331444767</v>
      </c>
      <c r="Z396" s="35">
        <f t="shared" si="43"/>
        <v>-1.7764471057884271E-2</v>
      </c>
      <c r="AA396" s="35">
        <f t="shared" si="43"/>
        <v>-0.12823529411764714</v>
      </c>
      <c r="AB396" s="34" t="s">
        <v>13</v>
      </c>
      <c r="AC396" s="34" t="s">
        <v>13</v>
      </c>
      <c r="AD396" s="34" t="s">
        <v>13</v>
      </c>
      <c r="AE396" s="34" t="s">
        <v>13</v>
      </c>
      <c r="AF396" s="34" t="s">
        <v>13</v>
      </c>
      <c r="AG396" s="34" t="s">
        <v>13</v>
      </c>
      <c r="AH396" s="34" t="s">
        <v>13</v>
      </c>
      <c r="AI396" s="34" t="s">
        <v>13</v>
      </c>
      <c r="AJ396" s="33" t="s">
        <v>96</v>
      </c>
    </row>
    <row r="397" spans="1:36">
      <c r="A397" s="129" t="s">
        <v>423</v>
      </c>
      <c r="B397" s="33">
        <v>358.15</v>
      </c>
      <c r="C397" s="34" t="s">
        <v>17</v>
      </c>
      <c r="D397" s="34" t="s">
        <v>17</v>
      </c>
      <c r="E397" s="34" t="s">
        <v>17</v>
      </c>
      <c r="F397" s="34">
        <v>16.97</v>
      </c>
      <c r="G397" s="34">
        <v>35.29</v>
      </c>
      <c r="H397" s="34">
        <v>23.82</v>
      </c>
      <c r="I397" s="34">
        <v>14.69</v>
      </c>
      <c r="J397" s="34">
        <v>39.659999999999997</v>
      </c>
      <c r="K397" s="34">
        <v>59.23</v>
      </c>
      <c r="L397" s="34">
        <v>88.06</v>
      </c>
      <c r="M397" s="41">
        <v>0.99</v>
      </c>
      <c r="N397" s="34" t="s">
        <v>13</v>
      </c>
      <c r="O397" s="34" t="s">
        <v>13</v>
      </c>
      <c r="P397" s="34" t="s">
        <v>13</v>
      </c>
      <c r="Q397" s="34">
        <v>10.61</v>
      </c>
      <c r="R397" s="34">
        <v>22.87</v>
      </c>
      <c r="S397" s="34">
        <v>17.96</v>
      </c>
      <c r="T397" s="34">
        <v>6.6420000000000003</v>
      </c>
      <c r="U397" s="34">
        <v>18.75</v>
      </c>
      <c r="V397" s="34">
        <v>32.96</v>
      </c>
      <c r="W397" s="34">
        <v>56.99</v>
      </c>
      <c r="X397" s="41">
        <v>0.81169999999999998</v>
      </c>
      <c r="Y397" s="35" t="s">
        <v>13</v>
      </c>
      <c r="Z397" s="34" t="s">
        <v>13</v>
      </c>
      <c r="AA397" s="34" t="s">
        <v>13</v>
      </c>
      <c r="AB397" s="35">
        <f t="shared" si="39"/>
        <v>-0.37477902180318207</v>
      </c>
      <c r="AC397" s="35">
        <f t="shared" si="40"/>
        <v>-0.35194105979030882</v>
      </c>
      <c r="AD397" s="35">
        <f t="shared" si="41"/>
        <v>-0.24601175482787571</v>
      </c>
      <c r="AE397" s="35">
        <f t="shared" si="41"/>
        <v>-0.54785568413886987</v>
      </c>
      <c r="AF397" s="35">
        <f t="shared" si="42"/>
        <v>-0.5272314674735249</v>
      </c>
      <c r="AG397" s="35">
        <f t="shared" si="42"/>
        <v>-0.44352524058754006</v>
      </c>
      <c r="AH397" s="35">
        <f t="shared" si="42"/>
        <v>-0.35282761753349989</v>
      </c>
      <c r="AI397" s="35">
        <f t="shared" si="42"/>
        <v>-0.18010101010101012</v>
      </c>
      <c r="AJ397" s="33" t="s">
        <v>96</v>
      </c>
    </row>
    <row r="398" spans="1:36">
      <c r="A398" s="129" t="s">
        <v>423</v>
      </c>
      <c r="B398" s="33">
        <v>368.15</v>
      </c>
      <c r="C398" s="34" t="s">
        <v>16</v>
      </c>
      <c r="D398" s="34" t="s">
        <v>16</v>
      </c>
      <c r="E398" s="34" t="s">
        <v>16</v>
      </c>
      <c r="F398" s="34">
        <v>17.39</v>
      </c>
      <c r="G398" s="34">
        <v>35.590000000000003</v>
      </c>
      <c r="H398" s="34">
        <v>24.18</v>
      </c>
      <c r="I398" s="34">
        <v>14.91</v>
      </c>
      <c r="J398" s="34">
        <v>39.99</v>
      </c>
      <c r="K398" s="34">
        <v>28.91</v>
      </c>
      <c r="L398" s="34">
        <v>86.76</v>
      </c>
      <c r="M398" s="41">
        <v>1.03</v>
      </c>
      <c r="N398" s="34" t="s">
        <v>13</v>
      </c>
      <c r="O398" s="34" t="s">
        <v>13</v>
      </c>
      <c r="P398" s="34" t="s">
        <v>13</v>
      </c>
      <c r="Q398" s="34">
        <v>10.69</v>
      </c>
      <c r="R398" s="34">
        <v>22.95</v>
      </c>
      <c r="S398" s="34">
        <v>18.09</v>
      </c>
      <c r="T398" s="34">
        <v>6.6760000000000002</v>
      </c>
      <c r="U398" s="34">
        <v>18.64</v>
      </c>
      <c r="V398" s="34">
        <v>32.72</v>
      </c>
      <c r="W398" s="34">
        <v>56.51</v>
      </c>
      <c r="X398" s="41">
        <v>0.81859999999999999</v>
      </c>
      <c r="Y398" s="35" t="s">
        <v>13</v>
      </c>
      <c r="Z398" s="34" t="s">
        <v>13</v>
      </c>
      <c r="AA398" s="34" t="s">
        <v>13</v>
      </c>
      <c r="AB398" s="35">
        <f t="shared" si="39"/>
        <v>-0.38527889591719383</v>
      </c>
      <c r="AC398" s="35">
        <f t="shared" si="40"/>
        <v>-0.3551559426805283</v>
      </c>
      <c r="AD398" s="35">
        <f t="shared" si="41"/>
        <v>-0.25186104218362282</v>
      </c>
      <c r="AE398" s="35">
        <f t="shared" si="41"/>
        <v>-0.55224681421864519</v>
      </c>
      <c r="AF398" s="35">
        <f t="shared" si="42"/>
        <v>-0.53388347086771692</v>
      </c>
      <c r="AG398" s="35">
        <f t="shared" si="42"/>
        <v>0.13178830854375645</v>
      </c>
      <c r="AH398" s="35">
        <f t="shared" si="42"/>
        <v>-0.34866297833102816</v>
      </c>
      <c r="AI398" s="35">
        <f t="shared" si="42"/>
        <v>-0.20524271844660197</v>
      </c>
      <c r="AJ398" s="33" t="s">
        <v>96</v>
      </c>
    </row>
    <row r="399" spans="1:36">
      <c r="A399" s="129" t="s">
        <v>423</v>
      </c>
      <c r="B399" s="33">
        <v>378.15</v>
      </c>
      <c r="C399" s="34" t="s">
        <v>16</v>
      </c>
      <c r="D399" s="34" t="s">
        <v>16</v>
      </c>
      <c r="E399" s="34" t="s">
        <v>16</v>
      </c>
      <c r="F399" s="34">
        <v>17.899999999999999</v>
      </c>
      <c r="G399" s="34">
        <v>36.1</v>
      </c>
      <c r="H399" s="34">
        <v>24.67</v>
      </c>
      <c r="I399" s="34">
        <v>14.98</v>
      </c>
      <c r="J399" s="34">
        <v>40.01</v>
      </c>
      <c r="K399" s="34">
        <v>58.68</v>
      </c>
      <c r="L399" s="34">
        <v>86.48</v>
      </c>
      <c r="M399" s="41">
        <v>1.08</v>
      </c>
      <c r="N399" s="34" t="s">
        <v>13</v>
      </c>
      <c r="O399" s="34" t="s">
        <v>13</v>
      </c>
      <c r="P399" s="34" t="s">
        <v>13</v>
      </c>
      <c r="Q399" s="34">
        <v>10.76</v>
      </c>
      <c r="R399" s="34">
        <v>23.02</v>
      </c>
      <c r="S399" s="34">
        <v>18.2</v>
      </c>
      <c r="T399" s="34">
        <v>6.7069999999999999</v>
      </c>
      <c r="U399" s="34">
        <v>18.53</v>
      </c>
      <c r="V399" s="34">
        <v>32.479999999999997</v>
      </c>
      <c r="W399" s="34">
        <v>56.02</v>
      </c>
      <c r="X399" s="41">
        <v>0.82489999999999997</v>
      </c>
      <c r="Y399" s="35" t="s">
        <v>13</v>
      </c>
      <c r="Z399" s="34" t="s">
        <v>13</v>
      </c>
      <c r="AA399" s="34" t="s">
        <v>13</v>
      </c>
      <c r="AB399" s="35">
        <f t="shared" si="39"/>
        <v>-0.39888268156424578</v>
      </c>
      <c r="AC399" s="35">
        <f t="shared" si="40"/>
        <v>-0.36232686980609424</v>
      </c>
      <c r="AD399" s="35">
        <f t="shared" si="41"/>
        <v>-0.26226185650587769</v>
      </c>
      <c r="AE399" s="35">
        <f t="shared" si="41"/>
        <v>-0.55226969292389849</v>
      </c>
      <c r="AF399" s="35">
        <f t="shared" si="42"/>
        <v>-0.53686578355411141</v>
      </c>
      <c r="AG399" s="35">
        <f t="shared" si="42"/>
        <v>-0.44648943421949561</v>
      </c>
      <c r="AH399" s="35">
        <f t="shared" si="42"/>
        <v>-0.35222016651248844</v>
      </c>
      <c r="AI399" s="35">
        <f t="shared" si="42"/>
        <v>-0.23620370370370378</v>
      </c>
      <c r="AJ399" s="33" t="s">
        <v>96</v>
      </c>
    </row>
    <row r="400" spans="1:36">
      <c r="A400" s="129" t="s">
        <v>423</v>
      </c>
      <c r="B400" s="33">
        <v>388.15</v>
      </c>
      <c r="C400" s="34" t="s">
        <v>16</v>
      </c>
      <c r="D400" s="34" t="s">
        <v>16</v>
      </c>
      <c r="E400" s="34" t="s">
        <v>16</v>
      </c>
      <c r="F400" s="34">
        <v>18.55</v>
      </c>
      <c r="G400" s="34">
        <v>36.619999999999997</v>
      </c>
      <c r="H400" s="34">
        <v>25.26</v>
      </c>
      <c r="I400" s="34">
        <v>15.32</v>
      </c>
      <c r="J400" s="34">
        <v>40.26</v>
      </c>
      <c r="K400" s="34">
        <v>58.03</v>
      </c>
      <c r="L400" s="34">
        <v>85.64</v>
      </c>
      <c r="M400" s="41">
        <v>1.1200000000000001</v>
      </c>
      <c r="N400" s="34" t="s">
        <v>13</v>
      </c>
      <c r="O400" s="34" t="s">
        <v>13</v>
      </c>
      <c r="P400" s="34" t="s">
        <v>13</v>
      </c>
      <c r="Q400" s="34">
        <v>10.83</v>
      </c>
      <c r="R400" s="34">
        <v>23.07</v>
      </c>
      <c r="S400" s="34">
        <v>18.309999999999999</v>
      </c>
      <c r="T400" s="34">
        <v>6.734</v>
      </c>
      <c r="U400" s="34">
        <v>18.420000000000002</v>
      </c>
      <c r="V400" s="34">
        <v>32.24</v>
      </c>
      <c r="W400" s="34">
        <v>55.52</v>
      </c>
      <c r="X400" s="41">
        <v>0.83079999999999998</v>
      </c>
      <c r="Y400" s="35" t="s">
        <v>13</v>
      </c>
      <c r="Z400" s="34" t="s">
        <v>13</v>
      </c>
      <c r="AA400" s="34" t="s">
        <v>13</v>
      </c>
      <c r="AB400" s="35">
        <f t="shared" si="39"/>
        <v>-0.4161725067385445</v>
      </c>
      <c r="AC400" s="35">
        <f t="shared" si="40"/>
        <v>-0.37001638448935004</v>
      </c>
      <c r="AD400" s="35">
        <f t="shared" si="41"/>
        <v>-0.2751385589865401</v>
      </c>
      <c r="AE400" s="35">
        <f t="shared" si="41"/>
        <v>-0.560443864229765</v>
      </c>
      <c r="AF400" s="35">
        <f t="shared" si="42"/>
        <v>-0.54247391952309976</v>
      </c>
      <c r="AG400" s="35">
        <f t="shared" si="42"/>
        <v>-0.44442529726003788</v>
      </c>
      <c r="AH400" s="35">
        <f t="shared" si="42"/>
        <v>-0.35170481083605787</v>
      </c>
      <c r="AI400" s="35">
        <f t="shared" si="42"/>
        <v>-0.25821428571428579</v>
      </c>
      <c r="AJ400" s="33" t="s">
        <v>96</v>
      </c>
    </row>
    <row r="401" spans="1:36">
      <c r="A401" s="129" t="s">
        <v>423</v>
      </c>
      <c r="B401" s="33">
        <v>398.15</v>
      </c>
      <c r="C401" s="34">
        <v>0.53300000000000003</v>
      </c>
      <c r="D401" s="34">
        <v>0.71099999999999997</v>
      </c>
      <c r="E401" s="34">
        <v>0.93700000000000006</v>
      </c>
      <c r="F401" s="34" t="s">
        <v>16</v>
      </c>
      <c r="G401" s="34" t="s">
        <v>16</v>
      </c>
      <c r="H401" s="34" t="s">
        <v>16</v>
      </c>
      <c r="I401" s="34" t="s">
        <v>16</v>
      </c>
      <c r="J401" s="34" t="s">
        <v>16</v>
      </c>
      <c r="K401" s="34" t="s">
        <v>16</v>
      </c>
      <c r="L401" s="34" t="s">
        <v>16</v>
      </c>
      <c r="M401" s="41" t="s">
        <v>16</v>
      </c>
      <c r="N401" s="34">
        <v>0.43809999999999999</v>
      </c>
      <c r="O401" s="34">
        <v>0.63949999999999996</v>
      </c>
      <c r="P401" s="34">
        <v>0.95250000000000001</v>
      </c>
      <c r="Q401" s="34" t="s">
        <v>13</v>
      </c>
      <c r="R401" s="34" t="s">
        <v>13</v>
      </c>
      <c r="S401" s="34" t="s">
        <v>13</v>
      </c>
      <c r="T401" s="34" t="s">
        <v>13</v>
      </c>
      <c r="U401" s="34" t="s">
        <v>13</v>
      </c>
      <c r="V401" s="34" t="s">
        <v>13</v>
      </c>
      <c r="W401" s="34" t="s">
        <v>13</v>
      </c>
      <c r="X401" s="41" t="s">
        <v>13</v>
      </c>
      <c r="Y401" s="35">
        <f t="shared" si="43"/>
        <v>-0.17804878048780495</v>
      </c>
      <c r="Z401" s="35">
        <f t="shared" si="43"/>
        <v>-0.10056258790436007</v>
      </c>
      <c r="AA401" s="35">
        <f t="shared" si="43"/>
        <v>1.6542155816435387E-2</v>
      </c>
      <c r="AB401" s="34" t="s">
        <v>13</v>
      </c>
      <c r="AC401" s="34" t="s">
        <v>13</v>
      </c>
      <c r="AD401" s="34" t="s">
        <v>13</v>
      </c>
      <c r="AE401" s="34" t="s">
        <v>13</v>
      </c>
      <c r="AF401" s="34" t="s">
        <v>13</v>
      </c>
      <c r="AG401" s="34" t="s">
        <v>13</v>
      </c>
      <c r="AH401" s="34" t="s">
        <v>13</v>
      </c>
      <c r="AI401" s="34" t="s">
        <v>13</v>
      </c>
      <c r="AJ401" s="33" t="s">
        <v>96</v>
      </c>
    </row>
    <row r="402" spans="1:36">
      <c r="A402" s="129" t="s">
        <v>423</v>
      </c>
      <c r="B402" s="33">
        <v>408.15</v>
      </c>
      <c r="C402" s="34">
        <v>0.55300000000000005</v>
      </c>
      <c r="D402" s="34">
        <v>0.74399999999999999</v>
      </c>
      <c r="E402" s="34">
        <v>0.98399999999999999</v>
      </c>
      <c r="F402" s="34" t="s">
        <v>16</v>
      </c>
      <c r="G402" s="34" t="s">
        <v>16</v>
      </c>
      <c r="H402" s="34" t="s">
        <v>16</v>
      </c>
      <c r="I402" s="34" t="s">
        <v>16</v>
      </c>
      <c r="J402" s="34" t="s">
        <v>16</v>
      </c>
      <c r="K402" s="34" t="s">
        <v>16</v>
      </c>
      <c r="L402" s="34" t="s">
        <v>16</v>
      </c>
      <c r="M402" s="41" t="s">
        <v>16</v>
      </c>
      <c r="N402" s="34">
        <v>0.46339999999999998</v>
      </c>
      <c r="O402" s="34">
        <v>0.67730000000000001</v>
      </c>
      <c r="P402" s="34">
        <v>1.01</v>
      </c>
      <c r="Q402" s="34" t="s">
        <v>13</v>
      </c>
      <c r="R402" s="34" t="s">
        <v>13</v>
      </c>
      <c r="S402" s="34" t="s">
        <v>13</v>
      </c>
      <c r="T402" s="34" t="s">
        <v>13</v>
      </c>
      <c r="U402" s="34" t="s">
        <v>13</v>
      </c>
      <c r="V402" s="34" t="s">
        <v>13</v>
      </c>
      <c r="W402" s="34" t="s">
        <v>13</v>
      </c>
      <c r="X402" s="41" t="s">
        <v>13</v>
      </c>
      <c r="Y402" s="35">
        <f t="shared" si="43"/>
        <v>-0.16202531645569632</v>
      </c>
      <c r="Z402" s="35">
        <f t="shared" si="43"/>
        <v>-8.9650537634408584E-2</v>
      </c>
      <c r="AA402" s="35">
        <f t="shared" si="43"/>
        <v>2.6422764227642299E-2</v>
      </c>
      <c r="AB402" s="34" t="s">
        <v>13</v>
      </c>
      <c r="AC402" s="34" t="s">
        <v>13</v>
      </c>
      <c r="AD402" s="34" t="s">
        <v>13</v>
      </c>
      <c r="AE402" s="34" t="s">
        <v>13</v>
      </c>
      <c r="AF402" s="34" t="s">
        <v>13</v>
      </c>
      <c r="AG402" s="34" t="s">
        <v>13</v>
      </c>
      <c r="AH402" s="34" t="s">
        <v>13</v>
      </c>
      <c r="AI402" s="34" t="s">
        <v>13</v>
      </c>
      <c r="AJ402" s="33" t="s">
        <v>96</v>
      </c>
    </row>
    <row r="403" spans="1:36">
      <c r="A403" s="129" t="s">
        <v>423</v>
      </c>
      <c r="B403" s="33">
        <v>418.15</v>
      </c>
      <c r="C403" s="34">
        <v>0.57599999999999996</v>
      </c>
      <c r="D403" s="34">
        <v>0.78300000000000003</v>
      </c>
      <c r="E403" s="34">
        <v>1.024</v>
      </c>
      <c r="F403" s="34" t="s">
        <v>16</v>
      </c>
      <c r="G403" s="34" t="s">
        <v>16</v>
      </c>
      <c r="H403" s="34" t="s">
        <v>16</v>
      </c>
      <c r="I403" s="34" t="s">
        <v>16</v>
      </c>
      <c r="J403" s="34" t="s">
        <v>16</v>
      </c>
      <c r="K403" s="34" t="s">
        <v>16</v>
      </c>
      <c r="L403" s="34" t="s">
        <v>16</v>
      </c>
      <c r="M403" s="41" t="s">
        <v>16</v>
      </c>
      <c r="N403" s="34">
        <v>0.48870000000000002</v>
      </c>
      <c r="O403" s="34">
        <v>0.71519999999999995</v>
      </c>
      <c r="P403" s="34">
        <v>1.0669999999999999</v>
      </c>
      <c r="Q403" s="34" t="s">
        <v>13</v>
      </c>
      <c r="R403" s="34" t="s">
        <v>13</v>
      </c>
      <c r="S403" s="34" t="s">
        <v>13</v>
      </c>
      <c r="T403" s="34" t="s">
        <v>13</v>
      </c>
      <c r="U403" s="34" t="s">
        <v>13</v>
      </c>
      <c r="V403" s="34" t="s">
        <v>13</v>
      </c>
      <c r="W403" s="34" t="s">
        <v>13</v>
      </c>
      <c r="X403" s="41" t="s">
        <v>13</v>
      </c>
      <c r="Y403" s="35">
        <f t="shared" si="43"/>
        <v>-0.15156249999999991</v>
      </c>
      <c r="Z403" s="35">
        <f t="shared" si="43"/>
        <v>-8.6590038314176346E-2</v>
      </c>
      <c r="AA403" s="35">
        <f t="shared" si="43"/>
        <v>4.1992187499999931E-2</v>
      </c>
      <c r="AB403" s="34" t="s">
        <v>13</v>
      </c>
      <c r="AC403" s="34" t="s">
        <v>13</v>
      </c>
      <c r="AD403" s="34" t="s">
        <v>13</v>
      </c>
      <c r="AE403" s="34" t="s">
        <v>13</v>
      </c>
      <c r="AF403" s="34" t="s">
        <v>13</v>
      </c>
      <c r="AG403" s="34" t="s">
        <v>13</v>
      </c>
      <c r="AH403" s="34" t="s">
        <v>13</v>
      </c>
      <c r="AI403" s="34" t="s">
        <v>13</v>
      </c>
      <c r="AJ403" s="33" t="s">
        <v>96</v>
      </c>
    </row>
    <row r="404" spans="1:36">
      <c r="A404" s="129" t="s">
        <v>423</v>
      </c>
      <c r="B404" s="33">
        <v>428.15</v>
      </c>
      <c r="C404" s="34">
        <v>0.59899999999999998</v>
      </c>
      <c r="D404" s="34">
        <v>0.82299999999999995</v>
      </c>
      <c r="E404" s="34">
        <v>7.0709999999999997</v>
      </c>
      <c r="F404" s="34" t="s">
        <v>16</v>
      </c>
      <c r="G404" s="34" t="s">
        <v>16</v>
      </c>
      <c r="H404" s="34" t="s">
        <v>16</v>
      </c>
      <c r="I404" s="34" t="s">
        <v>16</v>
      </c>
      <c r="J404" s="34" t="s">
        <v>16</v>
      </c>
      <c r="K404" s="34" t="s">
        <v>16</v>
      </c>
      <c r="L404" s="34" t="s">
        <v>16</v>
      </c>
      <c r="M404" s="41" t="s">
        <v>16</v>
      </c>
      <c r="N404" s="34">
        <v>0.51400000000000001</v>
      </c>
      <c r="O404" s="34">
        <v>0.75319999999999998</v>
      </c>
      <c r="P404" s="34">
        <v>1.125</v>
      </c>
      <c r="Q404" s="34" t="s">
        <v>13</v>
      </c>
      <c r="R404" s="34" t="s">
        <v>13</v>
      </c>
      <c r="S404" s="34" t="s">
        <v>13</v>
      </c>
      <c r="T404" s="34" t="s">
        <v>13</v>
      </c>
      <c r="U404" s="34" t="s">
        <v>13</v>
      </c>
      <c r="V404" s="34" t="s">
        <v>13</v>
      </c>
      <c r="W404" s="34" t="s">
        <v>13</v>
      </c>
      <c r="X404" s="41" t="s">
        <v>13</v>
      </c>
      <c r="Y404" s="35">
        <f t="shared" si="43"/>
        <v>-0.14190317195325536</v>
      </c>
      <c r="Z404" s="35">
        <f t="shared" si="43"/>
        <v>-8.4811664641555262E-2</v>
      </c>
      <c r="AA404" s="35">
        <f t="shared" si="43"/>
        <v>-0.84089944845142128</v>
      </c>
      <c r="AB404" s="34" t="s">
        <v>13</v>
      </c>
      <c r="AC404" s="34" t="s">
        <v>13</v>
      </c>
      <c r="AD404" s="34" t="s">
        <v>13</v>
      </c>
      <c r="AE404" s="34" t="s">
        <v>13</v>
      </c>
      <c r="AF404" s="34" t="s">
        <v>13</v>
      </c>
      <c r="AG404" s="34" t="s">
        <v>13</v>
      </c>
      <c r="AH404" s="34" t="s">
        <v>13</v>
      </c>
      <c r="AI404" s="34" t="s">
        <v>13</v>
      </c>
      <c r="AJ404" s="33" t="s">
        <v>96</v>
      </c>
    </row>
    <row r="405" spans="1:36">
      <c r="A405" s="129" t="s">
        <v>424</v>
      </c>
      <c r="B405" s="33">
        <v>318.14999999999998</v>
      </c>
      <c r="C405" s="34">
        <v>1.77</v>
      </c>
      <c r="D405" s="34">
        <v>2.2599999999999998</v>
      </c>
      <c r="E405" s="34">
        <v>2.96</v>
      </c>
      <c r="F405" s="34">
        <v>2.62</v>
      </c>
      <c r="G405" s="34">
        <v>6.09</v>
      </c>
      <c r="H405" s="34" t="s">
        <v>16</v>
      </c>
      <c r="I405" s="34">
        <v>2.62</v>
      </c>
      <c r="J405" s="34">
        <v>9.2100000000000009</v>
      </c>
      <c r="K405" s="34">
        <v>13.3</v>
      </c>
      <c r="L405" s="34">
        <v>19.600000000000001</v>
      </c>
      <c r="M405" s="41">
        <v>0.48799999999999999</v>
      </c>
      <c r="N405" s="34">
        <v>1.524</v>
      </c>
      <c r="O405" s="34">
        <v>1.7649999999999999</v>
      </c>
      <c r="P405" s="34">
        <v>2.0920000000000001</v>
      </c>
      <c r="Q405" s="34">
        <v>1.49</v>
      </c>
      <c r="R405" s="34">
        <v>2.4929999999999999</v>
      </c>
      <c r="S405" s="34" t="s">
        <v>13</v>
      </c>
      <c r="T405" s="34">
        <v>1.2110000000000001</v>
      </c>
      <c r="U405" s="34">
        <v>2.3809999999999998</v>
      </c>
      <c r="V405" s="34">
        <v>3.3740000000000001</v>
      </c>
      <c r="W405" s="34">
        <v>4.7060000000000004</v>
      </c>
      <c r="X405" s="41">
        <v>0.4511</v>
      </c>
      <c r="Y405" s="35">
        <f t="shared" si="43"/>
        <v>-0.13898305084745763</v>
      </c>
      <c r="Z405" s="35">
        <f t="shared" si="43"/>
        <v>-0.21902654867256635</v>
      </c>
      <c r="AA405" s="35">
        <f t="shared" si="43"/>
        <v>-0.29324324324324319</v>
      </c>
      <c r="AB405" s="35">
        <f t="shared" si="39"/>
        <v>-0.43129770992366417</v>
      </c>
      <c r="AC405" s="35">
        <f t="shared" si="40"/>
        <v>-0.59064039408866997</v>
      </c>
      <c r="AD405" s="34" t="s">
        <v>13</v>
      </c>
      <c r="AE405" s="35">
        <f t="shared" si="41"/>
        <v>-0.53778625954198467</v>
      </c>
      <c r="AF405" s="35">
        <f t="shared" si="42"/>
        <v>-0.74147665580890332</v>
      </c>
      <c r="AG405" s="35">
        <f t="shared" si="42"/>
        <v>-0.74631578947368415</v>
      </c>
      <c r="AH405" s="35">
        <f t="shared" si="42"/>
        <v>-0.75989795918367353</v>
      </c>
      <c r="AI405" s="35">
        <f t="shared" si="42"/>
        <v>-7.5614754098360631E-2</v>
      </c>
      <c r="AJ405" s="33" t="s">
        <v>97</v>
      </c>
    </row>
    <row r="406" spans="1:36">
      <c r="A406" s="129" t="s">
        <v>424</v>
      </c>
      <c r="B406" s="33">
        <v>328.15</v>
      </c>
      <c r="C406" s="34">
        <v>1.62</v>
      </c>
      <c r="D406" s="34">
        <v>2.04</v>
      </c>
      <c r="E406" s="34">
        <v>2.63</v>
      </c>
      <c r="F406" s="34">
        <v>2.6</v>
      </c>
      <c r="G406" s="34">
        <v>5.94</v>
      </c>
      <c r="H406" s="34" t="s">
        <v>16</v>
      </c>
      <c r="I406" s="34">
        <v>2.6</v>
      </c>
      <c r="J406" s="34">
        <v>8.7799999999999994</v>
      </c>
      <c r="K406" s="34">
        <v>12.6</v>
      </c>
      <c r="L406" s="34">
        <v>18.3</v>
      </c>
      <c r="M406" s="41">
        <v>0.48799999999999999</v>
      </c>
      <c r="N406" s="34">
        <v>1.468</v>
      </c>
      <c r="O406" s="34">
        <v>1.6970000000000001</v>
      </c>
      <c r="P406" s="34">
        <v>2.0070000000000001</v>
      </c>
      <c r="Q406" s="34">
        <v>1.5109999999999999</v>
      </c>
      <c r="R406" s="34">
        <v>2.4910000000000001</v>
      </c>
      <c r="S406" s="34" t="s">
        <v>13</v>
      </c>
      <c r="T406" s="34">
        <v>1.22</v>
      </c>
      <c r="U406" s="34">
        <v>2.327</v>
      </c>
      <c r="V406" s="34">
        <v>3.2829999999999999</v>
      </c>
      <c r="W406" s="34">
        <v>4.5579999999999998</v>
      </c>
      <c r="X406" s="41">
        <v>0.4536</v>
      </c>
      <c r="Y406" s="35">
        <f t="shared" si="43"/>
        <v>-9.3827160493827236E-2</v>
      </c>
      <c r="Z406" s="35">
        <f t="shared" si="43"/>
        <v>-0.16813725490196077</v>
      </c>
      <c r="AA406" s="35">
        <f t="shared" si="43"/>
        <v>-0.23688212927756647</v>
      </c>
      <c r="AB406" s="35">
        <f t="shared" si="39"/>
        <v>-0.41884615384615392</v>
      </c>
      <c r="AC406" s="35">
        <f t="shared" si="40"/>
        <v>-0.58063973063973062</v>
      </c>
      <c r="AD406" s="34" t="s">
        <v>13</v>
      </c>
      <c r="AE406" s="35">
        <f t="shared" si="41"/>
        <v>-0.53076923076923077</v>
      </c>
      <c r="AF406" s="35">
        <f t="shared" si="42"/>
        <v>-0.73496583143507976</v>
      </c>
      <c r="AG406" s="35">
        <f t="shared" si="42"/>
        <v>-0.73944444444444446</v>
      </c>
      <c r="AH406" s="35">
        <f t="shared" si="42"/>
        <v>-0.75092896174863388</v>
      </c>
      <c r="AI406" s="35">
        <f t="shared" si="42"/>
        <v>-7.0491803278688495E-2</v>
      </c>
      <c r="AJ406" s="33" t="s">
        <v>97</v>
      </c>
    </row>
    <row r="407" spans="1:36">
      <c r="A407" s="129" t="s">
        <v>424</v>
      </c>
      <c r="B407" s="33">
        <v>338.15</v>
      </c>
      <c r="C407" s="34">
        <v>1.5</v>
      </c>
      <c r="D407" s="34">
        <v>1.87</v>
      </c>
      <c r="E407" s="34">
        <v>2.39</v>
      </c>
      <c r="F407" s="34">
        <v>2.6</v>
      </c>
      <c r="G407" s="34">
        <v>5.86</v>
      </c>
      <c r="H407" s="34" t="s">
        <v>16</v>
      </c>
      <c r="I407" s="34">
        <v>2.6</v>
      </c>
      <c r="J407" s="34">
        <v>8.33</v>
      </c>
      <c r="K407" s="34">
        <v>11.9</v>
      </c>
      <c r="L407" s="34">
        <v>17.100000000000001</v>
      </c>
      <c r="M407" s="41">
        <v>0.48799999999999999</v>
      </c>
      <c r="N407" s="34">
        <v>1.417</v>
      </c>
      <c r="O407" s="34">
        <v>1.6359999999999999</v>
      </c>
      <c r="P407" s="34">
        <v>1.93</v>
      </c>
      <c r="Q407" s="34">
        <v>1.5289999999999999</v>
      </c>
      <c r="R407" s="34">
        <v>2.4870000000000001</v>
      </c>
      <c r="S407" s="34" t="s">
        <v>13</v>
      </c>
      <c r="T407" s="34">
        <v>1.228</v>
      </c>
      <c r="U407" s="34">
        <v>2.2770000000000001</v>
      </c>
      <c r="V407" s="34">
        <v>3.198</v>
      </c>
      <c r="W407" s="34">
        <v>4.4210000000000003</v>
      </c>
      <c r="X407" s="41">
        <v>0.45579999999999998</v>
      </c>
      <c r="Y407" s="35">
        <f t="shared" si="43"/>
        <v>-5.5333333333333311E-2</v>
      </c>
      <c r="Z407" s="35">
        <f t="shared" si="43"/>
        <v>-0.12513368983957229</v>
      </c>
      <c r="AA407" s="35">
        <f t="shared" si="43"/>
        <v>-0.19246861924686198</v>
      </c>
      <c r="AB407" s="35">
        <f t="shared" si="39"/>
        <v>-0.411923076923077</v>
      </c>
      <c r="AC407" s="35">
        <f t="shared" si="40"/>
        <v>-0.57559726962457336</v>
      </c>
      <c r="AD407" s="34" t="s">
        <v>13</v>
      </c>
      <c r="AE407" s="35">
        <f t="shared" si="41"/>
        <v>-0.52769230769230768</v>
      </c>
      <c r="AF407" s="35">
        <f t="shared" si="42"/>
        <v>-0.72665066026410563</v>
      </c>
      <c r="AG407" s="35">
        <f t="shared" si="42"/>
        <v>-0.73126050420168065</v>
      </c>
      <c r="AH407" s="35">
        <f t="shared" si="42"/>
        <v>-0.7414619883040936</v>
      </c>
      <c r="AI407" s="35">
        <f t="shared" si="42"/>
        <v>-6.5983606557377061E-2</v>
      </c>
      <c r="AJ407" s="33" t="s">
        <v>97</v>
      </c>
    </row>
    <row r="408" spans="1:36">
      <c r="A408" s="129" t="s">
        <v>424</v>
      </c>
      <c r="B408" s="33">
        <v>348.15</v>
      </c>
      <c r="C408" s="34">
        <v>1.38</v>
      </c>
      <c r="D408" s="34">
        <v>1.72</v>
      </c>
      <c r="E408" s="34">
        <v>2.1800000000000002</v>
      </c>
      <c r="F408" s="34">
        <v>2.59</v>
      </c>
      <c r="G408" s="34">
        <v>5.71</v>
      </c>
      <c r="H408" s="34" t="s">
        <v>16</v>
      </c>
      <c r="I408" s="34">
        <v>2.59</v>
      </c>
      <c r="J408" s="34">
        <v>8.07</v>
      </c>
      <c r="K408" s="34">
        <v>11.4</v>
      </c>
      <c r="L408" s="34">
        <v>16.2</v>
      </c>
      <c r="M408" s="41">
        <v>0.49</v>
      </c>
      <c r="N408" s="34">
        <v>1.371</v>
      </c>
      <c r="O408" s="34">
        <v>1.58</v>
      </c>
      <c r="P408" s="34">
        <v>1.861</v>
      </c>
      <c r="Q408" s="34">
        <v>1.5449999999999999</v>
      </c>
      <c r="R408" s="34">
        <v>2.4820000000000002</v>
      </c>
      <c r="S408" s="34" t="s">
        <v>13</v>
      </c>
      <c r="T408" s="34">
        <v>1.234</v>
      </c>
      <c r="U408" s="34">
        <v>2.2290000000000001</v>
      </c>
      <c r="V408" s="34">
        <v>3.1190000000000002</v>
      </c>
      <c r="W408" s="34">
        <v>4.2930000000000001</v>
      </c>
      <c r="X408" s="41">
        <v>0.45760000000000001</v>
      </c>
      <c r="Y408" s="35">
        <f t="shared" si="43"/>
        <v>-6.5217391304347085E-3</v>
      </c>
      <c r="Z408" s="35">
        <f t="shared" si="43"/>
        <v>-8.1395348837209253E-2</v>
      </c>
      <c r="AA408" s="35">
        <f t="shared" si="43"/>
        <v>-0.14633027522935788</v>
      </c>
      <c r="AB408" s="35">
        <f t="shared" si="39"/>
        <v>-0.40347490347490345</v>
      </c>
      <c r="AC408" s="35">
        <f t="shared" si="40"/>
        <v>-0.56532399299474601</v>
      </c>
      <c r="AD408" s="34" t="s">
        <v>13</v>
      </c>
      <c r="AE408" s="35">
        <f t="shared" si="41"/>
        <v>-0.52355212355212355</v>
      </c>
      <c r="AF408" s="35">
        <f t="shared" si="42"/>
        <v>-0.72379182156133826</v>
      </c>
      <c r="AG408" s="35">
        <f t="shared" si="42"/>
        <v>-0.72640350877192983</v>
      </c>
      <c r="AH408" s="35">
        <f t="shared" si="42"/>
        <v>-0.73499999999999999</v>
      </c>
      <c r="AI408" s="35">
        <f t="shared" si="42"/>
        <v>-6.6122448979591811E-2</v>
      </c>
      <c r="AJ408" s="33" t="s">
        <v>97</v>
      </c>
    </row>
    <row r="409" spans="1:36">
      <c r="A409" s="129" t="s">
        <v>424</v>
      </c>
      <c r="B409" s="33">
        <v>358.15</v>
      </c>
      <c r="C409" s="34">
        <v>1.28</v>
      </c>
      <c r="D409" s="34">
        <v>1.59</v>
      </c>
      <c r="E409" s="34">
        <v>2</v>
      </c>
      <c r="F409" s="34">
        <v>2.57</v>
      </c>
      <c r="G409" s="34">
        <v>5.59</v>
      </c>
      <c r="H409" s="34" t="s">
        <v>16</v>
      </c>
      <c r="I409" s="34">
        <v>2.57</v>
      </c>
      <c r="J409" s="34">
        <v>7.64</v>
      </c>
      <c r="K409" s="34">
        <v>10.9</v>
      </c>
      <c r="L409" s="34">
        <v>15.2</v>
      </c>
      <c r="M409" s="41">
        <v>0.49</v>
      </c>
      <c r="N409" s="34">
        <v>1.329</v>
      </c>
      <c r="O409" s="34">
        <v>1.53</v>
      </c>
      <c r="P409" s="34">
        <v>1.7989999999999999</v>
      </c>
      <c r="Q409" s="34">
        <v>1.56</v>
      </c>
      <c r="R409" s="34">
        <v>2.4750000000000001</v>
      </c>
      <c r="S409" s="34" t="s">
        <v>13</v>
      </c>
      <c r="T409" s="34">
        <v>1.24</v>
      </c>
      <c r="U409" s="34">
        <v>2.1850000000000001</v>
      </c>
      <c r="V409" s="34">
        <v>3.044</v>
      </c>
      <c r="W409" s="34">
        <v>4.173</v>
      </c>
      <c r="X409" s="41">
        <v>0.4592</v>
      </c>
      <c r="Y409" s="35">
        <f t="shared" si="43"/>
        <v>3.8281249999999947E-2</v>
      </c>
      <c r="Z409" s="35">
        <f t="shared" si="43"/>
        <v>-3.7735849056603807E-2</v>
      </c>
      <c r="AA409" s="35">
        <f t="shared" si="43"/>
        <v>-0.10050000000000003</v>
      </c>
      <c r="AB409" s="35">
        <f t="shared" si="39"/>
        <v>-0.39299610894941628</v>
      </c>
      <c r="AC409" s="35">
        <f t="shared" si="40"/>
        <v>-0.55724508050089439</v>
      </c>
      <c r="AD409" s="34" t="s">
        <v>13</v>
      </c>
      <c r="AE409" s="35">
        <f t="shared" si="41"/>
        <v>-0.51750972762645908</v>
      </c>
      <c r="AF409" s="35">
        <f t="shared" si="42"/>
        <v>-0.71400523560209428</v>
      </c>
      <c r="AG409" s="35">
        <f t="shared" si="42"/>
        <v>-0.72073394495412846</v>
      </c>
      <c r="AH409" s="35">
        <f t="shared" si="42"/>
        <v>-0.7254605263157895</v>
      </c>
      <c r="AI409" s="35">
        <f t="shared" si="42"/>
        <v>-6.2857142857142848E-2</v>
      </c>
      <c r="AJ409" s="33" t="s">
        <v>97</v>
      </c>
    </row>
    <row r="410" spans="1:36">
      <c r="A410" s="129" t="s">
        <v>425</v>
      </c>
      <c r="B410" s="33">
        <v>318.14999999999998</v>
      </c>
      <c r="C410" s="34">
        <v>1.1499999999999999</v>
      </c>
      <c r="D410" s="34">
        <v>1.68</v>
      </c>
      <c r="E410" s="34">
        <v>2.4900000000000002</v>
      </c>
      <c r="F410" s="34">
        <v>2.68</v>
      </c>
      <c r="G410" s="34">
        <v>7.32</v>
      </c>
      <c r="H410" s="34" t="s">
        <v>16</v>
      </c>
      <c r="I410" s="34">
        <v>2.85</v>
      </c>
      <c r="J410" s="34">
        <v>29.7</v>
      </c>
      <c r="K410" s="34">
        <v>47</v>
      </c>
      <c r="L410" s="34">
        <v>77.400000000000006</v>
      </c>
      <c r="M410" s="41">
        <v>0.41499999999999998</v>
      </c>
      <c r="N410" s="34">
        <v>1.1739999999999999</v>
      </c>
      <c r="O410" s="34">
        <v>1.4790000000000001</v>
      </c>
      <c r="P410" s="34">
        <v>1.905</v>
      </c>
      <c r="Q410" s="34">
        <v>2.14</v>
      </c>
      <c r="R410" s="34">
        <v>4.1980000000000004</v>
      </c>
      <c r="S410" s="34" t="s">
        <v>13</v>
      </c>
      <c r="T410" s="34">
        <v>1.7270000000000001</v>
      </c>
      <c r="U410" s="34">
        <v>5.2210000000000001</v>
      </c>
      <c r="V410" s="34">
        <v>8.0449999999999999</v>
      </c>
      <c r="W410" s="34">
        <v>12.2</v>
      </c>
      <c r="X410" s="41">
        <v>0.41959999999999997</v>
      </c>
      <c r="Y410" s="35">
        <f t="shared" si="43"/>
        <v>2.0869565217391323E-2</v>
      </c>
      <c r="Z410" s="35">
        <f t="shared" si="43"/>
        <v>-0.11964285714285705</v>
      </c>
      <c r="AA410" s="35">
        <f t="shared" si="43"/>
        <v>-0.23493975903614464</v>
      </c>
      <c r="AB410" s="35">
        <f t="shared" si="39"/>
        <v>-0.20149253731343283</v>
      </c>
      <c r="AC410" s="35">
        <f t="shared" si="40"/>
        <v>-0.42650273224043711</v>
      </c>
      <c r="AD410" s="34" t="s">
        <v>13</v>
      </c>
      <c r="AE410" s="35">
        <f t="shared" si="41"/>
        <v>-0.39403508771929824</v>
      </c>
      <c r="AF410" s="35">
        <f t="shared" si="42"/>
        <v>-0.82420875420875417</v>
      </c>
      <c r="AG410" s="35">
        <f t="shared" si="42"/>
        <v>-0.82882978723404255</v>
      </c>
      <c r="AH410" s="35">
        <f t="shared" si="42"/>
        <v>-0.84237726098191212</v>
      </c>
      <c r="AI410" s="35">
        <f t="shared" si="42"/>
        <v>1.1084337349397575E-2</v>
      </c>
      <c r="AJ410" s="33" t="s">
        <v>98</v>
      </c>
    </row>
    <row r="411" spans="1:36">
      <c r="A411" s="129" t="s">
        <v>425</v>
      </c>
      <c r="B411" s="33">
        <v>328.15</v>
      </c>
      <c r="C411" s="34">
        <v>1.1399999999999999</v>
      </c>
      <c r="D411" s="34">
        <v>1.65</v>
      </c>
      <c r="E411" s="34">
        <v>2.42</v>
      </c>
      <c r="F411" s="34">
        <v>2.92</v>
      </c>
      <c r="G411" s="34">
        <v>7.73</v>
      </c>
      <c r="H411" s="34" t="s">
        <v>16</v>
      </c>
      <c r="I411" s="34">
        <v>3.03</v>
      </c>
      <c r="J411" s="34">
        <v>28.2</v>
      </c>
      <c r="K411" s="34">
        <v>44.5</v>
      </c>
      <c r="L411" s="34">
        <v>72.3</v>
      </c>
      <c r="M411" s="41">
        <v>0.437</v>
      </c>
      <c r="N411" s="34">
        <v>1.155</v>
      </c>
      <c r="O411" s="34">
        <v>1.452</v>
      </c>
      <c r="P411" s="34">
        <v>1.867</v>
      </c>
      <c r="Q411" s="34">
        <v>2.177</v>
      </c>
      <c r="R411" s="34">
        <v>4.2050000000000001</v>
      </c>
      <c r="S411" s="34" t="s">
        <v>13</v>
      </c>
      <c r="T411" s="34">
        <v>1.7430000000000001</v>
      </c>
      <c r="U411" s="34">
        <v>5.0739999999999998</v>
      </c>
      <c r="V411" s="34">
        <v>7.7839999999999998</v>
      </c>
      <c r="W411" s="34">
        <v>11.75</v>
      </c>
      <c r="X411" s="41">
        <v>0.42409999999999998</v>
      </c>
      <c r="Y411" s="35">
        <f t="shared" si="43"/>
        <v>1.3157894736842216E-2</v>
      </c>
      <c r="Z411" s="35">
        <f t="shared" si="43"/>
        <v>-0.11999999999999998</v>
      </c>
      <c r="AA411" s="35">
        <f t="shared" si="43"/>
        <v>-0.22851239669421486</v>
      </c>
      <c r="AB411" s="35">
        <f t="shared" si="39"/>
        <v>-0.25445205479452049</v>
      </c>
      <c r="AC411" s="35">
        <f t="shared" si="40"/>
        <v>-0.45601552393272965</v>
      </c>
      <c r="AD411" s="34" t="s">
        <v>13</v>
      </c>
      <c r="AE411" s="35">
        <f t="shared" si="41"/>
        <v>-0.42475247524752469</v>
      </c>
      <c r="AF411" s="35">
        <f t="shared" si="42"/>
        <v>-0.82007092198581555</v>
      </c>
      <c r="AG411" s="35">
        <f t="shared" si="42"/>
        <v>-0.82507865168539329</v>
      </c>
      <c r="AH411" s="35">
        <f t="shared" si="42"/>
        <v>-0.83748271092669435</v>
      </c>
      <c r="AI411" s="35">
        <f t="shared" si="42"/>
        <v>-2.9519450800915382E-2</v>
      </c>
      <c r="AJ411" s="33" t="s">
        <v>98</v>
      </c>
    </row>
    <row r="412" spans="1:36">
      <c r="A412" s="129" t="s">
        <v>425</v>
      </c>
      <c r="B412" s="33">
        <v>338.15</v>
      </c>
      <c r="C412" s="34">
        <v>1.1299999999999999</v>
      </c>
      <c r="D412" s="34">
        <v>1.62</v>
      </c>
      <c r="E412" s="34">
        <v>2.36</v>
      </c>
      <c r="F412" s="34">
        <v>3.14</v>
      </c>
      <c r="G412" s="34">
        <v>8.17</v>
      </c>
      <c r="H412" s="34" t="s">
        <v>16</v>
      </c>
      <c r="I412" s="34">
        <v>3.21</v>
      </c>
      <c r="J412" s="34">
        <v>27.1</v>
      </c>
      <c r="K412" s="34">
        <v>42.5</v>
      </c>
      <c r="L412" s="34">
        <v>67.8</v>
      </c>
      <c r="M412" s="41">
        <v>0.45800000000000002</v>
      </c>
      <c r="N412" s="34">
        <v>1.137</v>
      </c>
      <c r="O412" s="34">
        <v>1.427</v>
      </c>
      <c r="P412" s="34">
        <v>1.831</v>
      </c>
      <c r="Q412" s="34">
        <v>2.21</v>
      </c>
      <c r="R412" s="34">
        <v>4.2080000000000002</v>
      </c>
      <c r="S412" s="34" t="s">
        <v>13</v>
      </c>
      <c r="T412" s="34">
        <v>1.758</v>
      </c>
      <c r="U412" s="34">
        <v>4.9370000000000003</v>
      </c>
      <c r="V412" s="34">
        <v>7.5410000000000004</v>
      </c>
      <c r="W412" s="34">
        <v>11.34</v>
      </c>
      <c r="X412" s="41">
        <v>0.42830000000000001</v>
      </c>
      <c r="Y412" s="35">
        <f t="shared" si="43"/>
        <v>6.1946902654868297E-3</v>
      </c>
      <c r="Z412" s="35">
        <f t="shared" si="43"/>
        <v>-0.11913580246913583</v>
      </c>
      <c r="AA412" s="35">
        <f t="shared" si="43"/>
        <v>-0.22415254237288132</v>
      </c>
      <c r="AB412" s="35">
        <f t="shared" si="39"/>
        <v>-0.29617834394904463</v>
      </c>
      <c r="AC412" s="35">
        <f t="shared" si="40"/>
        <v>-0.48494492044063647</v>
      </c>
      <c r="AD412" s="34" t="s">
        <v>13</v>
      </c>
      <c r="AE412" s="35">
        <f t="shared" si="41"/>
        <v>-0.45233644859813082</v>
      </c>
      <c r="AF412" s="35">
        <f t="shared" si="42"/>
        <v>-0.8178228782287823</v>
      </c>
      <c r="AG412" s="35">
        <f t="shared" si="42"/>
        <v>-0.82256470588235298</v>
      </c>
      <c r="AH412" s="35">
        <f t="shared" si="42"/>
        <v>-0.83274336283185835</v>
      </c>
      <c r="AI412" s="35">
        <f t="shared" si="42"/>
        <v>-6.4847161572052406E-2</v>
      </c>
      <c r="AJ412" s="33" t="s">
        <v>98</v>
      </c>
    </row>
    <row r="413" spans="1:36">
      <c r="A413" s="129" t="s">
        <v>425</v>
      </c>
      <c r="B413" s="33">
        <v>348.15</v>
      </c>
      <c r="C413" s="34">
        <v>1.1200000000000001</v>
      </c>
      <c r="D413" s="34">
        <v>1.6</v>
      </c>
      <c r="E413" s="34">
        <v>2.2999999999999998</v>
      </c>
      <c r="F413" s="34">
        <v>3.38</v>
      </c>
      <c r="G413" s="34">
        <v>8.56</v>
      </c>
      <c r="H413" s="34" t="s">
        <v>16</v>
      </c>
      <c r="I413" s="34">
        <v>3.38</v>
      </c>
      <c r="J413" s="34">
        <v>26</v>
      </c>
      <c r="K413" s="34">
        <v>40.700000000000003</v>
      </c>
      <c r="L413" s="34">
        <v>64</v>
      </c>
      <c r="M413" s="41">
        <v>0.47899999999999998</v>
      </c>
      <c r="N413" s="34">
        <v>1.1200000000000001</v>
      </c>
      <c r="O413" s="34">
        <v>1.4039999999999999</v>
      </c>
      <c r="P413" s="34">
        <v>1.798</v>
      </c>
      <c r="Q413" s="34">
        <v>2.2400000000000002</v>
      </c>
      <c r="R413" s="34">
        <v>4.2069999999999999</v>
      </c>
      <c r="S413" s="34" t="s">
        <v>13</v>
      </c>
      <c r="T413" s="34">
        <v>1.7709999999999999</v>
      </c>
      <c r="U413" s="34">
        <v>4.8090000000000002</v>
      </c>
      <c r="V413" s="34">
        <v>7.3140000000000001</v>
      </c>
      <c r="W413" s="34">
        <v>10.95</v>
      </c>
      <c r="X413" s="41">
        <v>0.43219999999999997</v>
      </c>
      <c r="Y413" s="35">
        <f t="shared" si="43"/>
        <v>0</v>
      </c>
      <c r="Z413" s="35">
        <f t="shared" si="43"/>
        <v>-0.12250000000000011</v>
      </c>
      <c r="AA413" s="35">
        <f t="shared" si="43"/>
        <v>-0.21826086956521731</v>
      </c>
      <c r="AB413" s="35">
        <f t="shared" si="39"/>
        <v>-0.33727810650887563</v>
      </c>
      <c r="AC413" s="35">
        <f t="shared" si="40"/>
        <v>-0.50852803738317764</v>
      </c>
      <c r="AD413" s="34" t="s">
        <v>13</v>
      </c>
      <c r="AE413" s="35">
        <f t="shared" si="41"/>
        <v>-0.47603550295857988</v>
      </c>
      <c r="AF413" s="35">
        <f t="shared" si="42"/>
        <v>-0.81503846153846149</v>
      </c>
      <c r="AG413" s="35">
        <f t="shared" si="42"/>
        <v>-0.82029484029484034</v>
      </c>
      <c r="AH413" s="35">
        <f t="shared" si="42"/>
        <v>-0.82890624999999996</v>
      </c>
      <c r="AI413" s="35">
        <f t="shared" si="42"/>
        <v>-9.7703549060542821E-2</v>
      </c>
      <c r="AJ413" s="33" t="s">
        <v>98</v>
      </c>
    </row>
    <row r="414" spans="1:36">
      <c r="A414" s="129" t="s">
        <v>425</v>
      </c>
      <c r="B414" s="33">
        <v>358.15</v>
      </c>
      <c r="C414" s="34">
        <v>1.1100000000000001</v>
      </c>
      <c r="D414" s="34">
        <v>1.58</v>
      </c>
      <c r="E414" s="34">
        <v>2.2400000000000002</v>
      </c>
      <c r="F414" s="34">
        <v>3.56</v>
      </c>
      <c r="G414" s="34">
        <v>9</v>
      </c>
      <c r="H414" s="34" t="s">
        <v>16</v>
      </c>
      <c r="I414" s="34">
        <v>3.56</v>
      </c>
      <c r="J414" s="34">
        <v>24.9</v>
      </c>
      <c r="K414" s="34">
        <v>38.9</v>
      </c>
      <c r="L414" s="34">
        <v>60.6</v>
      </c>
      <c r="M414" s="41">
        <v>0.499</v>
      </c>
      <c r="N414" s="34">
        <v>1.1040000000000001</v>
      </c>
      <c r="O414" s="34">
        <v>1.3819999999999999</v>
      </c>
      <c r="P414" s="34">
        <v>1.7669999999999999</v>
      </c>
      <c r="Q414" s="34">
        <v>2.2679999999999998</v>
      </c>
      <c r="R414" s="34">
        <v>4.2039999999999997</v>
      </c>
      <c r="S414" s="34" t="s">
        <v>13</v>
      </c>
      <c r="T414" s="34">
        <v>1.7829999999999999</v>
      </c>
      <c r="U414" s="34">
        <v>4.6879999999999997</v>
      </c>
      <c r="V414" s="34">
        <v>7.1020000000000003</v>
      </c>
      <c r="W414" s="34">
        <v>10.59</v>
      </c>
      <c r="X414" s="41">
        <v>0.43580000000000002</v>
      </c>
      <c r="Y414" s="35">
        <f t="shared" si="43"/>
        <v>-5.40540540540541E-3</v>
      </c>
      <c r="Z414" s="35">
        <f t="shared" si="43"/>
        <v>-0.12531645569620264</v>
      </c>
      <c r="AA414" s="35">
        <f t="shared" si="43"/>
        <v>-0.2111607142857144</v>
      </c>
      <c r="AB414" s="35">
        <f t="shared" si="39"/>
        <v>-0.36292134831460682</v>
      </c>
      <c r="AC414" s="35">
        <f t="shared" si="40"/>
        <v>-0.53288888888888897</v>
      </c>
      <c r="AD414" s="34" t="s">
        <v>13</v>
      </c>
      <c r="AE414" s="35">
        <f t="shared" si="41"/>
        <v>-0.49915730337078656</v>
      </c>
      <c r="AF414" s="35">
        <f t="shared" si="42"/>
        <v>-0.81172690763052213</v>
      </c>
      <c r="AG414" s="35">
        <f t="shared" si="42"/>
        <v>-0.81742930591259644</v>
      </c>
      <c r="AH414" s="35">
        <f t="shared" si="42"/>
        <v>-0.82524752475247531</v>
      </c>
      <c r="AI414" s="35">
        <f t="shared" si="42"/>
        <v>-0.12665330661322641</v>
      </c>
      <c r="AJ414" s="33" t="s">
        <v>98</v>
      </c>
    </row>
    <row r="415" spans="1:36" s="40" customFormat="1">
      <c r="A415" s="129" t="s">
        <v>425</v>
      </c>
      <c r="B415" s="37">
        <v>368.15</v>
      </c>
      <c r="C415" s="38">
        <v>1.1000000000000001</v>
      </c>
      <c r="D415" s="38">
        <v>1.57</v>
      </c>
      <c r="E415" s="38">
        <v>2.19</v>
      </c>
      <c r="F415" s="38">
        <v>3.73</v>
      </c>
      <c r="G415" s="38">
        <v>9.41</v>
      </c>
      <c r="H415" s="38" t="s">
        <v>16</v>
      </c>
      <c r="I415" s="38">
        <v>3.73</v>
      </c>
      <c r="J415" s="38">
        <v>24.1</v>
      </c>
      <c r="K415" s="38">
        <v>37.5</v>
      </c>
      <c r="L415" s="38">
        <v>57.4</v>
      </c>
      <c r="M415" s="42">
        <v>0.52</v>
      </c>
      <c r="N415" s="38">
        <v>1.089</v>
      </c>
      <c r="O415" s="38">
        <v>1.3620000000000001</v>
      </c>
      <c r="P415" s="38">
        <v>1.738</v>
      </c>
      <c r="Q415" s="38">
        <v>2.294</v>
      </c>
      <c r="R415" s="38">
        <v>4.1970000000000001</v>
      </c>
      <c r="S415" s="38" t="s">
        <v>24</v>
      </c>
      <c r="T415" s="38">
        <v>1.7929999999999999</v>
      </c>
      <c r="U415" s="38">
        <v>4.5750000000000002</v>
      </c>
      <c r="V415" s="38">
        <v>6.9020000000000001</v>
      </c>
      <c r="W415" s="38">
        <v>10.25</v>
      </c>
      <c r="X415" s="42">
        <v>0.439</v>
      </c>
      <c r="Y415" s="39">
        <f t="shared" si="43"/>
        <v>-1.0000000000000109E-2</v>
      </c>
      <c r="Z415" s="39">
        <f t="shared" si="43"/>
        <v>-0.13248407643312099</v>
      </c>
      <c r="AA415" s="39">
        <f t="shared" si="43"/>
        <v>-0.20639269406392693</v>
      </c>
      <c r="AB415" s="39">
        <f t="shared" si="39"/>
        <v>-0.3849865951742627</v>
      </c>
      <c r="AC415" s="39">
        <f t="shared" si="40"/>
        <v>-0.5539851222104144</v>
      </c>
      <c r="AD415" s="39" t="s">
        <v>13</v>
      </c>
      <c r="AE415" s="39">
        <f t="shared" si="41"/>
        <v>-0.51930294906166219</v>
      </c>
      <c r="AF415" s="39">
        <f t="shared" si="42"/>
        <v>-0.81016597510373445</v>
      </c>
      <c r="AG415" s="39">
        <f t="shared" si="42"/>
        <v>-0.8159466666666666</v>
      </c>
      <c r="AH415" s="39">
        <f t="shared" si="42"/>
        <v>-0.8214285714285714</v>
      </c>
      <c r="AI415" s="39">
        <f t="shared" si="42"/>
        <v>-0.1557692307692308</v>
      </c>
      <c r="AJ415" s="37" t="s">
        <v>98</v>
      </c>
    </row>
    <row r="416" spans="1:36">
      <c r="Q416" s="34" t="s">
        <v>19</v>
      </c>
      <c r="U416" s="34" t="s">
        <v>19</v>
      </c>
    </row>
    <row r="417" spans="1:13">
      <c r="A417" s="2"/>
    </row>
    <row r="422" spans="1:13">
      <c r="M422" s="43"/>
    </row>
    <row r="423" spans="1:13">
      <c r="C423" s="33"/>
      <c r="D423" s="33"/>
      <c r="E423" s="33"/>
      <c r="F423" s="33"/>
      <c r="G423" s="33"/>
      <c r="H423" s="33"/>
      <c r="I423" s="33"/>
    </row>
    <row r="424" spans="1:13">
      <c r="J424" s="33"/>
      <c r="K424" s="33"/>
      <c r="L424" s="33"/>
    </row>
  </sheetData>
  <mergeCells count="7">
    <mergeCell ref="A1:AJ1"/>
    <mergeCell ref="AJ2:AJ3"/>
    <mergeCell ref="C2:M2"/>
    <mergeCell ref="N2:X2"/>
    <mergeCell ref="Y2:AI2"/>
    <mergeCell ref="A2:A3"/>
    <mergeCell ref="B2:B3"/>
  </mergeCells>
  <phoneticPr fontId="1" type="noConversion"/>
  <pageMargins left="0.7" right="0.7" top="0.75" bottom="0.75" header="0.3" footer="0.3"/>
  <pageSetup paperSize="9" scale="10" fitToWidth="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6"/>
  <sheetViews>
    <sheetView workbookViewId="0">
      <selection activeCell="D329" sqref="D329"/>
    </sheetView>
  </sheetViews>
  <sheetFormatPr defaultColWidth="9" defaultRowHeight="15.75"/>
  <cols>
    <col min="1" max="1" width="15.85546875" style="57" customWidth="1"/>
    <col min="2" max="2" width="13.85546875" style="80" customWidth="1"/>
    <col min="3" max="3" width="13.5703125" style="80" customWidth="1"/>
    <col min="4" max="4" width="21" style="84" customWidth="1"/>
    <col min="5" max="5" width="12.5703125" style="85" customWidth="1"/>
    <col min="6" max="6" width="14.140625" style="83" customWidth="1"/>
    <col min="7" max="7" width="13.42578125" style="83" customWidth="1"/>
    <col min="8" max="8" width="14" style="83" customWidth="1"/>
    <col min="9" max="9" width="12" style="83" customWidth="1"/>
    <col min="10" max="10" width="13.5703125" style="83" customWidth="1"/>
    <col min="11" max="11" width="13.7109375" style="83" customWidth="1"/>
    <col min="12" max="12" width="9.42578125" style="83" customWidth="1"/>
    <col min="13" max="13" width="14.140625" style="83" customWidth="1"/>
    <col min="14" max="14" width="12.140625" style="83" customWidth="1"/>
    <col min="15" max="15" width="13.140625" style="83" customWidth="1"/>
    <col min="16" max="16" width="13.42578125" style="86" customWidth="1"/>
    <col min="17" max="17" width="11.85546875" style="83" customWidth="1"/>
    <col min="18" max="18" width="13.140625" style="83" customWidth="1"/>
    <col min="19" max="19" width="13.42578125" style="61" customWidth="1"/>
    <col min="20" max="16384" width="9" style="80"/>
  </cols>
  <sheetData>
    <row r="1" spans="1:31">
      <c r="A1" s="148" t="s">
        <v>331</v>
      </c>
      <c r="B1" s="149"/>
      <c r="C1" s="149"/>
      <c r="D1" s="149"/>
      <c r="E1" s="149"/>
      <c r="F1" s="149"/>
      <c r="G1" s="149"/>
      <c r="H1" s="149"/>
      <c r="I1" s="149"/>
      <c r="J1" s="149"/>
      <c r="K1" s="149"/>
      <c r="L1" s="149"/>
      <c r="M1" s="149"/>
      <c r="N1" s="149"/>
      <c r="O1" s="149"/>
      <c r="P1" s="149"/>
      <c r="Q1" s="149"/>
      <c r="R1" s="149"/>
    </row>
    <row r="2" spans="1:31">
      <c r="A2" s="149"/>
      <c r="B2" s="149"/>
      <c r="C2" s="149"/>
      <c r="D2" s="149"/>
      <c r="E2" s="149"/>
      <c r="F2" s="149"/>
      <c r="G2" s="149"/>
      <c r="H2" s="149"/>
      <c r="I2" s="149"/>
      <c r="J2" s="149"/>
      <c r="K2" s="149"/>
      <c r="L2" s="149"/>
      <c r="M2" s="149"/>
      <c r="N2" s="149"/>
      <c r="O2" s="149"/>
      <c r="P2" s="149"/>
      <c r="Q2" s="149"/>
      <c r="R2" s="149"/>
    </row>
    <row r="3" spans="1:31">
      <c r="A3" s="81"/>
      <c r="B3" s="81"/>
      <c r="C3" s="81"/>
      <c r="D3" s="81"/>
      <c r="E3" s="81"/>
      <c r="F3" s="81"/>
      <c r="G3" s="81"/>
      <c r="H3" s="81"/>
      <c r="I3" s="81"/>
      <c r="J3" s="81"/>
      <c r="K3" s="81"/>
      <c r="L3" s="81"/>
      <c r="M3" s="81"/>
      <c r="N3" s="81"/>
      <c r="O3" s="81"/>
      <c r="P3" s="81"/>
      <c r="Q3" s="81"/>
      <c r="R3" s="81"/>
    </row>
    <row r="4" spans="1:31" s="155" customFormat="1">
      <c r="A4" s="155" t="s">
        <v>161</v>
      </c>
    </row>
    <row r="5" spans="1:31">
      <c r="A5" s="156" t="s">
        <v>225</v>
      </c>
      <c r="B5" s="159" t="s">
        <v>162</v>
      </c>
      <c r="C5" s="159"/>
      <c r="D5" s="159"/>
      <c r="E5" s="161" t="s">
        <v>163</v>
      </c>
      <c r="F5" s="167" t="s">
        <v>21</v>
      </c>
      <c r="G5" s="167"/>
      <c r="H5" s="167"/>
      <c r="I5" s="167"/>
      <c r="J5" s="167"/>
      <c r="K5" s="167"/>
      <c r="L5" s="82"/>
      <c r="M5" s="167" t="s">
        <v>164</v>
      </c>
      <c r="N5" s="167"/>
      <c r="O5" s="167"/>
      <c r="P5" s="167"/>
      <c r="Q5" s="167"/>
      <c r="R5" s="167"/>
      <c r="S5" s="169" t="s">
        <v>325</v>
      </c>
      <c r="T5" s="150" t="s">
        <v>103</v>
      </c>
      <c r="U5" s="105"/>
      <c r="V5" s="105"/>
      <c r="W5" s="105"/>
      <c r="X5" s="105"/>
      <c r="Y5" s="105"/>
      <c r="Z5" s="105"/>
      <c r="AA5" s="105"/>
      <c r="AB5" s="105"/>
      <c r="AC5" s="105"/>
      <c r="AD5" s="105"/>
      <c r="AE5" s="105"/>
    </row>
    <row r="6" spans="1:31">
      <c r="A6" s="157"/>
      <c r="B6" s="160"/>
      <c r="C6" s="160"/>
      <c r="D6" s="160"/>
      <c r="E6" s="162"/>
      <c r="F6" s="154" t="s">
        <v>22</v>
      </c>
      <c r="G6" s="154"/>
      <c r="H6" s="154"/>
      <c r="I6" s="154" t="s">
        <v>165</v>
      </c>
      <c r="J6" s="154"/>
      <c r="K6" s="154"/>
      <c r="L6" s="33"/>
      <c r="M6" s="154" t="s">
        <v>22</v>
      </c>
      <c r="N6" s="154"/>
      <c r="O6" s="154"/>
      <c r="P6" s="154" t="s">
        <v>166</v>
      </c>
      <c r="Q6" s="154"/>
      <c r="R6" s="154"/>
      <c r="S6" s="151"/>
      <c r="T6" s="151"/>
      <c r="U6" s="106"/>
      <c r="V6" s="106"/>
      <c r="W6" s="106"/>
      <c r="X6" s="106"/>
      <c r="Y6" s="106"/>
      <c r="Z6" s="106"/>
      <c r="AA6" s="106"/>
      <c r="AB6" s="106"/>
      <c r="AC6" s="106"/>
      <c r="AD6" s="106"/>
      <c r="AE6" s="106"/>
    </row>
    <row r="7" spans="1:31" ht="17.25">
      <c r="A7" s="158"/>
      <c r="B7" s="54" t="s">
        <v>167</v>
      </c>
      <c r="C7" s="54" t="s">
        <v>168</v>
      </c>
      <c r="D7" s="76" t="s">
        <v>169</v>
      </c>
      <c r="E7" s="163"/>
      <c r="F7" s="55" t="s">
        <v>170</v>
      </c>
      <c r="G7" s="55" t="s">
        <v>171</v>
      </c>
      <c r="H7" s="55" t="s">
        <v>172</v>
      </c>
      <c r="I7" s="55" t="s">
        <v>170</v>
      </c>
      <c r="J7" s="55" t="s">
        <v>171</v>
      </c>
      <c r="K7" s="55" t="s">
        <v>172</v>
      </c>
      <c r="L7" s="55"/>
      <c r="M7" s="55" t="s">
        <v>170</v>
      </c>
      <c r="N7" s="55" t="s">
        <v>171</v>
      </c>
      <c r="O7" s="55" t="s">
        <v>172</v>
      </c>
      <c r="P7" s="56" t="s">
        <v>173</v>
      </c>
      <c r="Q7" s="55" t="s">
        <v>171</v>
      </c>
      <c r="R7" s="55" t="s">
        <v>172</v>
      </c>
      <c r="S7" s="152"/>
      <c r="T7" s="152"/>
      <c r="U7" s="107"/>
      <c r="V7" s="107"/>
      <c r="W7" s="107"/>
      <c r="X7" s="107"/>
      <c r="Y7" s="107"/>
      <c r="Z7" s="107"/>
      <c r="AA7" s="107"/>
      <c r="AB7" s="107"/>
      <c r="AC7" s="107"/>
      <c r="AD7" s="107"/>
      <c r="AE7" s="107"/>
    </row>
    <row r="8" spans="1:31" s="57" customFormat="1">
      <c r="A8" s="57">
        <v>1</v>
      </c>
      <c r="B8" s="57" t="s">
        <v>174</v>
      </c>
      <c r="C8" s="57" t="s">
        <v>175</v>
      </c>
      <c r="D8" s="77" t="s">
        <v>337</v>
      </c>
      <c r="E8" s="58">
        <v>313.2</v>
      </c>
      <c r="F8" s="59">
        <v>0</v>
      </c>
      <c r="G8" s="59">
        <v>1.78E-2</v>
      </c>
      <c r="H8" s="59">
        <v>0.98219999999999996</v>
      </c>
      <c r="I8" s="59">
        <v>0</v>
      </c>
      <c r="J8" s="59">
        <v>1</v>
      </c>
      <c r="K8" s="59">
        <v>0</v>
      </c>
      <c r="L8" s="59"/>
      <c r="M8" s="59">
        <v>0</v>
      </c>
      <c r="N8" s="59">
        <v>2.8905419999999998E-2</v>
      </c>
      <c r="O8" s="59">
        <v>0.97108184276729603</v>
      </c>
      <c r="P8" s="60">
        <v>1.7612E-12</v>
      </c>
      <c r="Q8" s="59">
        <v>1</v>
      </c>
      <c r="R8" s="59">
        <v>1.7612E-12</v>
      </c>
      <c r="S8" s="61"/>
    </row>
    <row r="9" spans="1:31" s="57" customFormat="1">
      <c r="A9" s="57">
        <v>1</v>
      </c>
      <c r="B9" s="57" t="s">
        <v>174</v>
      </c>
      <c r="C9" s="57" t="s">
        <v>175</v>
      </c>
      <c r="D9" s="77" t="s">
        <v>335</v>
      </c>
      <c r="E9" s="58">
        <v>313.2</v>
      </c>
      <c r="F9" s="59">
        <v>2.1399999999999999E-2</v>
      </c>
      <c r="G9" s="59">
        <v>1.8599999999999998E-2</v>
      </c>
      <c r="H9" s="59">
        <v>0.96</v>
      </c>
      <c r="I9" s="59">
        <v>2.9700000000000001E-2</v>
      </c>
      <c r="J9" s="59">
        <v>0.97030000000000005</v>
      </c>
      <c r="K9" s="59">
        <v>0</v>
      </c>
      <c r="L9" s="59"/>
      <c r="M9" s="59">
        <v>8.9049262932189305E-3</v>
      </c>
      <c r="N9" s="59">
        <v>2.2033846153846154E-2</v>
      </c>
      <c r="O9" s="59">
        <v>0.96907108013937304</v>
      </c>
      <c r="P9" s="60">
        <v>2.6535975767369508E-2</v>
      </c>
      <c r="Q9" s="59">
        <v>0.97346402173913049</v>
      </c>
      <c r="R9" s="59">
        <v>2.4935000000000001E-9</v>
      </c>
      <c r="S9" s="61"/>
    </row>
    <row r="10" spans="1:31" s="57" customFormat="1">
      <c r="A10" s="57">
        <v>1</v>
      </c>
      <c r="B10" s="57" t="s">
        <v>174</v>
      </c>
      <c r="C10" s="57" t="s">
        <v>175</v>
      </c>
      <c r="D10" s="77" t="s">
        <v>335</v>
      </c>
      <c r="E10" s="58">
        <v>313.2</v>
      </c>
      <c r="F10" s="59">
        <v>4.5400000000000003E-2</v>
      </c>
      <c r="G10" s="59">
        <v>1.6199999999999999E-2</v>
      </c>
      <c r="H10" s="59">
        <v>0.93840000000000001</v>
      </c>
      <c r="I10" s="59">
        <v>6.5699999999999995E-2</v>
      </c>
      <c r="J10" s="59">
        <v>0.93430000000000002</v>
      </c>
      <c r="K10" s="59">
        <v>0</v>
      </c>
      <c r="L10" s="59"/>
      <c r="M10" s="59">
        <v>9.8714632911393041E-3</v>
      </c>
      <c r="N10" s="59">
        <v>1.6199999999999999E-2</v>
      </c>
      <c r="O10" s="59">
        <v>0.9739285367088607</v>
      </c>
      <c r="P10" s="60">
        <v>5.8967683397081999E-2</v>
      </c>
      <c r="Q10" s="59">
        <v>0.94103229250891796</v>
      </c>
      <c r="R10" s="59">
        <v>2.4094000000000001E-8</v>
      </c>
      <c r="S10" s="61"/>
    </row>
    <row r="11" spans="1:31" s="57" customFormat="1">
      <c r="A11" s="57">
        <v>1</v>
      </c>
      <c r="B11" s="57" t="s">
        <v>174</v>
      </c>
      <c r="C11" s="57" t="s">
        <v>175</v>
      </c>
      <c r="D11" s="77" t="s">
        <v>336</v>
      </c>
      <c r="E11" s="58">
        <v>313.2</v>
      </c>
      <c r="F11" s="59">
        <v>9.4700000000000006E-2</v>
      </c>
      <c r="G11" s="59">
        <v>1.7399999999999999E-2</v>
      </c>
      <c r="H11" s="59">
        <v>0.88790000000000002</v>
      </c>
      <c r="I11" s="59">
        <v>0.13639999999999999</v>
      </c>
      <c r="J11" s="59">
        <v>0.86360000000000003</v>
      </c>
      <c r="K11" s="59">
        <v>0</v>
      </c>
      <c r="L11" s="59"/>
      <c r="M11" s="59">
        <v>2.4188124316939841E-2</v>
      </c>
      <c r="N11" s="59">
        <v>4.6052000000000003E-2</v>
      </c>
      <c r="O11" s="59">
        <v>0.92975987568306018</v>
      </c>
      <c r="P11" s="60">
        <v>0.12902960800032409</v>
      </c>
      <c r="Q11" s="59">
        <v>0.87097028274967592</v>
      </c>
      <c r="R11" s="59">
        <v>1.0925E-7</v>
      </c>
      <c r="S11" s="61"/>
    </row>
    <row r="12" spans="1:31" s="57" customFormat="1">
      <c r="A12" s="57">
        <v>1</v>
      </c>
      <c r="B12" s="57" t="s">
        <v>174</v>
      </c>
      <c r="C12" s="57" t="s">
        <v>175</v>
      </c>
      <c r="D12" s="77" t="s">
        <v>335</v>
      </c>
      <c r="E12" s="58">
        <v>313.2</v>
      </c>
      <c r="F12" s="59">
        <v>0.14280000000000001</v>
      </c>
      <c r="G12" s="59">
        <v>1.6400000000000001E-2</v>
      </c>
      <c r="H12" s="59">
        <v>0.84079999999999999</v>
      </c>
      <c r="I12" s="59">
        <v>0.21740000000000001</v>
      </c>
      <c r="J12" s="59">
        <v>0.78259999999999996</v>
      </c>
      <c r="K12" s="59">
        <v>0</v>
      </c>
      <c r="L12" s="59"/>
      <c r="M12" s="59">
        <v>9.2715928358208965E-2</v>
      </c>
      <c r="N12" s="59">
        <v>1.6400000000000001E-2</v>
      </c>
      <c r="O12" s="59">
        <v>0.89088407164179106</v>
      </c>
      <c r="P12" s="60">
        <v>0.21016330733724634</v>
      </c>
      <c r="Q12" s="59">
        <v>0.78983621449275365</v>
      </c>
      <c r="R12" s="59">
        <v>4.7817000000000005E-7</v>
      </c>
      <c r="S12" s="61"/>
    </row>
    <row r="13" spans="1:31" s="57" customFormat="1">
      <c r="A13" s="57">
        <v>1</v>
      </c>
      <c r="B13" s="57" t="s">
        <v>174</v>
      </c>
      <c r="C13" s="57" t="s">
        <v>175</v>
      </c>
      <c r="D13" s="77" t="s">
        <v>335</v>
      </c>
      <c r="E13" s="58">
        <v>313.2</v>
      </c>
      <c r="F13" s="59">
        <v>0.2205</v>
      </c>
      <c r="G13" s="59">
        <v>1.54E-2</v>
      </c>
      <c r="H13" s="59">
        <v>0.7641</v>
      </c>
      <c r="I13" s="59">
        <v>0.34210000000000002</v>
      </c>
      <c r="J13" s="59">
        <v>0.65790000000000004</v>
      </c>
      <c r="K13" s="59">
        <v>0</v>
      </c>
      <c r="L13" s="59"/>
      <c r="M13" s="59">
        <v>0.1085467877794738</v>
      </c>
      <c r="N13" s="59">
        <v>6.6288675675675673E-2</v>
      </c>
      <c r="O13" s="59">
        <v>0.82516453654485056</v>
      </c>
      <c r="P13" s="60">
        <v>0.3416825738857141</v>
      </c>
      <c r="Q13" s="59">
        <v>0.65831528571428588</v>
      </c>
      <c r="R13" s="59">
        <v>2.1403999999999999E-6</v>
      </c>
      <c r="S13" s="61"/>
    </row>
    <row r="14" spans="1:31" s="57" customFormat="1">
      <c r="A14" s="57">
        <v>1</v>
      </c>
      <c r="B14" s="57" t="s">
        <v>174</v>
      </c>
      <c r="C14" s="57" t="s">
        <v>175</v>
      </c>
      <c r="D14" s="77" t="s">
        <v>335</v>
      </c>
      <c r="E14" s="58">
        <v>313.2</v>
      </c>
      <c r="F14" s="59">
        <v>0.28470000000000001</v>
      </c>
      <c r="G14" s="59">
        <v>1.47E-2</v>
      </c>
      <c r="H14" s="59">
        <v>0.7006</v>
      </c>
      <c r="I14" s="59">
        <v>0.46739999999999998</v>
      </c>
      <c r="J14" s="59">
        <v>0.53259999999999996</v>
      </c>
      <c r="K14" s="59">
        <v>0</v>
      </c>
      <c r="L14" s="59"/>
      <c r="M14" s="59">
        <v>0.21474456716417911</v>
      </c>
      <c r="N14" s="59">
        <v>1.47E-2</v>
      </c>
      <c r="O14" s="59">
        <v>0.77055543283582084</v>
      </c>
      <c r="P14" s="60">
        <v>0.47241074539504957</v>
      </c>
      <c r="Q14" s="59">
        <v>0.5275798495049504</v>
      </c>
      <c r="R14" s="59">
        <v>9.4051000000000008E-6</v>
      </c>
      <c r="S14" s="61"/>
    </row>
    <row r="15" spans="1:31" s="57" customFormat="1">
      <c r="A15" s="57">
        <v>1</v>
      </c>
      <c r="B15" s="57" t="s">
        <v>174</v>
      </c>
      <c r="C15" s="57" t="s">
        <v>175</v>
      </c>
      <c r="D15" s="77" t="s">
        <v>335</v>
      </c>
      <c r="E15" s="58">
        <v>313.2</v>
      </c>
      <c r="F15" s="59">
        <v>0.32519999999999999</v>
      </c>
      <c r="G15" s="59">
        <v>1.5100000000000001E-2</v>
      </c>
      <c r="H15" s="59">
        <v>0.65969999999999995</v>
      </c>
      <c r="I15" s="59">
        <v>0.52639999999999998</v>
      </c>
      <c r="J15" s="59">
        <v>0.47360000000000002</v>
      </c>
      <c r="K15" s="59">
        <v>0</v>
      </c>
      <c r="L15" s="59"/>
      <c r="M15" s="59">
        <v>0.15059138712938014</v>
      </c>
      <c r="N15" s="59">
        <v>0.12054383928571429</v>
      </c>
      <c r="O15" s="59">
        <v>0.72886477358490553</v>
      </c>
      <c r="P15" s="60">
        <v>0.53190812852525249</v>
      </c>
      <c r="Q15" s="59">
        <v>0.46805074747474745</v>
      </c>
      <c r="R15" s="59">
        <v>4.1124000000000001E-5</v>
      </c>
      <c r="S15" s="61"/>
    </row>
    <row r="16" spans="1:31" s="57" customFormat="1">
      <c r="A16" s="57">
        <v>1</v>
      </c>
      <c r="B16" s="57" t="s">
        <v>174</v>
      </c>
      <c r="C16" s="57" t="s">
        <v>175</v>
      </c>
      <c r="D16" s="77" t="s">
        <v>335</v>
      </c>
      <c r="E16" s="58">
        <v>313.2</v>
      </c>
      <c r="F16" s="59">
        <v>0.3921</v>
      </c>
      <c r="G16" s="59">
        <v>1.29E-2</v>
      </c>
      <c r="H16" s="59">
        <v>0.59499999999999997</v>
      </c>
      <c r="I16" s="59">
        <v>0.63239999999999996</v>
      </c>
      <c r="J16" s="59">
        <v>0.36759999999999998</v>
      </c>
      <c r="K16" s="59">
        <v>0</v>
      </c>
      <c r="L16" s="59"/>
      <c r="M16" s="59">
        <v>0.32897698019801991</v>
      </c>
      <c r="N16" s="59">
        <v>1.29E-2</v>
      </c>
      <c r="O16" s="59">
        <v>0.65812301980198007</v>
      </c>
      <c r="P16" s="60">
        <v>0.63863596538461542</v>
      </c>
      <c r="Q16" s="59">
        <v>0.36112458461538455</v>
      </c>
      <c r="R16" s="59">
        <v>2.3944999999999999E-4</v>
      </c>
      <c r="S16" s="61"/>
    </row>
    <row r="17" spans="1:20" s="57" customFormat="1">
      <c r="A17" s="57">
        <v>1</v>
      </c>
      <c r="B17" s="57" t="s">
        <v>174</v>
      </c>
      <c r="C17" s="57" t="s">
        <v>175</v>
      </c>
      <c r="D17" s="77" t="s">
        <v>335</v>
      </c>
      <c r="E17" s="58">
        <v>313.2</v>
      </c>
      <c r="F17" s="59">
        <v>0.44500000000000001</v>
      </c>
      <c r="G17" s="59">
        <v>1.24E-2</v>
      </c>
      <c r="H17" s="59">
        <v>0.54259999999999997</v>
      </c>
      <c r="I17" s="59">
        <v>0.74419999999999997</v>
      </c>
      <c r="J17" s="59">
        <v>0.25580000000000003</v>
      </c>
      <c r="K17" s="59">
        <v>0</v>
      </c>
      <c r="L17" s="59"/>
      <c r="M17" s="59">
        <v>0.52614843150684931</v>
      </c>
      <c r="N17" s="59">
        <v>1.24E-2</v>
      </c>
      <c r="O17" s="59">
        <v>0.46145156849315072</v>
      </c>
      <c r="P17" s="60">
        <v>0.74134100000000003</v>
      </c>
      <c r="Q17" s="59">
        <v>0.25580000000000003</v>
      </c>
      <c r="R17" s="59">
        <v>2.859E-3</v>
      </c>
      <c r="S17" s="61"/>
    </row>
    <row r="18" spans="1:20" s="57" customFormat="1">
      <c r="A18" s="57">
        <v>1</v>
      </c>
      <c r="B18" s="57" t="s">
        <v>174</v>
      </c>
      <c r="C18" s="57" t="s">
        <v>175</v>
      </c>
      <c r="D18" s="77" t="s">
        <v>335</v>
      </c>
      <c r="E18" s="58">
        <v>313.2</v>
      </c>
      <c r="F18" s="59">
        <v>0.50190000000000001</v>
      </c>
      <c r="G18" s="59">
        <v>1.0699999999999999E-2</v>
      </c>
      <c r="H18" s="59">
        <v>0.4874</v>
      </c>
      <c r="I18" s="59">
        <v>0.83399999999999996</v>
      </c>
      <c r="J18" s="59">
        <v>0.16600000000000001</v>
      </c>
      <c r="K18" s="59">
        <v>0</v>
      </c>
      <c r="L18" s="59"/>
      <c r="M18" s="59">
        <v>0.50414289344437324</v>
      </c>
      <c r="N18" s="59">
        <v>1.0699999999999999E-2</v>
      </c>
      <c r="O18" s="59">
        <v>0.48515710655562672</v>
      </c>
      <c r="P18" s="60">
        <v>0.83448663349597862</v>
      </c>
      <c r="Q18" s="59">
        <v>0.16551336613366135</v>
      </c>
      <c r="R18" s="59">
        <v>3.7036E-10</v>
      </c>
      <c r="S18" s="61"/>
    </row>
    <row r="19" spans="1:20" s="57" customFormat="1">
      <c r="A19" s="57">
        <v>1</v>
      </c>
      <c r="B19" s="57" t="s">
        <v>174</v>
      </c>
      <c r="C19" s="57" t="s">
        <v>175</v>
      </c>
      <c r="D19" s="77" t="s">
        <v>335</v>
      </c>
      <c r="E19" s="58">
        <v>313.2</v>
      </c>
      <c r="F19" s="59">
        <v>0.58909999999999996</v>
      </c>
      <c r="G19" s="59">
        <v>0</v>
      </c>
      <c r="H19" s="59">
        <v>0.41089999999999999</v>
      </c>
      <c r="I19" s="59">
        <v>1</v>
      </c>
      <c r="J19" s="59">
        <v>0</v>
      </c>
      <c r="K19" s="59">
        <v>0</v>
      </c>
      <c r="L19" s="59"/>
      <c r="M19" s="59">
        <v>0.58963033976833978</v>
      </c>
      <c r="N19" s="59">
        <v>0</v>
      </c>
      <c r="O19" s="59">
        <v>0.41036966023166022</v>
      </c>
      <c r="P19" s="60">
        <v>0.99999999798700001</v>
      </c>
      <c r="Q19" s="59">
        <v>0</v>
      </c>
      <c r="R19" s="59">
        <v>2.013E-9</v>
      </c>
      <c r="S19" s="61">
        <v>3.95E-2</v>
      </c>
      <c r="T19" s="99" t="s">
        <v>326</v>
      </c>
    </row>
    <row r="21" spans="1:20">
      <c r="A21" s="62">
        <v>2</v>
      </c>
      <c r="B21" s="63" t="s">
        <v>176</v>
      </c>
      <c r="C21" s="63" t="s">
        <v>177</v>
      </c>
      <c r="D21" s="78" t="s">
        <v>338</v>
      </c>
      <c r="E21" s="64">
        <v>298.2</v>
      </c>
      <c r="F21" s="65">
        <v>0</v>
      </c>
      <c r="G21" s="65">
        <v>5.8000000000000003E-2</v>
      </c>
      <c r="H21" s="65">
        <v>0.94199999999999995</v>
      </c>
      <c r="I21" s="65">
        <v>0</v>
      </c>
      <c r="J21" s="65">
        <v>1</v>
      </c>
      <c r="K21" s="65">
        <v>0</v>
      </c>
      <c r="M21" s="65">
        <v>0</v>
      </c>
      <c r="N21" s="65">
        <v>4.9207430901676563E-2</v>
      </c>
      <c r="O21" s="65">
        <v>0.95079256909832344</v>
      </c>
      <c r="P21" s="66">
        <v>9.4952999999999995E-15</v>
      </c>
      <c r="Q21" s="65">
        <v>1</v>
      </c>
      <c r="R21" s="65">
        <v>9.4952999999999995E-15</v>
      </c>
    </row>
    <row r="22" spans="1:20">
      <c r="A22" s="62">
        <v>2</v>
      </c>
      <c r="B22" s="63" t="s">
        <v>176</v>
      </c>
      <c r="C22" s="63" t="s">
        <v>177</v>
      </c>
      <c r="D22" s="78" t="s">
        <v>338</v>
      </c>
      <c r="E22" s="64">
        <v>298.2</v>
      </c>
      <c r="F22" s="65">
        <v>6.7000000000000004E-2</v>
      </c>
      <c r="G22" s="65">
        <v>1.6E-2</v>
      </c>
      <c r="H22" s="65">
        <v>0.91700000000000004</v>
      </c>
      <c r="I22" s="65">
        <v>4.8000000000000001E-2</v>
      </c>
      <c r="J22" s="65">
        <v>0.95199999999999996</v>
      </c>
      <c r="K22" s="65">
        <v>0</v>
      </c>
      <c r="M22" s="65">
        <v>5.2115799674001373E-2</v>
      </c>
      <c r="N22" s="65">
        <v>3.0258490566037737E-2</v>
      </c>
      <c r="O22" s="65">
        <v>0.91762570975996094</v>
      </c>
      <c r="P22" s="66">
        <v>9.4838944494956348E-2</v>
      </c>
      <c r="Q22" s="65">
        <v>0.90516105550500459</v>
      </c>
      <c r="R22" s="65">
        <v>3.9069000000000001E-14</v>
      </c>
    </row>
    <row r="23" spans="1:20">
      <c r="A23" s="62">
        <v>2</v>
      </c>
      <c r="B23" s="63" t="s">
        <v>176</v>
      </c>
      <c r="C23" s="63" t="s">
        <v>177</v>
      </c>
      <c r="D23" s="78" t="s">
        <v>338</v>
      </c>
      <c r="E23" s="64">
        <v>298.2</v>
      </c>
      <c r="F23" s="65">
        <v>0.185</v>
      </c>
      <c r="G23" s="65">
        <v>1.7999999999999999E-2</v>
      </c>
      <c r="H23" s="65">
        <v>0.79700000000000004</v>
      </c>
      <c r="I23" s="65">
        <v>0.13</v>
      </c>
      <c r="J23" s="65">
        <v>0.87</v>
      </c>
      <c r="K23" s="65">
        <v>0</v>
      </c>
      <c r="M23" s="65">
        <v>0.17745608542584346</v>
      </c>
      <c r="N23" s="65">
        <v>3.148779661016949E-2</v>
      </c>
      <c r="O23" s="65">
        <v>0.791056117963987</v>
      </c>
      <c r="P23" s="66">
        <v>0.16419066147834613</v>
      </c>
      <c r="Q23" s="65">
        <v>0.83580933852140071</v>
      </c>
      <c r="R23" s="65">
        <v>2.5317000000000002E-13</v>
      </c>
    </row>
    <row r="24" spans="1:20">
      <c r="A24" s="62">
        <v>2</v>
      </c>
      <c r="B24" s="63" t="s">
        <v>176</v>
      </c>
      <c r="C24" s="63" t="s">
        <v>177</v>
      </c>
      <c r="D24" s="78" t="s">
        <v>338</v>
      </c>
      <c r="E24" s="64">
        <v>298.2</v>
      </c>
      <c r="F24" s="65">
        <v>0.253</v>
      </c>
      <c r="G24" s="65">
        <v>0.02</v>
      </c>
      <c r="H24" s="65">
        <v>0.72699999999999998</v>
      </c>
      <c r="I24" s="65">
        <v>0.21</v>
      </c>
      <c r="J24" s="65">
        <v>0.79</v>
      </c>
      <c r="K24" s="65">
        <v>0</v>
      </c>
      <c r="M24" s="65">
        <v>0.24748718462665287</v>
      </c>
      <c r="N24" s="65">
        <v>3.254752475247525E-2</v>
      </c>
      <c r="O24" s="65">
        <v>0.71996529062087189</v>
      </c>
      <c r="P24" s="66">
        <v>0.23781653057730315</v>
      </c>
      <c r="Q24" s="65">
        <v>0.76218346942176307</v>
      </c>
      <c r="R24" s="65">
        <v>9.3376999999999997E-13</v>
      </c>
    </row>
    <row r="25" spans="1:20">
      <c r="A25" s="62">
        <v>2</v>
      </c>
      <c r="B25" s="63" t="s">
        <v>176</v>
      </c>
      <c r="C25" s="63" t="s">
        <v>177</v>
      </c>
      <c r="D25" s="78" t="s">
        <v>338</v>
      </c>
      <c r="E25" s="64">
        <v>298.2</v>
      </c>
      <c r="F25" s="65">
        <v>0.317</v>
      </c>
      <c r="G25" s="65">
        <v>1.9E-2</v>
      </c>
      <c r="H25" s="65">
        <v>0.66400000000000003</v>
      </c>
      <c r="I25" s="65">
        <v>0.30299999999999999</v>
      </c>
      <c r="J25" s="65">
        <v>0.69699999999999995</v>
      </c>
      <c r="K25" s="65">
        <v>0</v>
      </c>
      <c r="M25" s="65">
        <v>0.31687565320687117</v>
      </c>
      <c r="N25" s="65">
        <v>2.9431928020565556E-2</v>
      </c>
      <c r="O25" s="65">
        <v>0.65369241877256323</v>
      </c>
      <c r="P25" s="66">
        <v>0.32250735267038788</v>
      </c>
      <c r="Q25" s="65">
        <v>0.67749264732712999</v>
      </c>
      <c r="R25" s="65">
        <v>2.4821000000000001E-12</v>
      </c>
    </row>
    <row r="26" spans="1:20">
      <c r="A26" s="62">
        <v>2</v>
      </c>
      <c r="B26" s="63" t="s">
        <v>176</v>
      </c>
      <c r="C26" s="63" t="s">
        <v>177</v>
      </c>
      <c r="D26" s="78" t="s">
        <v>338</v>
      </c>
      <c r="E26" s="64">
        <v>298.2</v>
      </c>
      <c r="F26" s="65">
        <v>0.36299999999999999</v>
      </c>
      <c r="G26" s="65">
        <v>1.7000000000000001E-2</v>
      </c>
      <c r="H26" s="65">
        <v>0.62</v>
      </c>
      <c r="I26" s="65">
        <v>0.39</v>
      </c>
      <c r="J26" s="65">
        <v>0.61</v>
      </c>
      <c r="K26" s="65">
        <v>0</v>
      </c>
      <c r="M26" s="65">
        <v>0.3717470559610706</v>
      </c>
      <c r="N26" s="65">
        <v>2.4559999999999998E-2</v>
      </c>
      <c r="O26" s="65">
        <v>0.60369294403892937</v>
      </c>
      <c r="P26" s="66">
        <v>0.39874346096572838</v>
      </c>
      <c r="Q26" s="65">
        <v>0.60125653902490062</v>
      </c>
      <c r="R26" s="65">
        <v>9.3709999999999996E-12</v>
      </c>
    </row>
    <row r="27" spans="1:20">
      <c r="A27" s="62">
        <v>2</v>
      </c>
      <c r="B27" s="63" t="s">
        <v>176</v>
      </c>
      <c r="C27" s="63" t="s">
        <v>177</v>
      </c>
      <c r="D27" s="78" t="s">
        <v>338</v>
      </c>
      <c r="E27" s="64">
        <v>298.2</v>
      </c>
      <c r="F27" s="65">
        <v>0.435</v>
      </c>
      <c r="G27" s="65">
        <v>1.2E-2</v>
      </c>
      <c r="H27" s="65">
        <v>0.55300000000000005</v>
      </c>
      <c r="I27" s="65">
        <v>0.51500000000000001</v>
      </c>
      <c r="J27" s="65">
        <v>0.48499999999999999</v>
      </c>
      <c r="K27" s="65">
        <v>0</v>
      </c>
      <c r="M27" s="65">
        <v>0.44270227421271535</v>
      </c>
      <c r="N27" s="65">
        <v>1.6554343434343435E-2</v>
      </c>
      <c r="O27" s="65">
        <v>0.54074338235294117</v>
      </c>
      <c r="P27" s="66">
        <v>0.52486656328566672</v>
      </c>
      <c r="Q27" s="65">
        <v>0.47513343668018126</v>
      </c>
      <c r="R27" s="65">
        <v>3.4151999999999997E-11</v>
      </c>
    </row>
    <row r="28" spans="1:20">
      <c r="A28" s="62">
        <v>2</v>
      </c>
      <c r="B28" s="63" t="s">
        <v>176</v>
      </c>
      <c r="C28" s="63" t="s">
        <v>177</v>
      </c>
      <c r="D28" s="78" t="s">
        <v>338</v>
      </c>
      <c r="E28" s="64">
        <v>298.2</v>
      </c>
      <c r="F28" s="65">
        <v>0.48499999999999999</v>
      </c>
      <c r="G28" s="65">
        <v>1.2999999999999999E-2</v>
      </c>
      <c r="H28" s="65">
        <v>0.502</v>
      </c>
      <c r="I28" s="65">
        <v>0.61899999999999999</v>
      </c>
      <c r="J28" s="65">
        <v>0.38100000000000001</v>
      </c>
      <c r="K28" s="65">
        <v>0</v>
      </c>
      <c r="M28" s="65">
        <v>0.50115179453468239</v>
      </c>
      <c r="N28" s="65">
        <v>1.6424267241379308E-2</v>
      </c>
      <c r="O28" s="65">
        <v>0.48242393822393825</v>
      </c>
      <c r="P28" s="66">
        <v>0.61645214937918114</v>
      </c>
      <c r="Q28" s="65">
        <v>0.38354785051980894</v>
      </c>
      <c r="R28" s="65">
        <v>1.0101E-10</v>
      </c>
    </row>
    <row r="29" spans="1:20">
      <c r="A29" s="62">
        <v>2</v>
      </c>
      <c r="B29" s="63" t="s">
        <v>176</v>
      </c>
      <c r="C29" s="63" t="s">
        <v>177</v>
      </c>
      <c r="D29" s="78" t="s">
        <v>338</v>
      </c>
      <c r="E29" s="64">
        <v>298.2</v>
      </c>
      <c r="F29" s="65">
        <v>0.54400000000000004</v>
      </c>
      <c r="G29" s="65">
        <v>0.01</v>
      </c>
      <c r="H29" s="65">
        <v>0.44600000000000001</v>
      </c>
      <c r="I29" s="65">
        <v>0.72299999999999998</v>
      </c>
      <c r="J29" s="65">
        <v>0.27700000000000002</v>
      </c>
      <c r="K29" s="65">
        <v>0</v>
      </c>
      <c r="M29" s="65">
        <v>0.54274315789473682</v>
      </c>
      <c r="N29" s="65">
        <v>1.1256842105263159E-2</v>
      </c>
      <c r="O29" s="65">
        <v>0.44600000000000001</v>
      </c>
      <c r="P29" s="66">
        <v>0.72437636106587167</v>
      </c>
      <c r="Q29" s="65">
        <v>0.27562363825363828</v>
      </c>
      <c r="R29" s="65">
        <v>6.8048999999999999E-10</v>
      </c>
    </row>
    <row r="30" spans="1:20">
      <c r="A30" s="62">
        <v>2</v>
      </c>
      <c r="B30" s="63" t="s">
        <v>176</v>
      </c>
      <c r="C30" s="63" t="s">
        <v>177</v>
      </c>
      <c r="D30" s="78" t="s">
        <v>338</v>
      </c>
      <c r="E30" s="64">
        <v>298.2</v>
      </c>
      <c r="F30" s="65">
        <v>0.622</v>
      </c>
      <c r="G30" s="65">
        <v>7.0000000000000001E-3</v>
      </c>
      <c r="H30" s="65">
        <v>0.371</v>
      </c>
      <c r="I30" s="65">
        <v>0.86299999999999999</v>
      </c>
      <c r="J30" s="65">
        <v>0.13700000000000001</v>
      </c>
      <c r="K30" s="65">
        <v>0</v>
      </c>
      <c r="M30" s="65">
        <v>0.62709197961783447</v>
      </c>
      <c r="N30" s="65">
        <v>8.0755999999999988E-3</v>
      </c>
      <c r="O30" s="65">
        <v>0.36483242038216562</v>
      </c>
      <c r="P30" s="66">
        <v>0.86139146412067646</v>
      </c>
      <c r="Q30" s="65">
        <v>0.13860853379152349</v>
      </c>
      <c r="R30" s="65">
        <v>2.0878000000000002E-9</v>
      </c>
      <c r="S30" s="61">
        <v>1.4200000000000001E-2</v>
      </c>
      <c r="T30" s="99" t="s">
        <v>326</v>
      </c>
    </row>
    <row r="31" spans="1:20">
      <c r="A31" s="62"/>
      <c r="B31" s="63"/>
      <c r="C31" s="63"/>
      <c r="D31" s="78"/>
      <c r="E31" s="64"/>
      <c r="F31" s="65"/>
      <c r="G31" s="65"/>
      <c r="H31" s="65"/>
      <c r="I31" s="65"/>
      <c r="J31" s="65"/>
      <c r="K31" s="65"/>
      <c r="M31" s="65"/>
      <c r="N31" s="65"/>
      <c r="O31" s="65"/>
      <c r="P31" s="66"/>
      <c r="Q31" s="65"/>
      <c r="R31" s="65"/>
    </row>
    <row r="32" spans="1:20">
      <c r="A32" s="62">
        <v>3</v>
      </c>
      <c r="B32" s="63" t="s">
        <v>174</v>
      </c>
      <c r="C32" s="63" t="s">
        <v>175</v>
      </c>
      <c r="D32" s="78" t="s">
        <v>338</v>
      </c>
      <c r="E32" s="64">
        <v>298.2</v>
      </c>
      <c r="F32" s="65">
        <v>0</v>
      </c>
      <c r="G32" s="65">
        <v>4.8000000000000001E-2</v>
      </c>
      <c r="H32" s="65">
        <v>0.95199999999999996</v>
      </c>
      <c r="I32" s="65">
        <v>0</v>
      </c>
      <c r="J32" s="65">
        <v>1</v>
      </c>
      <c r="K32" s="65">
        <v>0</v>
      </c>
      <c r="M32" s="65">
        <v>4.1038357941834525E-2</v>
      </c>
      <c r="N32" s="65">
        <v>3.8482000000000002E-2</v>
      </c>
      <c r="O32" s="65">
        <v>0.92047964205816546</v>
      </c>
      <c r="P32" s="66">
        <v>0</v>
      </c>
      <c r="Q32" s="65">
        <v>1</v>
      </c>
      <c r="R32" s="65">
        <v>5.2128999999999996E-9</v>
      </c>
    </row>
    <row r="33" spans="1:20">
      <c r="A33" s="62">
        <v>3</v>
      </c>
      <c r="B33" s="63" t="s">
        <v>174</v>
      </c>
      <c r="C33" s="63" t="s">
        <v>175</v>
      </c>
      <c r="D33" s="78" t="s">
        <v>338</v>
      </c>
      <c r="E33" s="64">
        <v>298.2</v>
      </c>
      <c r="F33" s="65">
        <v>4.9000000000000002E-2</v>
      </c>
      <c r="G33" s="65">
        <v>2.1000000000000001E-2</v>
      </c>
      <c r="H33" s="65">
        <v>0.93</v>
      </c>
      <c r="I33" s="65">
        <v>7.2999999999999995E-2</v>
      </c>
      <c r="J33" s="65">
        <v>0.92700000000000005</v>
      </c>
      <c r="K33" s="65">
        <v>0</v>
      </c>
      <c r="M33" s="65">
        <v>0.10023786783356048</v>
      </c>
      <c r="N33" s="65">
        <v>1.5987255319148939E-2</v>
      </c>
      <c r="O33" s="65">
        <v>0.88377487684729061</v>
      </c>
      <c r="P33" s="66">
        <v>3.1255421316669935E-3</v>
      </c>
      <c r="Q33" s="65">
        <v>0.99687443812233301</v>
      </c>
      <c r="R33" s="65">
        <v>1.9746E-8</v>
      </c>
    </row>
    <row r="34" spans="1:20">
      <c r="A34" s="62">
        <v>3</v>
      </c>
      <c r="B34" s="63" t="s">
        <v>174</v>
      </c>
      <c r="C34" s="63" t="s">
        <v>175</v>
      </c>
      <c r="D34" s="78" t="s">
        <v>338</v>
      </c>
      <c r="E34" s="64">
        <v>298.2</v>
      </c>
      <c r="F34" s="65">
        <v>0.104</v>
      </c>
      <c r="G34" s="65">
        <v>2.8000000000000001E-2</v>
      </c>
      <c r="H34" s="65">
        <v>0.86799999999999999</v>
      </c>
      <c r="I34" s="65">
        <v>0.155</v>
      </c>
      <c r="J34" s="65">
        <v>0.84499999999999997</v>
      </c>
      <c r="K34" s="65">
        <v>0</v>
      </c>
      <c r="M34" s="65">
        <v>0.1556621734265734</v>
      </c>
      <c r="N34" s="65">
        <v>3.0724399999999999E-2</v>
      </c>
      <c r="O34" s="65">
        <v>0.81361342657342661</v>
      </c>
      <c r="P34" s="66">
        <v>9.5560805264673532E-2</v>
      </c>
      <c r="Q34" s="65">
        <v>0.90443911353032647</v>
      </c>
      <c r="R34" s="65">
        <v>8.1205000000000005E-8</v>
      </c>
    </row>
    <row r="35" spans="1:20">
      <c r="A35" s="62">
        <v>3</v>
      </c>
      <c r="B35" s="63" t="s">
        <v>174</v>
      </c>
      <c r="C35" s="63" t="s">
        <v>175</v>
      </c>
      <c r="D35" s="78" t="s">
        <v>338</v>
      </c>
      <c r="E35" s="64">
        <v>298.2</v>
      </c>
      <c r="F35" s="65">
        <v>0.17199999999999999</v>
      </c>
      <c r="G35" s="65">
        <v>2.1000000000000001E-2</v>
      </c>
      <c r="H35" s="65">
        <v>0.80700000000000005</v>
      </c>
      <c r="I35" s="65">
        <v>0.27800000000000002</v>
      </c>
      <c r="J35" s="65">
        <v>0.72199999999999998</v>
      </c>
      <c r="K35" s="65">
        <v>0</v>
      </c>
      <c r="M35" s="65">
        <v>0.23596470693069305</v>
      </c>
      <c r="N35" s="65">
        <v>2.0809600000000004E-2</v>
      </c>
      <c r="O35" s="65">
        <v>0.74322569306930697</v>
      </c>
      <c r="P35" s="66">
        <v>0.20558315583686057</v>
      </c>
      <c r="Q35" s="65">
        <v>0.79441647266313942</v>
      </c>
      <c r="R35" s="65">
        <v>3.7150000000000001E-7</v>
      </c>
    </row>
    <row r="36" spans="1:20">
      <c r="A36" s="62">
        <v>3</v>
      </c>
      <c r="B36" s="63" t="s">
        <v>174</v>
      </c>
      <c r="C36" s="63" t="s">
        <v>175</v>
      </c>
      <c r="D36" s="78" t="s">
        <v>338</v>
      </c>
      <c r="E36" s="64">
        <v>298.2</v>
      </c>
      <c r="F36" s="65">
        <v>0.218</v>
      </c>
      <c r="G36" s="65">
        <v>1.7000000000000001E-2</v>
      </c>
      <c r="H36" s="65">
        <v>0.76500000000000001</v>
      </c>
      <c r="I36" s="65">
        <v>0.375</v>
      </c>
      <c r="J36" s="65">
        <v>0.625</v>
      </c>
      <c r="K36" s="65">
        <v>0</v>
      </c>
      <c r="M36" s="65">
        <v>0.27627964516129033</v>
      </c>
      <c r="N36" s="65">
        <v>1.5159064516129035E-2</v>
      </c>
      <c r="O36" s="65">
        <v>0.70856129032258064</v>
      </c>
      <c r="P36" s="66">
        <v>0.3118787402679401</v>
      </c>
      <c r="Q36" s="65">
        <v>0.68812031835205989</v>
      </c>
      <c r="R36" s="65">
        <v>9.4137999999999998E-7</v>
      </c>
    </row>
    <row r="37" spans="1:20">
      <c r="A37" s="62">
        <v>3</v>
      </c>
      <c r="B37" s="63" t="s">
        <v>174</v>
      </c>
      <c r="C37" s="63" t="s">
        <v>175</v>
      </c>
      <c r="D37" s="78" t="s">
        <v>338</v>
      </c>
      <c r="E37" s="64">
        <v>298.2</v>
      </c>
      <c r="F37" s="65">
        <v>0.26100000000000001</v>
      </c>
      <c r="G37" s="65">
        <v>1.7999999999999999E-2</v>
      </c>
      <c r="H37" s="65">
        <v>0.72099999999999997</v>
      </c>
      <c r="I37" s="65">
        <v>0.39900000000000002</v>
      </c>
      <c r="J37" s="65">
        <v>0.60099999999999998</v>
      </c>
      <c r="K37" s="65">
        <v>0</v>
      </c>
      <c r="M37" s="65">
        <v>0.3336813995157385</v>
      </c>
      <c r="N37" s="65">
        <v>1.5341142857142857E-2</v>
      </c>
      <c r="O37" s="65">
        <v>0.65097745762711867</v>
      </c>
      <c r="P37" s="66">
        <v>0.31174760773433485</v>
      </c>
      <c r="Q37" s="65">
        <v>0.68824817596566512</v>
      </c>
      <c r="R37" s="65">
        <v>4.2162999999999998E-6</v>
      </c>
    </row>
    <row r="38" spans="1:20">
      <c r="A38" s="62">
        <v>3</v>
      </c>
      <c r="B38" s="63" t="s">
        <v>174</v>
      </c>
      <c r="C38" s="63" t="s">
        <v>175</v>
      </c>
      <c r="D38" s="78" t="s">
        <v>338</v>
      </c>
      <c r="E38" s="64">
        <v>298.2</v>
      </c>
      <c r="F38" s="65">
        <v>0.311</v>
      </c>
      <c r="G38" s="65">
        <v>1.7999999999999999E-2</v>
      </c>
      <c r="H38" s="65">
        <v>0.67100000000000004</v>
      </c>
      <c r="I38" s="65">
        <v>0.52300000000000002</v>
      </c>
      <c r="J38" s="65">
        <v>0.47699999999999998</v>
      </c>
      <c r="K38" s="65">
        <v>0</v>
      </c>
      <c r="M38" s="65">
        <v>0.3881202363206151</v>
      </c>
      <c r="N38" s="65">
        <v>1.5214695652173912E-2</v>
      </c>
      <c r="O38" s="65">
        <v>0.59666506802721098</v>
      </c>
      <c r="P38" s="66">
        <v>0.43928774427184458</v>
      </c>
      <c r="Q38" s="65">
        <v>0.56069497572815541</v>
      </c>
      <c r="R38" s="65">
        <v>1.7280000000000001E-5</v>
      </c>
    </row>
    <row r="39" spans="1:20">
      <c r="A39" s="62">
        <v>3</v>
      </c>
      <c r="B39" s="63" t="s">
        <v>174</v>
      </c>
      <c r="C39" s="63" t="s">
        <v>175</v>
      </c>
      <c r="D39" s="78" t="s">
        <v>338</v>
      </c>
      <c r="E39" s="64">
        <v>298.2</v>
      </c>
      <c r="F39" s="65">
        <v>0.35899999999999999</v>
      </c>
      <c r="G39" s="65">
        <v>1.4E-2</v>
      </c>
      <c r="H39" s="65">
        <v>0.627</v>
      </c>
      <c r="I39" s="65">
        <v>0.63600000000000001</v>
      </c>
      <c r="J39" s="65">
        <v>0.36399999999999999</v>
      </c>
      <c r="K39" s="65">
        <v>0</v>
      </c>
      <c r="M39" s="65">
        <v>0.46131991666666672</v>
      </c>
      <c r="N39" s="65">
        <v>1.060675E-2</v>
      </c>
      <c r="O39" s="65">
        <v>0.52807333333333328</v>
      </c>
      <c r="P39" s="66">
        <v>0.52111195112693498</v>
      </c>
      <c r="Q39" s="65">
        <v>0.478800866873065</v>
      </c>
      <c r="R39" s="65">
        <v>8.7182000000000007E-5</v>
      </c>
    </row>
    <row r="40" spans="1:20">
      <c r="A40" s="62">
        <v>3</v>
      </c>
      <c r="B40" s="63" t="s">
        <v>174</v>
      </c>
      <c r="C40" s="63" t="s">
        <v>175</v>
      </c>
      <c r="D40" s="78" t="s">
        <v>338</v>
      </c>
      <c r="E40" s="64">
        <v>298.2</v>
      </c>
      <c r="F40" s="65">
        <v>0.41499999999999998</v>
      </c>
      <c r="G40" s="65">
        <v>1.2E-2</v>
      </c>
      <c r="H40" s="65">
        <v>0.57299999999999995</v>
      </c>
      <c r="I40" s="65">
        <v>0.749</v>
      </c>
      <c r="J40" s="65">
        <v>0.251</v>
      </c>
      <c r="K40" s="65">
        <v>0</v>
      </c>
      <c r="M40" s="65">
        <v>0.42237724590163939</v>
      </c>
      <c r="N40" s="65">
        <v>4.6227540983606562E-3</v>
      </c>
      <c r="O40" s="65">
        <v>0.57299999999999995</v>
      </c>
      <c r="P40" s="66">
        <v>0.73897603777927812</v>
      </c>
      <c r="Q40" s="65">
        <v>0.26102396166134184</v>
      </c>
      <c r="R40" s="65">
        <v>5.5937999999999999E-10</v>
      </c>
    </row>
    <row r="41" spans="1:20">
      <c r="A41" s="62">
        <v>3</v>
      </c>
      <c r="B41" s="63" t="s">
        <v>174</v>
      </c>
      <c r="C41" s="63" t="s">
        <v>175</v>
      </c>
      <c r="D41" s="78" t="s">
        <v>338</v>
      </c>
      <c r="E41" s="64">
        <v>298.2</v>
      </c>
      <c r="F41" s="65">
        <v>0.48</v>
      </c>
      <c r="G41" s="65">
        <v>8.0000000000000002E-3</v>
      </c>
      <c r="H41" s="65">
        <v>0.51200000000000001</v>
      </c>
      <c r="I41" s="65">
        <v>0.872</v>
      </c>
      <c r="J41" s="65">
        <v>0.128</v>
      </c>
      <c r="K41" s="65">
        <v>0</v>
      </c>
      <c r="M41" s="65">
        <v>0.48375189968652033</v>
      </c>
      <c r="N41" s="65">
        <v>8.1432727272727282E-3</v>
      </c>
      <c r="O41" s="65">
        <v>0.5081048275862069</v>
      </c>
      <c r="P41" s="66">
        <v>0.87104348432757994</v>
      </c>
      <c r="Q41" s="65">
        <v>0.12895651416122003</v>
      </c>
      <c r="R41" s="65">
        <v>1.5111999999999999E-9</v>
      </c>
    </row>
    <row r="42" spans="1:20">
      <c r="A42" s="62">
        <v>3</v>
      </c>
      <c r="B42" s="63" t="s">
        <v>174</v>
      </c>
      <c r="C42" s="63" t="s">
        <v>175</v>
      </c>
      <c r="D42" s="78" t="s">
        <v>339</v>
      </c>
      <c r="E42" s="64">
        <v>298.2</v>
      </c>
      <c r="F42" s="65">
        <v>0.57899999999999996</v>
      </c>
      <c r="G42" s="65">
        <v>0</v>
      </c>
      <c r="H42" s="65">
        <v>0.42099999999999999</v>
      </c>
      <c r="I42" s="65">
        <v>1</v>
      </c>
      <c r="J42" s="65">
        <v>0</v>
      </c>
      <c r="K42" s="65">
        <v>0</v>
      </c>
      <c r="M42" s="65">
        <v>0.58775679999999997</v>
      </c>
      <c r="N42" s="65">
        <v>0</v>
      </c>
      <c r="O42" s="65">
        <v>0.41224319999999998</v>
      </c>
      <c r="P42" s="66">
        <v>0.99999999547009999</v>
      </c>
      <c r="Q42" s="65">
        <v>0</v>
      </c>
      <c r="R42" s="65">
        <v>4.5299000000000002E-9</v>
      </c>
      <c r="S42" s="61">
        <v>4.9399999999999999E-2</v>
      </c>
      <c r="T42" s="99" t="s">
        <v>326</v>
      </c>
    </row>
    <row r="44" spans="1:20">
      <c r="A44" s="62">
        <v>4</v>
      </c>
      <c r="B44" s="63" t="s">
        <v>174</v>
      </c>
      <c r="C44" s="63" t="s">
        <v>175</v>
      </c>
      <c r="D44" s="78" t="s">
        <v>340</v>
      </c>
      <c r="E44" s="64">
        <v>313.2</v>
      </c>
      <c r="F44" s="65">
        <v>0</v>
      </c>
      <c r="G44" s="65">
        <v>2.8E-3</v>
      </c>
      <c r="H44" s="65">
        <v>0.99719999999999998</v>
      </c>
      <c r="I44" s="65">
        <v>0</v>
      </c>
      <c r="J44" s="65">
        <v>1</v>
      </c>
      <c r="K44" s="65">
        <v>0</v>
      </c>
      <c r="M44" s="65">
        <v>0</v>
      </c>
      <c r="N44" s="65">
        <v>2.3464555032121082E-3</v>
      </c>
      <c r="O44" s="65">
        <v>0.99765354449678789</v>
      </c>
      <c r="P44" s="66">
        <v>2.8342999999999999E-15</v>
      </c>
      <c r="Q44" s="65">
        <v>1</v>
      </c>
      <c r="R44" s="65">
        <v>2.8342999999999999E-15</v>
      </c>
    </row>
    <row r="45" spans="1:20">
      <c r="A45" s="62">
        <v>4</v>
      </c>
      <c r="B45" s="63" t="s">
        <v>174</v>
      </c>
      <c r="C45" s="63" t="s">
        <v>175</v>
      </c>
      <c r="D45" s="78" t="s">
        <v>340</v>
      </c>
      <c r="E45" s="64">
        <v>313.2</v>
      </c>
      <c r="F45" s="65">
        <v>1.47E-2</v>
      </c>
      <c r="G45" s="65">
        <v>2.8999999999999998E-3</v>
      </c>
      <c r="H45" s="65">
        <v>0.98240000000000005</v>
      </c>
      <c r="I45" s="65">
        <v>5.6399999999999999E-2</v>
      </c>
      <c r="J45" s="65">
        <v>0.94359999999999999</v>
      </c>
      <c r="K45" s="65">
        <v>0</v>
      </c>
      <c r="M45" s="65">
        <v>3.3431275938089922E-2</v>
      </c>
      <c r="N45" s="65">
        <v>4.2506266666666667E-3</v>
      </c>
      <c r="O45" s="65">
        <v>0.96231809739524343</v>
      </c>
      <c r="P45" s="66">
        <v>7.6272945856339258E-2</v>
      </c>
      <c r="Q45" s="65">
        <v>0.92372705414364631</v>
      </c>
      <c r="R45" s="65">
        <v>1.4439E-14</v>
      </c>
    </row>
    <row r="46" spans="1:20">
      <c r="A46" s="62">
        <v>4</v>
      </c>
      <c r="B46" s="63" t="s">
        <v>174</v>
      </c>
      <c r="C46" s="63" t="s">
        <v>175</v>
      </c>
      <c r="D46" s="78" t="s">
        <v>340</v>
      </c>
      <c r="E46" s="64">
        <v>313.2</v>
      </c>
      <c r="F46" s="65">
        <v>2.0299999999999999E-2</v>
      </c>
      <c r="G46" s="65">
        <v>2.8999999999999998E-3</v>
      </c>
      <c r="H46" s="65">
        <v>0.9768</v>
      </c>
      <c r="I46" s="65">
        <v>7.9899999999999999E-2</v>
      </c>
      <c r="J46" s="65">
        <v>0.92010000000000003</v>
      </c>
      <c r="K46" s="65">
        <v>0</v>
      </c>
      <c r="M46" s="65">
        <v>5.0090412203389834E-2</v>
      </c>
      <c r="N46" s="65">
        <v>4.3175199999999992E-3</v>
      </c>
      <c r="O46" s="65">
        <v>0.9455920677966102</v>
      </c>
      <c r="P46" s="66">
        <v>0.10892103647054031</v>
      </c>
      <c r="Q46" s="65">
        <v>0.89107896352941185</v>
      </c>
      <c r="R46" s="65">
        <v>4.7831E-14</v>
      </c>
    </row>
    <row r="47" spans="1:20">
      <c r="A47" s="62">
        <v>4</v>
      </c>
      <c r="B47" s="63" t="s">
        <v>174</v>
      </c>
      <c r="C47" s="63" t="s">
        <v>175</v>
      </c>
      <c r="D47" s="78" t="s">
        <v>340</v>
      </c>
      <c r="E47" s="64">
        <v>313.2</v>
      </c>
      <c r="F47" s="65">
        <v>4.3999999999999997E-2</v>
      </c>
      <c r="G47" s="65">
        <v>2.8999999999999998E-3</v>
      </c>
      <c r="H47" s="65">
        <v>0.95309999999999995</v>
      </c>
      <c r="I47" s="65">
        <v>0.1754</v>
      </c>
      <c r="J47" s="65">
        <v>0.8246</v>
      </c>
      <c r="K47" s="65">
        <v>0</v>
      </c>
      <c r="M47" s="65">
        <v>1.5738206140352151E-3</v>
      </c>
      <c r="N47" s="65">
        <v>4.4055833333333325E-3</v>
      </c>
      <c r="O47" s="65">
        <v>0.99402059605263149</v>
      </c>
      <c r="P47" s="66">
        <v>0.20939610594299921</v>
      </c>
      <c r="Q47" s="65">
        <v>0.79060389405684761</v>
      </c>
      <c r="R47" s="65">
        <v>1.5319E-13</v>
      </c>
    </row>
    <row r="48" spans="1:20">
      <c r="A48" s="62">
        <v>4</v>
      </c>
      <c r="B48" s="63" t="s">
        <v>174</v>
      </c>
      <c r="C48" s="63" t="s">
        <v>175</v>
      </c>
      <c r="D48" s="78" t="s">
        <v>340</v>
      </c>
      <c r="E48" s="64">
        <v>313.2</v>
      </c>
      <c r="F48" s="65">
        <v>6.4799999999999996E-2</v>
      </c>
      <c r="G48" s="65">
        <v>2.7000000000000001E-3</v>
      </c>
      <c r="H48" s="65">
        <v>0.9325</v>
      </c>
      <c r="I48" s="65">
        <v>0.26300000000000001</v>
      </c>
      <c r="J48" s="65">
        <v>0.73699999999999999</v>
      </c>
      <c r="K48" s="65">
        <v>0</v>
      </c>
      <c r="M48" s="65">
        <v>1.6743528395415375E-2</v>
      </c>
      <c r="N48" s="65">
        <v>4.18491E-3</v>
      </c>
      <c r="O48" s="65">
        <v>0.97907156160458464</v>
      </c>
      <c r="P48" s="66">
        <v>0.2979246008704034</v>
      </c>
      <c r="Q48" s="65">
        <v>0.70207539912917272</v>
      </c>
      <c r="R48" s="65">
        <v>4.2386999999999999E-13</v>
      </c>
    </row>
    <row r="49" spans="1:20">
      <c r="A49" s="62">
        <v>4</v>
      </c>
      <c r="B49" s="63" t="s">
        <v>174</v>
      </c>
      <c r="C49" s="63" t="s">
        <v>175</v>
      </c>
      <c r="D49" s="78" t="s">
        <v>340</v>
      </c>
      <c r="E49" s="64">
        <v>313.2</v>
      </c>
      <c r="F49" s="65">
        <v>0.10580000000000001</v>
      </c>
      <c r="G49" s="65">
        <v>2.3999999999999998E-3</v>
      </c>
      <c r="H49" s="65">
        <v>0.89180000000000004</v>
      </c>
      <c r="I49" s="65">
        <v>0.42449999999999999</v>
      </c>
      <c r="J49" s="65">
        <v>0.57550000000000001</v>
      </c>
      <c r="K49" s="65">
        <v>0</v>
      </c>
      <c r="M49" s="65">
        <v>3.8104546666666406E-2</v>
      </c>
      <c r="N49" s="65">
        <v>3.8171199999999998E-3</v>
      </c>
      <c r="O49" s="65">
        <v>0.95807833333333359</v>
      </c>
      <c r="P49" s="66">
        <v>0.4631851958933752</v>
      </c>
      <c r="Q49" s="65">
        <v>0.53681480410447768</v>
      </c>
      <c r="R49" s="65">
        <v>2.1471E-12</v>
      </c>
    </row>
    <row r="50" spans="1:20">
      <c r="A50" s="62">
        <v>4</v>
      </c>
      <c r="B50" s="63" t="s">
        <v>174</v>
      </c>
      <c r="C50" s="63" t="s">
        <v>175</v>
      </c>
      <c r="D50" s="78" t="s">
        <v>340</v>
      </c>
      <c r="E50" s="64">
        <v>313.2</v>
      </c>
      <c r="F50" s="65">
        <v>0.13089999999999999</v>
      </c>
      <c r="G50" s="65">
        <v>2.3999999999999998E-3</v>
      </c>
      <c r="H50" s="65">
        <v>0.86670000000000003</v>
      </c>
      <c r="I50" s="65">
        <v>0.50670000000000004</v>
      </c>
      <c r="J50" s="65">
        <v>0.49330000000000002</v>
      </c>
      <c r="K50" s="65">
        <v>0</v>
      </c>
      <c r="M50" s="65">
        <v>3.7490174251968322E-2</v>
      </c>
      <c r="N50" s="65">
        <v>5.7105599999999982E-3</v>
      </c>
      <c r="O50" s="65">
        <v>0.95679926574803165</v>
      </c>
      <c r="P50" s="66">
        <v>0.55163728094552644</v>
      </c>
      <c r="Q50" s="65">
        <v>0.4483627190476191</v>
      </c>
      <c r="R50" s="65">
        <v>6.8544000000000004E-12</v>
      </c>
    </row>
    <row r="51" spans="1:20">
      <c r="A51" s="62">
        <v>4</v>
      </c>
      <c r="B51" s="63" t="s">
        <v>174</v>
      </c>
      <c r="C51" s="63" t="s">
        <v>175</v>
      </c>
      <c r="D51" s="78" t="s">
        <v>340</v>
      </c>
      <c r="E51" s="64">
        <v>313.2</v>
      </c>
      <c r="F51" s="65">
        <v>0.1452</v>
      </c>
      <c r="G51" s="65">
        <v>2.2000000000000001E-3</v>
      </c>
      <c r="H51" s="65">
        <v>0.85260000000000002</v>
      </c>
      <c r="I51" s="65">
        <v>0.59099999999999997</v>
      </c>
      <c r="J51" s="65">
        <v>0.40899999999999997</v>
      </c>
      <c r="K51" s="65">
        <v>0</v>
      </c>
      <c r="M51" s="65">
        <v>5.8660749999999928E-2</v>
      </c>
      <c r="N51" s="65">
        <v>1.0130999999999999E-2</v>
      </c>
      <c r="O51" s="65">
        <v>0.93120825000000007</v>
      </c>
      <c r="P51" s="66">
        <v>0.62669336506197915</v>
      </c>
      <c r="Q51" s="65">
        <v>0.37330663492063487</v>
      </c>
      <c r="R51" s="65">
        <v>1.7385999999999999E-11</v>
      </c>
    </row>
    <row r="52" spans="1:20">
      <c r="A52" s="62">
        <v>4</v>
      </c>
      <c r="B52" s="63" t="s">
        <v>174</v>
      </c>
      <c r="C52" s="63" t="s">
        <v>175</v>
      </c>
      <c r="D52" s="78" t="s">
        <v>340</v>
      </c>
      <c r="E52" s="64">
        <v>313.2</v>
      </c>
      <c r="F52" s="65">
        <v>0.16669999999999999</v>
      </c>
      <c r="G52" s="65">
        <v>1.8E-3</v>
      </c>
      <c r="H52" s="65">
        <v>0.83150000000000002</v>
      </c>
      <c r="I52" s="65">
        <v>0.68130000000000002</v>
      </c>
      <c r="J52" s="65">
        <v>0.31869999999999998</v>
      </c>
      <c r="K52" s="65">
        <v>0</v>
      </c>
      <c r="M52" s="65">
        <v>2.7279633506493428E-2</v>
      </c>
      <c r="N52" s="65">
        <v>7.4028599999999998E-3</v>
      </c>
      <c r="O52" s="65">
        <v>0.96531750649350656</v>
      </c>
      <c r="P52" s="66">
        <v>0.72348980947299957</v>
      </c>
      <c r="Q52" s="65">
        <v>0.27651019047619046</v>
      </c>
      <c r="R52" s="65">
        <v>5.0809999999999997E-11</v>
      </c>
    </row>
    <row r="53" spans="1:20">
      <c r="A53" s="62">
        <v>4</v>
      </c>
      <c r="B53" s="63" t="s">
        <v>174</v>
      </c>
      <c r="C53" s="63" t="s">
        <v>175</v>
      </c>
      <c r="D53" s="78" t="s">
        <v>340</v>
      </c>
      <c r="E53" s="64">
        <v>313.2</v>
      </c>
      <c r="F53" s="65">
        <v>0.19089999999999999</v>
      </c>
      <c r="G53" s="65">
        <v>1.5E-3</v>
      </c>
      <c r="H53" s="65">
        <v>0.80759999999999998</v>
      </c>
      <c r="I53" s="65">
        <v>0.77900000000000003</v>
      </c>
      <c r="J53" s="65">
        <v>0.221</v>
      </c>
      <c r="K53" s="65">
        <v>0</v>
      </c>
      <c r="M53" s="65">
        <v>3.8638498623853379E-2</v>
      </c>
      <c r="N53" s="65">
        <v>4.3678499999999995E-3</v>
      </c>
      <c r="O53" s="65">
        <v>0.95699365137614667</v>
      </c>
      <c r="P53" s="66">
        <v>0.81165442409882416</v>
      </c>
      <c r="Q53" s="65">
        <v>0.18834557575757577</v>
      </c>
      <c r="R53" s="65">
        <v>1.436E-10</v>
      </c>
    </row>
    <row r="54" spans="1:20">
      <c r="A54" s="62">
        <v>4</v>
      </c>
      <c r="B54" s="63" t="s">
        <v>174</v>
      </c>
      <c r="C54" s="63" t="s">
        <v>175</v>
      </c>
      <c r="D54" s="78" t="s">
        <v>340</v>
      </c>
      <c r="E54" s="64">
        <v>313.2</v>
      </c>
      <c r="F54" s="65">
        <v>0.21579999999999999</v>
      </c>
      <c r="G54" s="65">
        <v>1.1000000000000001E-3</v>
      </c>
      <c r="H54" s="65">
        <v>0.78310000000000002</v>
      </c>
      <c r="I54" s="65">
        <v>0.85460000000000003</v>
      </c>
      <c r="J54" s="65">
        <v>0.1454</v>
      </c>
      <c r="K54" s="65">
        <v>0</v>
      </c>
      <c r="M54" s="65">
        <v>0.20820559649789028</v>
      </c>
      <c r="N54" s="65">
        <v>1.7142399999999999E-3</v>
      </c>
      <c r="O54" s="65">
        <v>0.79008016350210974</v>
      </c>
      <c r="P54" s="66">
        <v>0.85595493291404445</v>
      </c>
      <c r="Q54" s="65">
        <v>0.14404506708595388</v>
      </c>
      <c r="R54" s="65">
        <v>1.6111000000000001E-15</v>
      </c>
    </row>
    <row r="55" spans="1:20">
      <c r="A55" s="62">
        <v>4</v>
      </c>
      <c r="B55" s="63" t="s">
        <v>174</v>
      </c>
      <c r="C55" s="63" t="s">
        <v>175</v>
      </c>
      <c r="D55" s="78" t="s">
        <v>341</v>
      </c>
      <c r="E55" s="64">
        <v>313.2</v>
      </c>
      <c r="F55" s="65">
        <v>0.27010000000000001</v>
      </c>
      <c r="G55" s="65">
        <v>0</v>
      </c>
      <c r="H55" s="65">
        <v>0.72989999999999999</v>
      </c>
      <c r="I55" s="65">
        <v>1</v>
      </c>
      <c r="J55" s="65">
        <v>0</v>
      </c>
      <c r="K55" s="65">
        <v>0</v>
      </c>
      <c r="M55" s="65">
        <v>0.26094015604395604</v>
      </c>
      <c r="N55" s="65">
        <v>0</v>
      </c>
      <c r="O55" s="65">
        <v>0.73905984395604396</v>
      </c>
      <c r="P55" s="66">
        <v>0.99999999999999289</v>
      </c>
      <c r="Q55" s="65">
        <v>0</v>
      </c>
      <c r="R55" s="65">
        <v>7.1086000000000004E-15</v>
      </c>
      <c r="S55" s="61">
        <v>4.65E-2</v>
      </c>
      <c r="T55" s="99" t="s">
        <v>326</v>
      </c>
    </row>
    <row r="56" spans="1:20">
      <c r="B56" s="63"/>
      <c r="M56" s="65"/>
      <c r="N56" s="65"/>
      <c r="O56" s="65"/>
      <c r="P56" s="66"/>
      <c r="Q56" s="65"/>
      <c r="R56" s="65"/>
    </row>
    <row r="57" spans="1:20">
      <c r="A57" s="62">
        <v>5</v>
      </c>
      <c r="B57" s="63" t="s">
        <v>176</v>
      </c>
      <c r="C57" s="63" t="s">
        <v>178</v>
      </c>
      <c r="D57" s="78" t="s">
        <v>342</v>
      </c>
      <c r="E57" s="64">
        <v>298.2</v>
      </c>
      <c r="F57" s="65">
        <v>0</v>
      </c>
      <c r="G57" s="65">
        <v>0.03</v>
      </c>
      <c r="H57" s="65">
        <v>0.97</v>
      </c>
      <c r="I57" s="65">
        <v>0</v>
      </c>
      <c r="J57" s="65">
        <v>1</v>
      </c>
      <c r="K57" s="65">
        <v>0</v>
      </c>
      <c r="M57" s="65">
        <v>0</v>
      </c>
      <c r="N57" s="65">
        <v>2.6861764705882418E-2</v>
      </c>
      <c r="O57" s="65">
        <v>0.97313823529411758</v>
      </c>
      <c r="P57" s="66">
        <v>4.0148698884341994E-3</v>
      </c>
      <c r="Q57" s="65">
        <v>0.99598513011152412</v>
      </c>
      <c r="R57" s="65">
        <v>4.1681000000000002E-14</v>
      </c>
    </row>
    <row r="58" spans="1:20">
      <c r="A58" s="62">
        <v>5</v>
      </c>
      <c r="B58" s="63" t="s">
        <v>176</v>
      </c>
      <c r="C58" s="63" t="s">
        <v>178</v>
      </c>
      <c r="D58" s="78" t="s">
        <v>342</v>
      </c>
      <c r="E58" s="64">
        <v>298.2</v>
      </c>
      <c r="F58" s="65">
        <v>9.7000000000000003E-2</v>
      </c>
      <c r="G58" s="65">
        <v>4.2999999999999997E-2</v>
      </c>
      <c r="H58" s="65">
        <v>0.86</v>
      </c>
      <c r="I58" s="65">
        <v>8.2000000000000003E-2</v>
      </c>
      <c r="J58" s="65">
        <v>0.91800000000000004</v>
      </c>
      <c r="K58" s="65">
        <v>0</v>
      </c>
      <c r="M58" s="65">
        <v>6.3339588946015435E-2</v>
      </c>
      <c r="N58" s="65">
        <v>7.4549099999999979E-2</v>
      </c>
      <c r="O58" s="65">
        <v>0.86211131105398453</v>
      </c>
      <c r="P58" s="66">
        <v>8.5190769230607657E-2</v>
      </c>
      <c r="Q58" s="65">
        <v>0.91480923076923082</v>
      </c>
      <c r="R58" s="65">
        <v>1.6152999999999999E-13</v>
      </c>
    </row>
    <row r="59" spans="1:20">
      <c r="A59" s="62">
        <v>5</v>
      </c>
      <c r="B59" s="63" t="s">
        <v>176</v>
      </c>
      <c r="C59" s="63" t="s">
        <v>178</v>
      </c>
      <c r="D59" s="78" t="s">
        <v>342</v>
      </c>
      <c r="E59" s="64">
        <v>298.2</v>
      </c>
      <c r="F59" s="65">
        <v>0.16800000000000001</v>
      </c>
      <c r="G59" s="65">
        <v>3.6999999999999998E-2</v>
      </c>
      <c r="H59" s="65">
        <v>0.79500000000000004</v>
      </c>
      <c r="I59" s="65">
        <v>0.16500000000000001</v>
      </c>
      <c r="J59" s="65">
        <v>0.83499999999999996</v>
      </c>
      <c r="K59" s="65">
        <v>0</v>
      </c>
      <c r="M59" s="65">
        <v>0.10274486888217527</v>
      </c>
      <c r="N59" s="65">
        <v>6.8161399999999997E-2</v>
      </c>
      <c r="O59" s="65">
        <v>0.82909373111782469</v>
      </c>
      <c r="P59" s="66">
        <v>0.19902271186372869</v>
      </c>
      <c r="Q59" s="65">
        <v>0.80097728813559321</v>
      </c>
      <c r="R59" s="65">
        <v>6.7810000000000001E-13</v>
      </c>
    </row>
    <row r="60" spans="1:20">
      <c r="A60" s="62">
        <v>5</v>
      </c>
      <c r="B60" s="63" t="s">
        <v>176</v>
      </c>
      <c r="C60" s="63" t="s">
        <v>178</v>
      </c>
      <c r="D60" s="78" t="s">
        <v>342</v>
      </c>
      <c r="E60" s="64">
        <v>298.2</v>
      </c>
      <c r="F60" s="65">
        <v>0.26600000000000001</v>
      </c>
      <c r="G60" s="65">
        <v>4.1000000000000002E-2</v>
      </c>
      <c r="H60" s="65">
        <v>0.69299999999999995</v>
      </c>
      <c r="I60" s="65">
        <v>0.25900000000000001</v>
      </c>
      <c r="J60" s="65">
        <v>0.74099999999999999</v>
      </c>
      <c r="K60" s="65">
        <v>0</v>
      </c>
      <c r="M60" s="65">
        <v>0.25087589278350519</v>
      </c>
      <c r="N60" s="65">
        <v>3.9942200000000004E-2</v>
      </c>
      <c r="O60" s="65">
        <v>0.70918190721649477</v>
      </c>
      <c r="P60" s="66">
        <v>0.27536447306493117</v>
      </c>
      <c r="Q60" s="65">
        <v>0.72463552693208433</v>
      </c>
      <c r="R60" s="65">
        <v>2.9845000000000001E-12</v>
      </c>
    </row>
    <row r="61" spans="1:20">
      <c r="A61" s="62">
        <v>5</v>
      </c>
      <c r="B61" s="63" t="s">
        <v>176</v>
      </c>
      <c r="C61" s="63" t="s">
        <v>178</v>
      </c>
      <c r="D61" s="78" t="s">
        <v>342</v>
      </c>
      <c r="E61" s="64">
        <v>298.2</v>
      </c>
      <c r="F61" s="65">
        <v>0.311</v>
      </c>
      <c r="G61" s="65">
        <v>3.6999999999999998E-2</v>
      </c>
      <c r="H61" s="65">
        <v>0.65200000000000002</v>
      </c>
      <c r="I61" s="65">
        <v>0.33800000000000002</v>
      </c>
      <c r="J61" s="65">
        <v>0.66200000000000003</v>
      </c>
      <c r="K61" s="65">
        <v>0</v>
      </c>
      <c r="M61" s="65">
        <v>0.24699499008438808</v>
      </c>
      <c r="N61" s="65">
        <v>3.6561549999999991E-2</v>
      </c>
      <c r="O61" s="65">
        <v>0.71644345991561198</v>
      </c>
      <c r="P61" s="66">
        <v>0.39225521738091529</v>
      </c>
      <c r="Q61" s="65">
        <v>0.60774478260869569</v>
      </c>
      <c r="R61" s="65">
        <v>1.0389E-11</v>
      </c>
    </row>
    <row r="62" spans="1:20">
      <c r="A62" s="62">
        <v>5</v>
      </c>
      <c r="B62" s="63" t="s">
        <v>176</v>
      </c>
      <c r="C62" s="63" t="s">
        <v>178</v>
      </c>
      <c r="D62" s="78" t="s">
        <v>342</v>
      </c>
      <c r="E62" s="64">
        <v>298.2</v>
      </c>
      <c r="F62" s="65">
        <v>0.373</v>
      </c>
      <c r="G62" s="65">
        <v>3.3000000000000002E-2</v>
      </c>
      <c r="H62" s="65">
        <v>0.59399999999999997</v>
      </c>
      <c r="I62" s="65">
        <v>0.44600000000000001</v>
      </c>
      <c r="J62" s="65">
        <v>0.55400000000000005</v>
      </c>
      <c r="K62" s="65">
        <v>0</v>
      </c>
      <c r="M62" s="65">
        <v>0.26982075675675665</v>
      </c>
      <c r="N62" s="65">
        <v>6.1775999999999998E-2</v>
      </c>
      <c r="O62" s="65">
        <v>0.66840324324324329</v>
      </c>
      <c r="P62" s="66">
        <v>0.50303859151656471</v>
      </c>
      <c r="Q62" s="65">
        <v>0.49696140845070425</v>
      </c>
      <c r="R62" s="65">
        <v>3.2731000000000002E-11</v>
      </c>
    </row>
    <row r="63" spans="1:20">
      <c r="A63" s="62">
        <v>5</v>
      </c>
      <c r="B63" s="63" t="s">
        <v>176</v>
      </c>
      <c r="C63" s="63" t="s">
        <v>178</v>
      </c>
      <c r="D63" s="78" t="s">
        <v>342</v>
      </c>
      <c r="E63" s="64">
        <v>298.2</v>
      </c>
      <c r="F63" s="65">
        <v>0.39400000000000002</v>
      </c>
      <c r="G63" s="65">
        <v>3.2000000000000001E-2</v>
      </c>
      <c r="H63" s="65">
        <v>0.57399999999999995</v>
      </c>
      <c r="I63" s="65">
        <v>0.47399999999999998</v>
      </c>
      <c r="J63" s="65">
        <v>0.52600000000000002</v>
      </c>
      <c r="K63" s="65">
        <v>0</v>
      </c>
      <c r="M63" s="65">
        <v>0.33909174041297951</v>
      </c>
      <c r="N63" s="65">
        <v>1.984E-2</v>
      </c>
      <c r="O63" s="65">
        <v>0.64106825958702052</v>
      </c>
      <c r="P63" s="66">
        <v>0.51801827382418264</v>
      </c>
      <c r="Q63" s="65">
        <v>0.48198172602739736</v>
      </c>
      <c r="R63" s="65">
        <v>1.4841999999999999E-10</v>
      </c>
    </row>
    <row r="64" spans="1:20">
      <c r="A64" s="62">
        <v>5</v>
      </c>
      <c r="B64" s="63" t="s">
        <v>176</v>
      </c>
      <c r="C64" s="63" t="s">
        <v>178</v>
      </c>
      <c r="D64" s="78" t="s">
        <v>342</v>
      </c>
      <c r="E64" s="64">
        <v>298.2</v>
      </c>
      <c r="F64" s="65">
        <v>0.49099999999999999</v>
      </c>
      <c r="G64" s="65">
        <v>2.5999999999999999E-2</v>
      </c>
      <c r="H64" s="65">
        <v>0.48299999999999998</v>
      </c>
      <c r="I64" s="65">
        <v>0.64600000000000002</v>
      </c>
      <c r="J64" s="65">
        <v>0.35399999999999998</v>
      </c>
      <c r="K64" s="65">
        <v>0</v>
      </c>
      <c r="M64" s="65">
        <v>0.4807828475903615</v>
      </c>
      <c r="N64" s="65">
        <v>3.7041549999999999E-2</v>
      </c>
      <c r="O64" s="65">
        <v>0.48217560240963853</v>
      </c>
      <c r="P64" s="66">
        <v>0.64600000000000002</v>
      </c>
      <c r="Q64" s="65">
        <v>0.35399999999999998</v>
      </c>
      <c r="R64" s="65">
        <v>2.3559999999999999E-49</v>
      </c>
    </row>
    <row r="65" spans="1:20">
      <c r="A65" s="62">
        <v>5</v>
      </c>
      <c r="B65" s="63" t="s">
        <v>176</v>
      </c>
      <c r="C65" s="63" t="s">
        <v>178</v>
      </c>
      <c r="D65" s="78" t="s">
        <v>342</v>
      </c>
      <c r="E65" s="64">
        <v>298.2</v>
      </c>
      <c r="F65" s="65">
        <v>0.57399999999999995</v>
      </c>
      <c r="G65" s="65">
        <v>2.3E-2</v>
      </c>
      <c r="H65" s="65">
        <v>0.40300000000000002</v>
      </c>
      <c r="I65" s="65">
        <v>0.76400000000000001</v>
      </c>
      <c r="J65" s="65">
        <v>0.23599999999999999</v>
      </c>
      <c r="K65" s="65">
        <v>0</v>
      </c>
      <c r="M65" s="65">
        <v>0.56524303902439021</v>
      </c>
      <c r="N65" s="65">
        <v>3.2408149999999997E-2</v>
      </c>
      <c r="O65" s="65">
        <v>0.40234881097560982</v>
      </c>
      <c r="P65" s="66">
        <v>0.76402213191622381</v>
      </c>
      <c r="Q65" s="65">
        <v>0.23597786808377616</v>
      </c>
      <c r="R65" s="65">
        <v>4.3949000000000001E-25</v>
      </c>
    </row>
    <row r="66" spans="1:20">
      <c r="A66" s="62">
        <v>5</v>
      </c>
      <c r="B66" s="63" t="s">
        <v>176</v>
      </c>
      <c r="C66" s="63" t="s">
        <v>178</v>
      </c>
      <c r="D66" s="78" t="s">
        <v>343</v>
      </c>
      <c r="E66" s="64">
        <v>298.2</v>
      </c>
      <c r="F66" s="65">
        <v>0.64100000000000001</v>
      </c>
      <c r="G66" s="65">
        <v>1.4999999999999999E-2</v>
      </c>
      <c r="H66" s="65">
        <v>0.34399999999999997</v>
      </c>
      <c r="I66" s="65">
        <v>0.877</v>
      </c>
      <c r="J66" s="65">
        <v>0.123</v>
      </c>
      <c r="K66" s="65">
        <v>0</v>
      </c>
      <c r="M66" s="65">
        <v>0.6352229856872571</v>
      </c>
      <c r="N66" s="65">
        <v>2.1378846153846155E-2</v>
      </c>
      <c r="O66" s="65">
        <v>0.34339816815889673</v>
      </c>
      <c r="P66" s="66">
        <v>0.87700806204937731</v>
      </c>
      <c r="Q66" s="65">
        <v>0.12299193795062269</v>
      </c>
      <c r="R66" s="65">
        <v>9.1726999999999993E-24</v>
      </c>
      <c r="S66" s="61">
        <v>3.2000000000000001E-2</v>
      </c>
      <c r="T66" s="99" t="s">
        <v>326</v>
      </c>
    </row>
    <row r="68" spans="1:20">
      <c r="A68" s="62">
        <v>6</v>
      </c>
      <c r="B68" s="67" t="s">
        <v>179</v>
      </c>
      <c r="C68" s="67" t="s">
        <v>180</v>
      </c>
      <c r="D68" s="33" t="s">
        <v>181</v>
      </c>
      <c r="E68" s="68">
        <v>298.14999999999998</v>
      </c>
      <c r="F68" s="69">
        <v>0.152</v>
      </c>
      <c r="G68" s="69">
        <v>0</v>
      </c>
      <c r="H68" s="69">
        <v>0.84799999999999998</v>
      </c>
      <c r="I68" s="69">
        <v>1</v>
      </c>
      <c r="J68" s="69">
        <v>0</v>
      </c>
      <c r="K68" s="69">
        <v>0</v>
      </c>
      <c r="M68" s="69">
        <v>0.31474999999999997</v>
      </c>
      <c r="N68" s="69">
        <v>0</v>
      </c>
      <c r="O68" s="69">
        <v>0.68525000000000003</v>
      </c>
      <c r="P68" s="69">
        <v>0.99151999999999996</v>
      </c>
      <c r="Q68" s="69">
        <v>0</v>
      </c>
      <c r="R68" s="70">
        <v>8.4772000000000007E-3</v>
      </c>
    </row>
    <row r="69" spans="1:20">
      <c r="A69" s="62">
        <v>6</v>
      </c>
      <c r="B69" s="67" t="s">
        <v>179</v>
      </c>
      <c r="C69" s="67" t="s">
        <v>180</v>
      </c>
      <c r="D69" s="33" t="s">
        <v>181</v>
      </c>
      <c r="E69" s="68">
        <v>298.14999999999998</v>
      </c>
      <c r="F69" s="69">
        <v>0.14899999999999999</v>
      </c>
      <c r="G69" s="69">
        <v>2.0000000000000295E-3</v>
      </c>
      <c r="H69" s="69">
        <v>0.84899999999999998</v>
      </c>
      <c r="I69" s="69">
        <v>0.96699999999999997</v>
      </c>
      <c r="J69" s="69">
        <v>3.3000000000000029E-2</v>
      </c>
      <c r="K69" s="69">
        <v>0</v>
      </c>
      <c r="M69" s="69">
        <v>0.30059000000000002</v>
      </c>
      <c r="N69" s="69">
        <v>5.8713999999999997E-3</v>
      </c>
      <c r="O69" s="69">
        <v>0.69354000000000005</v>
      </c>
      <c r="P69" s="69">
        <v>0.95687999999999995</v>
      </c>
      <c r="Q69" s="69">
        <v>3.5520000000000003E-2</v>
      </c>
      <c r="R69" s="70">
        <v>7.5972000000000001E-3</v>
      </c>
    </row>
    <row r="70" spans="1:20">
      <c r="A70" s="62">
        <v>6</v>
      </c>
      <c r="B70" s="67" t="s">
        <v>179</v>
      </c>
      <c r="C70" s="67" t="s">
        <v>180</v>
      </c>
      <c r="D70" s="33" t="s">
        <v>181</v>
      </c>
      <c r="E70" s="68">
        <v>298.14999999999998</v>
      </c>
      <c r="F70" s="69">
        <v>0.14299999999999999</v>
      </c>
      <c r="G70" s="69">
        <v>5.0000000000000322E-3</v>
      </c>
      <c r="H70" s="69">
        <v>0.85199999999999998</v>
      </c>
      <c r="I70" s="69">
        <v>0.91700000000000004</v>
      </c>
      <c r="J70" s="69">
        <v>8.2999999999999963E-2</v>
      </c>
      <c r="K70" s="69">
        <v>0</v>
      </c>
      <c r="M70" s="69">
        <v>0.28010000000000002</v>
      </c>
      <c r="N70" s="69">
        <v>1.4331E-2</v>
      </c>
      <c r="O70" s="69">
        <v>0.70555999999999996</v>
      </c>
      <c r="P70" s="69">
        <v>0.90503999999999996</v>
      </c>
      <c r="Q70" s="69">
        <v>8.8526999999999995E-2</v>
      </c>
      <c r="R70" s="70">
        <v>6.4279000000000003E-3</v>
      </c>
    </row>
    <row r="71" spans="1:20">
      <c r="A71" s="62">
        <v>6</v>
      </c>
      <c r="B71" s="67" t="s">
        <v>179</v>
      </c>
      <c r="C71" s="67" t="s">
        <v>180</v>
      </c>
      <c r="D71" s="33" t="s">
        <v>181</v>
      </c>
      <c r="E71" s="68">
        <v>298.14999999999998</v>
      </c>
      <c r="F71" s="69">
        <v>0.126</v>
      </c>
      <c r="G71" s="69">
        <v>1.3000000000000012E-2</v>
      </c>
      <c r="H71" s="69">
        <v>0.86099999999999999</v>
      </c>
      <c r="I71" s="69">
        <v>0.81399999999999995</v>
      </c>
      <c r="J71" s="69">
        <v>0.18600000000000005</v>
      </c>
      <c r="K71" s="69">
        <v>0</v>
      </c>
      <c r="M71" s="69">
        <v>0.24006</v>
      </c>
      <c r="N71" s="69">
        <v>3.0748999999999999E-2</v>
      </c>
      <c r="O71" s="69">
        <v>0.72919</v>
      </c>
      <c r="P71" s="69">
        <v>0.79796</v>
      </c>
      <c r="Q71" s="69">
        <v>0.19756000000000001</v>
      </c>
      <c r="R71" s="70">
        <v>4.4771999999999998E-3</v>
      </c>
    </row>
    <row r="72" spans="1:20">
      <c r="A72" s="62">
        <v>6</v>
      </c>
      <c r="B72" s="67" t="s">
        <v>179</v>
      </c>
      <c r="C72" s="67" t="s">
        <v>180</v>
      </c>
      <c r="D72" s="33" t="s">
        <v>181</v>
      </c>
      <c r="E72" s="68">
        <v>298.14999999999998</v>
      </c>
      <c r="F72" s="69">
        <v>9.7000000000000003E-2</v>
      </c>
      <c r="G72" s="69">
        <v>2.2999999999999993E-2</v>
      </c>
      <c r="H72" s="69">
        <v>0.88</v>
      </c>
      <c r="I72" s="69">
        <v>0.64400000000000002</v>
      </c>
      <c r="J72" s="69">
        <v>0.35599999999999998</v>
      </c>
      <c r="K72" s="69">
        <v>0</v>
      </c>
      <c r="M72" s="69">
        <v>0.18096000000000001</v>
      </c>
      <c r="N72" s="69">
        <v>5.4723000000000001E-2</v>
      </c>
      <c r="O72" s="69">
        <v>0.76432</v>
      </c>
      <c r="P72" s="69">
        <v>0.62627999999999995</v>
      </c>
      <c r="Q72" s="69">
        <v>0.37137999999999999</v>
      </c>
      <c r="R72" s="70">
        <v>2.3330999999999998E-3</v>
      </c>
    </row>
    <row r="73" spans="1:20">
      <c r="A73" s="62">
        <v>6</v>
      </c>
      <c r="B73" s="67" t="s">
        <v>179</v>
      </c>
      <c r="C73" s="67" t="s">
        <v>180</v>
      </c>
      <c r="D73" s="33" t="s">
        <v>181</v>
      </c>
      <c r="E73" s="68">
        <v>298.14999999999998</v>
      </c>
      <c r="F73" s="69">
        <v>8.3000000000000004E-2</v>
      </c>
      <c r="G73" s="69">
        <v>2.8999999999999984E-2</v>
      </c>
      <c r="H73" s="69">
        <v>0.88800000000000001</v>
      </c>
      <c r="I73" s="69">
        <v>0.54500000000000004</v>
      </c>
      <c r="J73" s="69">
        <v>0.45499999999999996</v>
      </c>
      <c r="K73" s="69">
        <v>0</v>
      </c>
      <c r="M73" s="69">
        <v>0.14957000000000001</v>
      </c>
      <c r="N73" s="69">
        <v>6.7344000000000001E-2</v>
      </c>
      <c r="O73" s="69">
        <v>0.78308</v>
      </c>
      <c r="P73" s="69">
        <v>0.52856999999999998</v>
      </c>
      <c r="Q73" s="69">
        <v>0.46992</v>
      </c>
      <c r="R73" s="70">
        <v>1.5131000000000001E-3</v>
      </c>
    </row>
    <row r="74" spans="1:20">
      <c r="A74" s="62">
        <v>6</v>
      </c>
      <c r="B74" s="67" t="s">
        <v>179</v>
      </c>
      <c r="C74" s="67" t="s">
        <v>180</v>
      </c>
      <c r="D74" s="33" t="s">
        <v>181</v>
      </c>
      <c r="E74" s="68">
        <v>298.14999999999998</v>
      </c>
      <c r="F74" s="69">
        <v>5.8000000000000003E-2</v>
      </c>
      <c r="G74" s="69">
        <v>3.699999999999997E-2</v>
      </c>
      <c r="H74" s="69">
        <v>0.90500000000000003</v>
      </c>
      <c r="I74" s="69">
        <v>0.39500000000000002</v>
      </c>
      <c r="J74" s="69">
        <v>0.60499999999999998</v>
      </c>
      <c r="K74" s="69">
        <v>0</v>
      </c>
      <c r="M74" s="69">
        <v>0.10456</v>
      </c>
      <c r="N74" s="69">
        <v>8.5322999999999996E-2</v>
      </c>
      <c r="O74" s="69">
        <v>0.81011999999999995</v>
      </c>
      <c r="P74" s="69">
        <v>0.38056000000000001</v>
      </c>
      <c r="Q74" s="69">
        <v>0.61875999999999998</v>
      </c>
      <c r="R74" s="70">
        <v>6.778E-4</v>
      </c>
    </row>
    <row r="75" spans="1:20">
      <c r="A75" s="62">
        <v>6</v>
      </c>
      <c r="B75" s="67" t="s">
        <v>179</v>
      </c>
      <c r="C75" s="67" t="s">
        <v>180</v>
      </c>
      <c r="D75" s="33" t="s">
        <v>181</v>
      </c>
      <c r="E75" s="68">
        <v>298.14999999999998</v>
      </c>
      <c r="F75" s="69">
        <v>4.2999999999999997E-2</v>
      </c>
      <c r="G75" s="69">
        <v>4.1999999999999968E-2</v>
      </c>
      <c r="H75" s="69">
        <v>0.91500000000000004</v>
      </c>
      <c r="I75" s="69">
        <v>0.31</v>
      </c>
      <c r="J75" s="69">
        <v>0.69</v>
      </c>
      <c r="K75" s="69">
        <v>0</v>
      </c>
      <c r="M75" s="69">
        <v>8.0155000000000004E-2</v>
      </c>
      <c r="N75" s="69">
        <v>9.5017000000000004E-2</v>
      </c>
      <c r="O75" s="69">
        <v>0.82482999999999995</v>
      </c>
      <c r="P75" s="69">
        <v>0.2964</v>
      </c>
      <c r="Q75" s="69">
        <v>0.70323000000000002</v>
      </c>
      <c r="R75" s="70">
        <v>3.7610999999999998E-4</v>
      </c>
    </row>
    <row r="76" spans="1:20">
      <c r="A76" s="62">
        <v>6</v>
      </c>
      <c r="B76" s="67" t="s">
        <v>179</v>
      </c>
      <c r="C76" s="67" t="s">
        <v>180</v>
      </c>
      <c r="D76" s="33" t="s">
        <v>181</v>
      </c>
      <c r="E76" s="68">
        <v>298.14999999999998</v>
      </c>
      <c r="F76" s="69">
        <v>2.8000000000000001E-2</v>
      </c>
      <c r="G76" s="69">
        <v>4.6999999999999958E-2</v>
      </c>
      <c r="H76" s="69">
        <v>0.92500000000000004</v>
      </c>
      <c r="I76" s="69">
        <v>0.192</v>
      </c>
      <c r="J76" s="69">
        <v>0.80800000000000005</v>
      </c>
      <c r="K76" s="69">
        <v>0</v>
      </c>
      <c r="M76" s="69">
        <v>4.8812000000000001E-2</v>
      </c>
      <c r="N76" s="69">
        <v>0.10742</v>
      </c>
      <c r="O76" s="69">
        <v>0.84377000000000002</v>
      </c>
      <c r="P76" s="69">
        <v>0.1842</v>
      </c>
      <c r="Q76" s="69">
        <v>0.81567000000000001</v>
      </c>
      <c r="R76" s="70">
        <v>1.2684E-4</v>
      </c>
    </row>
    <row r="77" spans="1:20">
      <c r="A77" s="62">
        <v>6</v>
      </c>
      <c r="B77" s="67" t="s">
        <v>179</v>
      </c>
      <c r="C77" s="67" t="s">
        <v>180</v>
      </c>
      <c r="D77" s="33" t="s">
        <v>181</v>
      </c>
      <c r="E77" s="68">
        <v>298.14999999999998</v>
      </c>
      <c r="F77" s="69">
        <v>1.0999999999999999E-2</v>
      </c>
      <c r="G77" s="69">
        <v>5.299999999999995E-2</v>
      </c>
      <c r="H77" s="69">
        <v>0.93600000000000005</v>
      </c>
      <c r="I77" s="69">
        <v>9.6000000000000002E-2</v>
      </c>
      <c r="J77" s="69">
        <v>0.90400000000000003</v>
      </c>
      <c r="K77" s="69">
        <v>0</v>
      </c>
      <c r="M77" s="69">
        <v>2.3345999999999999E-2</v>
      </c>
      <c r="N77" s="69">
        <v>0.11745999999999999</v>
      </c>
      <c r="O77" s="69">
        <v>0.85919999999999996</v>
      </c>
      <c r="P77" s="69">
        <v>8.9571999999999999E-2</v>
      </c>
      <c r="Q77" s="69">
        <v>0.91039999999999999</v>
      </c>
      <c r="R77" s="70">
        <v>2.5692000000000001E-5</v>
      </c>
    </row>
    <row r="78" spans="1:20">
      <c r="A78" s="62">
        <v>6</v>
      </c>
      <c r="B78" s="67" t="s">
        <v>179</v>
      </c>
      <c r="C78" s="67" t="s">
        <v>180</v>
      </c>
      <c r="D78" s="33" t="s">
        <v>181</v>
      </c>
      <c r="E78" s="68">
        <v>298.14999999999998</v>
      </c>
      <c r="F78" s="69">
        <v>6.0000000000000001E-3</v>
      </c>
      <c r="G78" s="69">
        <v>5.5000000000000056E-2</v>
      </c>
      <c r="H78" s="69">
        <v>0.93899999999999995</v>
      </c>
      <c r="I78" s="69">
        <v>3.6999999999999998E-2</v>
      </c>
      <c r="J78" s="69">
        <v>0.96299999999999997</v>
      </c>
      <c r="K78" s="69">
        <v>0</v>
      </c>
      <c r="M78" s="69">
        <v>9.2749000000000009E-3</v>
      </c>
      <c r="N78" s="69">
        <v>0.12299</v>
      </c>
      <c r="O78" s="69">
        <v>0.86773999999999996</v>
      </c>
      <c r="P78" s="69">
        <v>3.5913E-2</v>
      </c>
      <c r="Q78" s="69">
        <v>0.96408000000000005</v>
      </c>
      <c r="R78" s="70">
        <v>3.5485E-6</v>
      </c>
    </row>
    <row r="79" spans="1:20">
      <c r="A79" s="62">
        <v>6</v>
      </c>
      <c r="B79" s="67" t="s">
        <v>179</v>
      </c>
      <c r="C79" s="67" t="s">
        <v>180</v>
      </c>
      <c r="D79" s="33" t="s">
        <v>181</v>
      </c>
      <c r="E79" s="68">
        <v>298.14999999999998</v>
      </c>
      <c r="F79" s="69">
        <v>0</v>
      </c>
      <c r="G79" s="69">
        <v>5.600000000000005E-2</v>
      </c>
      <c r="H79" s="69">
        <v>0.94399999999999995</v>
      </c>
      <c r="I79" s="69">
        <v>0</v>
      </c>
      <c r="J79" s="69">
        <v>1</v>
      </c>
      <c r="K79" s="69">
        <v>0</v>
      </c>
      <c r="M79" s="69">
        <v>0</v>
      </c>
      <c r="N79" s="69">
        <v>0.12662999999999999</v>
      </c>
      <c r="O79" s="69">
        <v>0.87336999999999998</v>
      </c>
      <c r="P79" s="69">
        <v>0</v>
      </c>
      <c r="Q79" s="69">
        <v>1</v>
      </c>
      <c r="R79" s="70">
        <v>1.3138E-11</v>
      </c>
      <c r="S79" s="61">
        <v>6.2199999999999998E-2</v>
      </c>
      <c r="T79" s="99" t="s">
        <v>326</v>
      </c>
    </row>
    <row r="81" spans="1:20">
      <c r="A81" s="62">
        <v>7</v>
      </c>
      <c r="B81" s="67" t="s">
        <v>179</v>
      </c>
      <c r="C81" s="67" t="s">
        <v>180</v>
      </c>
      <c r="D81" s="33" t="s">
        <v>182</v>
      </c>
      <c r="E81" s="68">
        <v>298.14999999999998</v>
      </c>
      <c r="F81" s="69">
        <v>0.14299999999999999</v>
      </c>
      <c r="G81" s="69">
        <v>0</v>
      </c>
      <c r="H81" s="69">
        <v>0.85699999999999998</v>
      </c>
      <c r="I81" s="69">
        <v>1</v>
      </c>
      <c r="J81" s="69">
        <v>0</v>
      </c>
      <c r="K81" s="69">
        <v>0</v>
      </c>
      <c r="M81" s="69">
        <v>0.23056090352220504</v>
      </c>
      <c r="N81" s="69">
        <v>0</v>
      </c>
      <c r="O81" s="69">
        <v>0.76943909647779496</v>
      </c>
      <c r="P81" s="70">
        <v>0.99651829999999997</v>
      </c>
      <c r="Q81" s="69">
        <v>3.2092384305570931E-17</v>
      </c>
      <c r="R81" s="69">
        <v>3.4816999999999999E-3</v>
      </c>
    </row>
    <row r="82" spans="1:20">
      <c r="A82" s="62">
        <v>7</v>
      </c>
      <c r="B82" s="67" t="s">
        <v>179</v>
      </c>
      <c r="C82" s="67" t="s">
        <v>180</v>
      </c>
      <c r="D82" s="33" t="s">
        <v>182</v>
      </c>
      <c r="E82" s="68">
        <v>298.14999999999998</v>
      </c>
      <c r="F82" s="69">
        <v>0.14099999999999999</v>
      </c>
      <c r="G82" s="69">
        <v>2.0000000000000295E-3</v>
      </c>
      <c r="H82" s="69">
        <v>0.85699999999999998</v>
      </c>
      <c r="I82" s="69">
        <v>0.97299999999999998</v>
      </c>
      <c r="J82" s="69">
        <v>2.7000000000000024E-2</v>
      </c>
      <c r="K82" s="69">
        <v>0</v>
      </c>
      <c r="M82" s="69">
        <v>0.23591994131902283</v>
      </c>
      <c r="N82" s="69">
        <v>1.4143076923077133E-2</v>
      </c>
      <c r="O82" s="69">
        <v>0.74993698175790002</v>
      </c>
      <c r="P82" s="70">
        <v>0.97143702131147536</v>
      </c>
      <c r="Q82" s="69">
        <v>2.1028278688524644E-2</v>
      </c>
      <c r="R82" s="69">
        <v>7.5347000000000001E-3</v>
      </c>
    </row>
    <row r="83" spans="1:20">
      <c r="A83" s="62">
        <v>7</v>
      </c>
      <c r="B83" s="67" t="s">
        <v>179</v>
      </c>
      <c r="C83" s="67" t="s">
        <v>180</v>
      </c>
      <c r="D83" s="33" t="s">
        <v>182</v>
      </c>
      <c r="E83" s="68">
        <v>298.14999999999998</v>
      </c>
      <c r="F83" s="69">
        <v>0.13300000000000001</v>
      </c>
      <c r="G83" s="69">
        <v>7.0000000000000062E-3</v>
      </c>
      <c r="H83" s="69">
        <v>0.86</v>
      </c>
      <c r="I83" s="69">
        <v>0.88500000000000001</v>
      </c>
      <c r="J83" s="69">
        <v>0.11499999999999999</v>
      </c>
      <c r="K83" s="69">
        <v>0</v>
      </c>
      <c r="M83" s="69">
        <v>0.16448305743329994</v>
      </c>
      <c r="N83" s="69">
        <v>5.4237400000000047E-2</v>
      </c>
      <c r="O83" s="69">
        <v>0.78127954256669996</v>
      </c>
      <c r="P83" s="70">
        <v>0.90475190909090908</v>
      </c>
      <c r="Q83" s="69">
        <v>9.3934090909090925E-2</v>
      </c>
      <c r="R83" s="69">
        <v>1.3140000000000001E-3</v>
      </c>
    </row>
    <row r="84" spans="1:20">
      <c r="A84" s="62">
        <v>7</v>
      </c>
      <c r="B84" s="67" t="s">
        <v>179</v>
      </c>
      <c r="C84" s="67" t="s">
        <v>180</v>
      </c>
      <c r="D84" s="33" t="s">
        <v>182</v>
      </c>
      <c r="E84" s="68">
        <v>298.14999999999998</v>
      </c>
      <c r="F84" s="69">
        <v>0.125</v>
      </c>
      <c r="G84" s="69">
        <v>1.100000000000001E-2</v>
      </c>
      <c r="H84" s="69">
        <v>0.86399999999999999</v>
      </c>
      <c r="I84" s="69">
        <v>0.82399999999999995</v>
      </c>
      <c r="J84" s="69">
        <v>0.17600000000000005</v>
      </c>
      <c r="K84" s="69">
        <v>0</v>
      </c>
      <c r="M84" s="69">
        <v>0.180846035602094</v>
      </c>
      <c r="N84" s="69">
        <v>8.6319200000000082E-2</v>
      </c>
      <c r="O84" s="69">
        <v>0.73283476439790596</v>
      </c>
      <c r="P84" s="70">
        <v>0.85399491951219508</v>
      </c>
      <c r="Q84" s="69">
        <v>0.14323878048780492</v>
      </c>
      <c r="R84" s="69">
        <v>2.7663000000000002E-3</v>
      </c>
    </row>
    <row r="85" spans="1:20">
      <c r="A85" s="62">
        <v>7</v>
      </c>
      <c r="B85" s="67" t="s">
        <v>179</v>
      </c>
      <c r="C85" s="67" t="s">
        <v>180</v>
      </c>
      <c r="D85" s="33" t="s">
        <v>182</v>
      </c>
      <c r="E85" s="68">
        <v>298.14999999999998</v>
      </c>
      <c r="F85" s="69">
        <v>0.114</v>
      </c>
      <c r="G85" s="69">
        <v>1.7000000000000001E-2</v>
      </c>
      <c r="H85" s="69">
        <v>0.86899999999999999</v>
      </c>
      <c r="I85" s="69">
        <v>0.745</v>
      </c>
      <c r="J85" s="69">
        <v>0.255</v>
      </c>
      <c r="K85" s="69">
        <v>0</v>
      </c>
      <c r="M85" s="69">
        <v>4.2208416666669968E-2</v>
      </c>
      <c r="N85" s="69">
        <v>0.16988950000000003</v>
      </c>
      <c r="O85" s="69">
        <v>0.78790208333333001</v>
      </c>
      <c r="P85" s="70">
        <v>0.78138544246395814</v>
      </c>
      <c r="Q85" s="69">
        <v>0.21219475753604186</v>
      </c>
      <c r="R85" s="69">
        <v>6.4197999999999998E-3</v>
      </c>
    </row>
    <row r="86" spans="1:20">
      <c r="A86" s="62">
        <v>7</v>
      </c>
      <c r="B86" s="67" t="s">
        <v>179</v>
      </c>
      <c r="C86" s="67" t="s">
        <v>180</v>
      </c>
      <c r="D86" s="33" t="s">
        <v>182</v>
      </c>
      <c r="E86" s="68">
        <v>298.14999999999998</v>
      </c>
      <c r="F86" s="69">
        <v>8.4000000000000005E-2</v>
      </c>
      <c r="G86" s="69">
        <v>3.0999999999999986E-2</v>
      </c>
      <c r="H86" s="69">
        <v>0.88500000000000001</v>
      </c>
      <c r="I86" s="69">
        <v>0.58199999999999996</v>
      </c>
      <c r="J86" s="69">
        <v>0.41800000000000004</v>
      </c>
      <c r="K86" s="69">
        <v>0</v>
      </c>
      <c r="M86" s="69">
        <v>0.11052140609431094</v>
      </c>
      <c r="N86" s="69">
        <v>0.12963511111111106</v>
      </c>
      <c r="O86" s="69">
        <v>0.75984348279457803</v>
      </c>
      <c r="P86" s="70">
        <v>0.5638222096286486</v>
      </c>
      <c r="Q86" s="69">
        <v>0.43617735135135138</v>
      </c>
      <c r="R86" s="69">
        <v>4.3902000000000002E-7</v>
      </c>
    </row>
    <row r="87" spans="1:20">
      <c r="A87" s="62">
        <v>7</v>
      </c>
      <c r="B87" s="67" t="s">
        <v>179</v>
      </c>
      <c r="C87" s="67" t="s">
        <v>180</v>
      </c>
      <c r="D87" s="33" t="s">
        <v>182</v>
      </c>
      <c r="E87" s="68">
        <v>298.14999999999998</v>
      </c>
      <c r="F87" s="69">
        <v>6.0999999999999999E-2</v>
      </c>
      <c r="G87" s="69">
        <v>3.7999999999999978E-2</v>
      </c>
      <c r="H87" s="69">
        <v>0.90100000000000002</v>
      </c>
      <c r="I87" s="69">
        <v>0.44700000000000001</v>
      </c>
      <c r="J87" s="69">
        <v>0.55299999999999994</v>
      </c>
      <c r="K87" s="69">
        <v>0</v>
      </c>
      <c r="M87" s="69">
        <v>0.1199055335463256</v>
      </c>
      <c r="N87" s="69">
        <v>8.3359333333333396E-2</v>
      </c>
      <c r="O87" s="69">
        <v>0.79673513312034105</v>
      </c>
      <c r="P87" s="70">
        <v>0.49033561701481487</v>
      </c>
      <c r="Q87" s="69">
        <v>0.50966118518518511</v>
      </c>
      <c r="R87" s="69">
        <v>3.1978000000000001E-6</v>
      </c>
    </row>
    <row r="88" spans="1:20">
      <c r="A88" s="62">
        <v>7</v>
      </c>
      <c r="B88" s="67" t="s">
        <v>179</v>
      </c>
      <c r="C88" s="67" t="s">
        <v>180</v>
      </c>
      <c r="D88" s="33" t="s">
        <v>182</v>
      </c>
      <c r="E88" s="68">
        <v>298.14999999999998</v>
      </c>
      <c r="F88" s="69">
        <v>4.2000000000000003E-2</v>
      </c>
      <c r="G88" s="69">
        <v>4.3999999999999963E-2</v>
      </c>
      <c r="H88" s="69">
        <v>0.91400000000000003</v>
      </c>
      <c r="I88" s="69">
        <v>0.32800000000000001</v>
      </c>
      <c r="J88" s="69">
        <v>0.67199999999999993</v>
      </c>
      <c r="K88" s="69">
        <v>0</v>
      </c>
      <c r="M88" s="69">
        <v>7.7300000000000146E-2</v>
      </c>
      <c r="N88" s="69">
        <v>0.10669999999999991</v>
      </c>
      <c r="O88" s="69">
        <v>0.81599999999999995</v>
      </c>
      <c r="P88" s="70">
        <v>0.44340207935294124</v>
      </c>
      <c r="Q88" s="69">
        <v>0.55657411764705877</v>
      </c>
      <c r="R88" s="69">
        <v>2.3802999999999999E-5</v>
      </c>
    </row>
    <row r="89" spans="1:20">
      <c r="A89" s="62">
        <v>7</v>
      </c>
      <c r="B89" s="67" t="s">
        <v>179</v>
      </c>
      <c r="C89" s="67" t="s">
        <v>180</v>
      </c>
      <c r="D89" s="33" t="s">
        <v>182</v>
      </c>
      <c r="E89" s="68">
        <v>298.14999999999998</v>
      </c>
      <c r="F89" s="69">
        <v>3.1E-2</v>
      </c>
      <c r="G89" s="69">
        <v>4.7999999999999959E-2</v>
      </c>
      <c r="H89" s="69">
        <v>0.92100000000000004</v>
      </c>
      <c r="I89" s="69">
        <v>0.22900000000000001</v>
      </c>
      <c r="J89" s="69">
        <v>0.77100000000000002</v>
      </c>
      <c r="K89" s="69">
        <v>0</v>
      </c>
      <c r="M89" s="69">
        <v>1.1278069741282315E-2</v>
      </c>
      <c r="N89" s="69">
        <v>0.16218399999999972</v>
      </c>
      <c r="O89" s="69">
        <v>0.82653793025871802</v>
      </c>
      <c r="P89" s="70">
        <v>0.38541665009090903</v>
      </c>
      <c r="Q89" s="69">
        <v>0.61449284090909095</v>
      </c>
      <c r="R89" s="69">
        <v>9.0508999999999997E-5</v>
      </c>
    </row>
    <row r="90" spans="1:20">
      <c r="A90" s="62">
        <v>7</v>
      </c>
      <c r="B90" s="67" t="s">
        <v>179</v>
      </c>
      <c r="C90" s="67" t="s">
        <v>180</v>
      </c>
      <c r="D90" s="33" t="s">
        <v>182</v>
      </c>
      <c r="E90" s="68">
        <v>298.14999999999998</v>
      </c>
      <c r="F90" s="69">
        <v>1.7999999999999999E-2</v>
      </c>
      <c r="G90" s="69">
        <v>5.1999999999999949E-2</v>
      </c>
      <c r="H90" s="69">
        <v>0.93</v>
      </c>
      <c r="I90" s="69">
        <v>0.127</v>
      </c>
      <c r="J90" s="69">
        <v>0.873</v>
      </c>
      <c r="K90" s="69">
        <v>0</v>
      </c>
      <c r="M90" s="69">
        <v>9.876236658933113E-3</v>
      </c>
      <c r="N90" s="69">
        <v>0.17893199999999981</v>
      </c>
      <c r="O90" s="69">
        <v>0.81119176334106702</v>
      </c>
      <c r="P90" s="70">
        <v>0.31280041545960996</v>
      </c>
      <c r="Q90" s="69">
        <v>0.68694643454038995</v>
      </c>
      <c r="R90" s="69">
        <v>2.5315E-4</v>
      </c>
    </row>
    <row r="91" spans="1:20">
      <c r="A91" s="62">
        <v>7</v>
      </c>
      <c r="B91" s="67" t="s">
        <v>179</v>
      </c>
      <c r="C91" s="67" t="s">
        <v>180</v>
      </c>
      <c r="D91" s="33" t="s">
        <v>182</v>
      </c>
      <c r="E91" s="68">
        <v>298.14999999999998</v>
      </c>
      <c r="F91" s="69">
        <v>1.0999999999999999E-2</v>
      </c>
      <c r="G91" s="69">
        <v>5.3999999999999951E-2</v>
      </c>
      <c r="H91" s="69">
        <v>0.93500000000000005</v>
      </c>
      <c r="I91" s="69">
        <v>6.6000000000000003E-2</v>
      </c>
      <c r="J91" s="69">
        <v>0.93399999999999994</v>
      </c>
      <c r="K91" s="69">
        <v>0</v>
      </c>
      <c r="M91" s="69">
        <v>3.3259649704141969E-2</v>
      </c>
      <c r="N91" s="69">
        <v>0.10623680000000001</v>
      </c>
      <c r="O91" s="69">
        <v>0.86050355029585801</v>
      </c>
      <c r="P91" s="70">
        <v>0.107856795347826</v>
      </c>
      <c r="Q91" s="69">
        <v>0.89155611465217399</v>
      </c>
      <c r="R91" s="69">
        <v>5.8708999999999996E-4</v>
      </c>
    </row>
    <row r="92" spans="1:20">
      <c r="A92" s="62">
        <v>7</v>
      </c>
      <c r="B92" s="67" t="s">
        <v>179</v>
      </c>
      <c r="C92" s="67" t="s">
        <v>180</v>
      </c>
      <c r="D92" s="33" t="s">
        <v>182</v>
      </c>
      <c r="E92" s="68">
        <v>298.14999999999998</v>
      </c>
      <c r="F92" s="69">
        <v>5.0000000000000001E-3</v>
      </c>
      <c r="G92" s="69">
        <v>5.6000000000000057E-2</v>
      </c>
      <c r="H92" s="69">
        <v>0.93899999999999995</v>
      </c>
      <c r="I92" s="69">
        <v>2.3E-2</v>
      </c>
      <c r="J92" s="69">
        <v>0.97699999999999998</v>
      </c>
      <c r="K92" s="69">
        <v>0</v>
      </c>
      <c r="M92" s="69">
        <v>7.2421927710840661E-3</v>
      </c>
      <c r="N92" s="69">
        <v>8.0135999999999999E-2</v>
      </c>
      <c r="O92" s="69">
        <v>0.91262180722891595</v>
      </c>
      <c r="P92" s="70">
        <v>8.5377757730496495E-2</v>
      </c>
      <c r="Q92" s="69">
        <v>0.91337964226950352</v>
      </c>
      <c r="R92" s="69">
        <v>1.2426E-3</v>
      </c>
    </row>
    <row r="93" spans="1:20">
      <c r="A93" s="62">
        <v>7</v>
      </c>
      <c r="B93" s="67" t="s">
        <v>179</v>
      </c>
      <c r="C93" s="67" t="s">
        <v>180</v>
      </c>
      <c r="D93" s="33" t="s">
        <v>182</v>
      </c>
      <c r="E93" s="68">
        <v>298.14999999999998</v>
      </c>
      <c r="F93" s="69">
        <v>0</v>
      </c>
      <c r="G93" s="69">
        <v>5.7000000000000051E-2</v>
      </c>
      <c r="H93" s="69">
        <v>0.94299999999999995</v>
      </c>
      <c r="I93" s="69">
        <v>0</v>
      </c>
      <c r="J93" s="69">
        <v>1</v>
      </c>
      <c r="K93" s="69">
        <v>0</v>
      </c>
      <c r="M93" s="69">
        <v>1.1060073723537012E-2</v>
      </c>
      <c r="N93" s="69">
        <v>2.5833600000000002E-2</v>
      </c>
      <c r="O93" s="69">
        <v>0.96310632627646298</v>
      </c>
      <c r="P93" s="70">
        <v>0</v>
      </c>
      <c r="Q93" s="69">
        <v>0.99736159999999996</v>
      </c>
      <c r="R93" s="69">
        <v>2.6383999999999999E-3</v>
      </c>
      <c r="S93" s="61">
        <v>6.8599999999999994E-2</v>
      </c>
      <c r="T93" s="99" t="s">
        <v>326</v>
      </c>
    </row>
    <row r="94" spans="1:20">
      <c r="A94" s="62"/>
      <c r="B94" s="67"/>
      <c r="C94" s="67"/>
      <c r="D94" s="33"/>
      <c r="E94" s="68"/>
      <c r="F94" s="69"/>
      <c r="G94" s="69"/>
      <c r="H94" s="69"/>
      <c r="I94" s="69"/>
      <c r="J94" s="69"/>
      <c r="K94" s="69"/>
      <c r="M94" s="69"/>
      <c r="N94" s="69"/>
      <c r="O94" s="69"/>
      <c r="P94" s="70"/>
      <c r="Q94" s="69"/>
      <c r="R94" s="69"/>
    </row>
    <row r="95" spans="1:20">
      <c r="A95" s="62">
        <v>8</v>
      </c>
      <c r="B95" s="67" t="s">
        <v>179</v>
      </c>
      <c r="C95" s="67" t="s">
        <v>180</v>
      </c>
      <c r="D95" s="33" t="s">
        <v>183</v>
      </c>
      <c r="E95" s="68">
        <v>298.14999999999998</v>
      </c>
      <c r="F95" s="69">
        <v>0.29499999999999998</v>
      </c>
      <c r="G95" s="69">
        <v>0</v>
      </c>
      <c r="H95" s="69">
        <v>0.70499999999999996</v>
      </c>
      <c r="I95" s="69">
        <v>1</v>
      </c>
      <c r="J95" s="69">
        <v>0</v>
      </c>
      <c r="K95" s="69">
        <v>0</v>
      </c>
      <c r="M95" s="69">
        <v>0.55273402868318122</v>
      </c>
      <c r="N95" s="69">
        <v>0</v>
      </c>
      <c r="O95" s="69">
        <v>0.44726597131681872</v>
      </c>
      <c r="P95" s="70">
        <v>0.99407579999999995</v>
      </c>
      <c r="Q95" s="69">
        <v>0</v>
      </c>
      <c r="R95" s="69">
        <v>5.9242000000000001E-3</v>
      </c>
    </row>
    <row r="96" spans="1:20">
      <c r="A96" s="62">
        <v>8</v>
      </c>
      <c r="B96" s="67" t="s">
        <v>179</v>
      </c>
      <c r="C96" s="67" t="s">
        <v>180</v>
      </c>
      <c r="D96" s="33" t="s">
        <v>183</v>
      </c>
      <c r="E96" s="68">
        <v>298.14999999999998</v>
      </c>
      <c r="F96" s="69">
        <v>0.27500000000000002</v>
      </c>
      <c r="G96" s="69">
        <v>8.0000000000000071E-3</v>
      </c>
      <c r="H96" s="69">
        <v>0.71699999999999997</v>
      </c>
      <c r="I96" s="69">
        <v>0.94</v>
      </c>
      <c r="J96" s="69">
        <v>6.0000000000000053E-2</v>
      </c>
      <c r="K96" s="69">
        <v>0</v>
      </c>
      <c r="M96" s="69">
        <v>0.12409802785988311</v>
      </c>
      <c r="N96" s="69">
        <v>2.965513784461165E-4</v>
      </c>
      <c r="O96" s="69">
        <v>0.87560542076167081</v>
      </c>
      <c r="P96" s="70">
        <v>0.9386912280661126</v>
      </c>
      <c r="Q96" s="69">
        <v>6.1308771929824611E-2</v>
      </c>
      <c r="R96" s="69">
        <v>4.0626999999999996E-12</v>
      </c>
    </row>
    <row r="97" spans="1:20">
      <c r="A97" s="62">
        <v>8</v>
      </c>
      <c r="B97" s="67" t="s">
        <v>179</v>
      </c>
      <c r="C97" s="67" t="s">
        <v>180</v>
      </c>
      <c r="D97" s="33" t="s">
        <v>183</v>
      </c>
      <c r="E97" s="68">
        <v>298.14999999999998</v>
      </c>
      <c r="F97" s="69">
        <v>0.249</v>
      </c>
      <c r="G97" s="69">
        <v>1.6000000000000014E-2</v>
      </c>
      <c r="H97" s="69">
        <v>0.73499999999999999</v>
      </c>
      <c r="I97" s="69">
        <v>0.878</v>
      </c>
      <c r="J97" s="69">
        <v>0.122</v>
      </c>
      <c r="K97" s="69">
        <v>0</v>
      </c>
      <c r="M97" s="69">
        <v>0.15319635884998661</v>
      </c>
      <c r="N97" s="69">
        <v>9.2002046035805746E-4</v>
      </c>
      <c r="O97" s="69">
        <v>0.84588362068965528</v>
      </c>
      <c r="P97" s="70">
        <v>0.86013389121326966</v>
      </c>
      <c r="Q97" s="69">
        <v>0.1398661087866109</v>
      </c>
      <c r="R97" s="69">
        <v>1.195E-13</v>
      </c>
    </row>
    <row r="98" spans="1:20">
      <c r="A98" s="62">
        <v>8</v>
      </c>
      <c r="B98" s="67" t="s">
        <v>179</v>
      </c>
      <c r="C98" s="67" t="s">
        <v>180</v>
      </c>
      <c r="D98" s="33" t="s">
        <v>183</v>
      </c>
      <c r="E98" s="68">
        <v>298.14999999999998</v>
      </c>
      <c r="F98" s="69">
        <v>0.22800000000000001</v>
      </c>
      <c r="G98" s="69">
        <v>2.3999999999999994E-2</v>
      </c>
      <c r="H98" s="69">
        <v>0.748</v>
      </c>
      <c r="I98" s="69">
        <v>0.81</v>
      </c>
      <c r="J98" s="69">
        <v>0.18999999999999995</v>
      </c>
      <c r="K98" s="69">
        <v>0</v>
      </c>
      <c r="M98" s="69">
        <v>0.1596632274555424</v>
      </c>
      <c r="N98" s="69">
        <v>1.513377049180328E-3</v>
      </c>
      <c r="O98" s="69">
        <v>0.83882339549527729</v>
      </c>
      <c r="P98" s="70">
        <v>0.78134426229502318</v>
      </c>
      <c r="Q98" s="69">
        <v>0.218655737704918</v>
      </c>
      <c r="R98" s="69">
        <v>5.8849E-14</v>
      </c>
    </row>
    <row r="99" spans="1:20">
      <c r="A99" s="62">
        <v>8</v>
      </c>
      <c r="B99" s="67" t="s">
        <v>179</v>
      </c>
      <c r="C99" s="67" t="s">
        <v>180</v>
      </c>
      <c r="D99" s="33" t="s">
        <v>183</v>
      </c>
      <c r="E99" s="68">
        <v>298.14999999999998</v>
      </c>
      <c r="F99" s="69">
        <v>0.20799999999999999</v>
      </c>
      <c r="G99" s="69">
        <v>0.03</v>
      </c>
      <c r="H99" s="69">
        <v>0.76200000000000001</v>
      </c>
      <c r="I99" s="69">
        <v>0.745</v>
      </c>
      <c r="J99" s="69">
        <v>0.255</v>
      </c>
      <c r="K99" s="69">
        <v>0</v>
      </c>
      <c r="M99" s="69">
        <v>4.2558261405041709E-2</v>
      </c>
      <c r="N99" s="69">
        <v>1.2813281249999997E-3</v>
      </c>
      <c r="O99" s="69">
        <v>0.95616041046995826</v>
      </c>
      <c r="P99" s="70">
        <v>0.72505974842667709</v>
      </c>
      <c r="Q99" s="69">
        <v>0.27494025157232704</v>
      </c>
      <c r="R99" s="69">
        <v>9.9585999999999996E-13</v>
      </c>
    </row>
    <row r="100" spans="1:20">
      <c r="A100" s="62">
        <v>8</v>
      </c>
      <c r="B100" s="67" t="s">
        <v>179</v>
      </c>
      <c r="C100" s="67" t="s">
        <v>180</v>
      </c>
      <c r="D100" s="33" t="s">
        <v>183</v>
      </c>
      <c r="E100" s="68">
        <v>298.14999999999998</v>
      </c>
      <c r="F100" s="69">
        <v>0.17699999999999999</v>
      </c>
      <c r="G100" s="69">
        <v>3.8999999999999979E-2</v>
      </c>
      <c r="H100" s="69">
        <v>0.78400000000000003</v>
      </c>
      <c r="I100" s="69">
        <v>0.66200000000000003</v>
      </c>
      <c r="J100" s="69">
        <v>0.33799999999999997</v>
      </c>
      <c r="K100" s="69">
        <v>0</v>
      </c>
      <c r="M100" s="69">
        <v>0.11365377820406619</v>
      </c>
      <c r="N100" s="69">
        <v>1.0319554455445526E-3</v>
      </c>
      <c r="O100" s="69">
        <v>0.88531426635038923</v>
      </c>
      <c r="P100" s="70">
        <v>0.664544263084208</v>
      </c>
      <c r="Q100" s="69">
        <v>0.33545573690621194</v>
      </c>
      <c r="R100" s="69">
        <v>9.5801000000000003E-12</v>
      </c>
    </row>
    <row r="101" spans="1:20">
      <c r="A101" s="62">
        <v>8</v>
      </c>
      <c r="B101" s="67" t="s">
        <v>179</v>
      </c>
      <c r="C101" s="67" t="s">
        <v>180</v>
      </c>
      <c r="D101" s="33" t="s">
        <v>183</v>
      </c>
      <c r="E101" s="68">
        <v>298.14999999999998</v>
      </c>
      <c r="F101" s="69">
        <v>0.154</v>
      </c>
      <c r="G101" s="69">
        <v>4.7999999999999959E-2</v>
      </c>
      <c r="H101" s="69">
        <v>0.79800000000000004</v>
      </c>
      <c r="I101" s="69">
        <v>0.57599999999999996</v>
      </c>
      <c r="J101" s="69">
        <v>0.42400000000000004</v>
      </c>
      <c r="K101" s="69">
        <v>0</v>
      </c>
      <c r="M101" s="69">
        <v>8.7369914290448936E-2</v>
      </c>
      <c r="N101" s="69">
        <v>8.6729501187648344E-4</v>
      </c>
      <c r="O101" s="69">
        <v>0.91176279069767463</v>
      </c>
      <c r="P101" s="70">
        <v>0.55948804123041274</v>
      </c>
      <c r="Q101" s="69">
        <v>0.44051195876288662</v>
      </c>
      <c r="R101" s="69">
        <v>6.7005999999999999E-12</v>
      </c>
    </row>
    <row r="102" spans="1:20">
      <c r="A102" s="62">
        <v>8</v>
      </c>
      <c r="B102" s="67" t="s">
        <v>179</v>
      </c>
      <c r="C102" s="67" t="s">
        <v>180</v>
      </c>
      <c r="D102" s="33" t="s">
        <v>183</v>
      </c>
      <c r="E102" s="68">
        <v>298.14999999999998</v>
      </c>
      <c r="F102" s="69">
        <v>0.105</v>
      </c>
      <c r="G102" s="69">
        <v>6.4000000000000043E-2</v>
      </c>
      <c r="H102" s="69">
        <v>0.83099999999999996</v>
      </c>
      <c r="I102" s="69">
        <v>0.41599999999999998</v>
      </c>
      <c r="J102" s="69">
        <v>0.58400000000000007</v>
      </c>
      <c r="K102" s="69">
        <v>0</v>
      </c>
      <c r="M102" s="69">
        <v>9.8360089365044034E-2</v>
      </c>
      <c r="N102" s="69">
        <v>9.7170459587955869E-4</v>
      </c>
      <c r="O102" s="69">
        <v>0.90066820603907638</v>
      </c>
      <c r="P102" s="70">
        <v>0.43587483870645266</v>
      </c>
      <c r="Q102" s="69">
        <v>0.56412516129032264</v>
      </c>
      <c r="R102" s="69">
        <v>3.2247000000000002E-12</v>
      </c>
    </row>
    <row r="103" spans="1:20">
      <c r="A103" s="62">
        <v>8</v>
      </c>
      <c r="B103" s="67" t="s">
        <v>179</v>
      </c>
      <c r="C103" s="67" t="s">
        <v>180</v>
      </c>
      <c r="D103" s="33" t="s">
        <v>183</v>
      </c>
      <c r="E103" s="68">
        <v>298.14999999999998</v>
      </c>
      <c r="F103" s="69">
        <v>8.1000000000000003E-2</v>
      </c>
      <c r="G103" s="69">
        <v>7.1000000000000021E-2</v>
      </c>
      <c r="H103" s="69">
        <v>0.84799999999999998</v>
      </c>
      <c r="I103" s="69">
        <v>0.318</v>
      </c>
      <c r="J103" s="69">
        <v>0.68199999999999994</v>
      </c>
      <c r="K103" s="69">
        <v>0</v>
      </c>
      <c r="M103" s="69">
        <v>0.10964920948075552</v>
      </c>
      <c r="N103" s="69">
        <v>4.268472666666666E-3</v>
      </c>
      <c r="O103" s="69">
        <v>0.88608231785257785</v>
      </c>
      <c r="P103" s="70">
        <v>0.18022040457341548</v>
      </c>
      <c r="Q103" s="69">
        <v>0.8197795954265612</v>
      </c>
      <c r="R103" s="69">
        <v>2.3312E-14</v>
      </c>
    </row>
    <row r="104" spans="1:20">
      <c r="A104" s="62">
        <v>8</v>
      </c>
      <c r="B104" s="67" t="s">
        <v>179</v>
      </c>
      <c r="C104" s="67" t="s">
        <v>180</v>
      </c>
      <c r="D104" s="33" t="s">
        <v>183</v>
      </c>
      <c r="E104" s="68">
        <v>298.14999999999998</v>
      </c>
      <c r="F104" s="69">
        <v>5.3999999999999999E-2</v>
      </c>
      <c r="G104" s="69">
        <v>8.2000000000000017E-2</v>
      </c>
      <c r="H104" s="69">
        <v>0.86399999999999999</v>
      </c>
      <c r="I104" s="69">
        <v>0.223</v>
      </c>
      <c r="J104" s="69">
        <v>0.77700000000000002</v>
      </c>
      <c r="K104" s="69">
        <v>0</v>
      </c>
      <c r="M104" s="69">
        <v>6.4534642246081853E-2</v>
      </c>
      <c r="N104" s="69">
        <v>4.5424248366013088E-3</v>
      </c>
      <c r="O104" s="69">
        <v>0.93092293291731687</v>
      </c>
      <c r="P104" s="70">
        <v>7.2112591507959511E-2</v>
      </c>
      <c r="Q104" s="69">
        <v>0.9278874084919474</v>
      </c>
      <c r="R104" s="69">
        <v>9.3089999999999998E-14</v>
      </c>
    </row>
    <row r="105" spans="1:20">
      <c r="A105" s="62">
        <v>8</v>
      </c>
      <c r="B105" s="67" t="s">
        <v>179</v>
      </c>
      <c r="C105" s="67" t="s">
        <v>180</v>
      </c>
      <c r="D105" s="33" t="s">
        <v>183</v>
      </c>
      <c r="E105" s="68">
        <v>298.14999999999998</v>
      </c>
      <c r="F105" s="69">
        <v>0.03</v>
      </c>
      <c r="G105" s="69">
        <v>9.2999999999999999E-2</v>
      </c>
      <c r="H105" s="69">
        <v>0.877</v>
      </c>
      <c r="I105" s="69">
        <v>0.13200000000000001</v>
      </c>
      <c r="J105" s="69">
        <v>0.86799999999999999</v>
      </c>
      <c r="K105" s="69">
        <v>0</v>
      </c>
      <c r="M105" s="69">
        <v>1.7358124125853691E-2</v>
      </c>
      <c r="N105" s="69">
        <v>4.7525980769230741E-3</v>
      </c>
      <c r="O105" s="69">
        <v>0.97788927779722323</v>
      </c>
      <c r="P105" s="70">
        <v>5.0102014388270569E-2</v>
      </c>
      <c r="Q105" s="69">
        <v>0.9498979856115104</v>
      </c>
      <c r="R105" s="69">
        <v>2.1903E-13</v>
      </c>
    </row>
    <row r="106" spans="1:20">
      <c r="A106" s="62">
        <v>8</v>
      </c>
      <c r="B106" s="67" t="s">
        <v>179</v>
      </c>
      <c r="C106" s="67" t="s">
        <v>180</v>
      </c>
      <c r="D106" s="33" t="s">
        <v>183</v>
      </c>
      <c r="E106" s="68">
        <v>298.14999999999998</v>
      </c>
      <c r="F106" s="69">
        <v>1.9E-2</v>
      </c>
      <c r="G106" s="69">
        <v>9.3999999999999986E-2</v>
      </c>
      <c r="H106" s="69">
        <v>0.88700000000000001</v>
      </c>
      <c r="I106" s="69">
        <v>7.4999999999999997E-2</v>
      </c>
      <c r="J106" s="69">
        <v>0.92500000000000004</v>
      </c>
      <c r="K106" s="69">
        <v>0</v>
      </c>
      <c r="M106" s="69">
        <v>3.6345274913159642E-2</v>
      </c>
      <c r="N106" s="69">
        <v>4.441115723270439E-3</v>
      </c>
      <c r="O106" s="69">
        <v>0.95921360936356992</v>
      </c>
      <c r="P106" s="70">
        <v>2.8643552669996939E-2</v>
      </c>
      <c r="Q106" s="69">
        <v>0.97135644732959614</v>
      </c>
      <c r="R106" s="69">
        <v>4.0692E-13</v>
      </c>
    </row>
    <row r="107" spans="1:20">
      <c r="A107" s="62">
        <v>8</v>
      </c>
      <c r="B107" s="67" t="s">
        <v>179</v>
      </c>
      <c r="C107" s="67" t="s">
        <v>180</v>
      </c>
      <c r="D107" s="33" t="s">
        <v>183</v>
      </c>
      <c r="E107" s="68">
        <v>298.14999999999998</v>
      </c>
      <c r="F107" s="69">
        <v>0.13</v>
      </c>
      <c r="G107" s="69">
        <v>5.7000000000000051E-2</v>
      </c>
      <c r="H107" s="69">
        <v>0.81299999999999994</v>
      </c>
      <c r="I107" s="69">
        <v>0.50700000000000001</v>
      </c>
      <c r="J107" s="69">
        <v>0.49299999999999999</v>
      </c>
      <c r="K107" s="69">
        <v>0</v>
      </c>
      <c r="M107" s="69">
        <v>2.2672998874513017E-2</v>
      </c>
      <c r="N107" s="69">
        <v>2.4951574074074099E-3</v>
      </c>
      <c r="O107" s="69">
        <v>0.97483184371807963</v>
      </c>
      <c r="P107" s="70">
        <v>0.46302287917671797</v>
      </c>
      <c r="Q107" s="69">
        <v>0.53697712082262217</v>
      </c>
      <c r="R107" s="69">
        <v>6.5985999999999998E-13</v>
      </c>
    </row>
    <row r="108" spans="1:20">
      <c r="A108" s="62">
        <v>8</v>
      </c>
      <c r="B108" s="67" t="s">
        <v>179</v>
      </c>
      <c r="C108" s="67" t="s">
        <v>180</v>
      </c>
      <c r="D108" s="33" t="s">
        <v>183</v>
      </c>
      <c r="E108" s="68">
        <v>298.14999999999998</v>
      </c>
      <c r="F108" s="69">
        <v>0</v>
      </c>
      <c r="G108" s="69">
        <v>0.10199999999999998</v>
      </c>
      <c r="H108" s="69">
        <v>0.89800000000000002</v>
      </c>
      <c r="I108" s="69">
        <v>0</v>
      </c>
      <c r="J108" s="69">
        <v>1</v>
      </c>
      <c r="K108" s="69">
        <v>0</v>
      </c>
      <c r="M108" s="69">
        <v>7.616569103878823E-2</v>
      </c>
      <c r="N108" s="69">
        <v>4.1491745454545351E-3</v>
      </c>
      <c r="O108" s="69">
        <v>0.91968513441575728</v>
      </c>
      <c r="P108" s="70">
        <v>0</v>
      </c>
      <c r="Q108" s="69">
        <v>1</v>
      </c>
      <c r="R108" s="69">
        <v>0</v>
      </c>
      <c r="S108" s="61">
        <v>8.0299999999999996E-2</v>
      </c>
      <c r="T108" s="99" t="s">
        <v>326</v>
      </c>
    </row>
    <row r="109" spans="1:20">
      <c r="A109" s="62"/>
      <c r="B109" s="67"/>
      <c r="C109" s="67"/>
      <c r="D109" s="33"/>
      <c r="E109" s="68"/>
      <c r="F109" s="69"/>
      <c r="G109" s="69"/>
      <c r="H109" s="69"/>
      <c r="I109" s="69"/>
      <c r="J109" s="69"/>
      <c r="K109" s="69"/>
      <c r="M109" s="69"/>
      <c r="N109" s="69"/>
      <c r="O109" s="69"/>
      <c r="P109" s="70"/>
      <c r="Q109" s="69"/>
      <c r="R109" s="69"/>
    </row>
    <row r="110" spans="1:20">
      <c r="A110" s="62">
        <v>9</v>
      </c>
      <c r="B110" s="67" t="s">
        <v>179</v>
      </c>
      <c r="C110" s="67" t="s">
        <v>180</v>
      </c>
      <c r="D110" s="33" t="s">
        <v>184</v>
      </c>
      <c r="E110" s="68">
        <v>298.14999999999998</v>
      </c>
      <c r="F110" s="69">
        <v>0.252</v>
      </c>
      <c r="G110" s="69">
        <v>0</v>
      </c>
      <c r="H110" s="69">
        <v>0.748</v>
      </c>
      <c r="I110" s="69">
        <v>1</v>
      </c>
      <c r="J110" s="69">
        <v>0</v>
      </c>
      <c r="K110" s="69">
        <v>0</v>
      </c>
      <c r="M110" s="69">
        <v>3.9314040432013142E-2</v>
      </c>
      <c r="N110" s="69">
        <v>0</v>
      </c>
      <c r="O110" s="69">
        <v>0.96068595956798686</v>
      </c>
      <c r="P110" s="70">
        <v>0.95909999999999995</v>
      </c>
      <c r="Q110" s="69">
        <v>0</v>
      </c>
      <c r="R110" s="69">
        <v>4.0899999999999999E-2</v>
      </c>
    </row>
    <row r="111" spans="1:20">
      <c r="A111" s="62">
        <v>9</v>
      </c>
      <c r="B111" s="67" t="s">
        <v>179</v>
      </c>
      <c r="C111" s="67" t="s">
        <v>180</v>
      </c>
      <c r="D111" s="33" t="s">
        <v>184</v>
      </c>
      <c r="E111" s="68">
        <v>298.14999999999998</v>
      </c>
      <c r="F111" s="69">
        <v>0.23200000000000001</v>
      </c>
      <c r="G111" s="69">
        <v>6.9999999999999785E-3</v>
      </c>
      <c r="H111" s="69">
        <v>0.76100000000000001</v>
      </c>
      <c r="I111" s="69">
        <v>0.93799999999999994</v>
      </c>
      <c r="J111" s="69">
        <v>6.2000000000000055E-2</v>
      </c>
      <c r="K111" s="69">
        <v>0</v>
      </c>
      <c r="M111" s="69">
        <v>0.13742577269312972</v>
      </c>
      <c r="N111" s="69">
        <v>2.4771403508771827E-4</v>
      </c>
      <c r="O111" s="69">
        <v>0.86232651327178256</v>
      </c>
      <c r="P111" s="70">
        <v>0.89766812227074233</v>
      </c>
      <c r="Q111" s="69">
        <v>7.2531877729257704E-2</v>
      </c>
      <c r="R111" s="69">
        <v>2.9799999999999899E-2</v>
      </c>
    </row>
    <row r="112" spans="1:20">
      <c r="A112" s="62">
        <v>9</v>
      </c>
      <c r="B112" s="67" t="s">
        <v>179</v>
      </c>
      <c r="C112" s="67" t="s">
        <v>180</v>
      </c>
      <c r="D112" s="33" t="s">
        <v>184</v>
      </c>
      <c r="E112" s="68">
        <v>298.14999999999998</v>
      </c>
      <c r="F112" s="69">
        <v>0.217</v>
      </c>
      <c r="G112" s="69">
        <v>1.1999999999999983E-2</v>
      </c>
      <c r="H112" s="69">
        <v>0.77100000000000002</v>
      </c>
      <c r="I112" s="69">
        <v>0.88300000000000001</v>
      </c>
      <c r="J112" s="69">
        <v>0.11699999999999999</v>
      </c>
      <c r="K112" s="69">
        <v>0</v>
      </c>
      <c r="M112" s="69">
        <v>0.12266803264855863</v>
      </c>
      <c r="N112" s="69">
        <v>3.9755862068965473E-4</v>
      </c>
      <c r="O112" s="69">
        <v>0.87693440873075168</v>
      </c>
      <c r="P112" s="70">
        <v>0.84065463743676216</v>
      </c>
      <c r="Q112" s="69">
        <v>0.1359453625632378</v>
      </c>
      <c r="R112" s="69">
        <v>2.3400000000000001E-2</v>
      </c>
    </row>
    <row r="113" spans="1:20">
      <c r="A113" s="62">
        <v>9</v>
      </c>
      <c r="B113" s="67" t="s">
        <v>179</v>
      </c>
      <c r="C113" s="67" t="s">
        <v>180</v>
      </c>
      <c r="D113" s="33" t="s">
        <v>184</v>
      </c>
      <c r="E113" s="68">
        <v>298.14999999999998</v>
      </c>
      <c r="F113" s="69">
        <v>0.19600000000000001</v>
      </c>
      <c r="G113" s="69">
        <v>1.9999999999999962E-2</v>
      </c>
      <c r="H113" s="69">
        <v>0.78400000000000003</v>
      </c>
      <c r="I113" s="69">
        <v>0.81499999999999995</v>
      </c>
      <c r="J113" s="69">
        <v>0.18500000000000005</v>
      </c>
      <c r="K113" s="69">
        <v>0</v>
      </c>
      <c r="M113" s="69">
        <v>0.17669327972644244</v>
      </c>
      <c r="N113" s="69">
        <v>4.3727014218009385E-3</v>
      </c>
      <c r="O113" s="69">
        <v>0.81893401885175665</v>
      </c>
      <c r="P113" s="70">
        <v>0.77778425655976668</v>
      </c>
      <c r="Q113" s="69">
        <v>0.22221574344023329</v>
      </c>
      <c r="R113" s="69">
        <v>0</v>
      </c>
    </row>
    <row r="114" spans="1:20">
      <c r="A114" s="62">
        <v>9</v>
      </c>
      <c r="B114" s="67" t="s">
        <v>179</v>
      </c>
      <c r="C114" s="67" t="s">
        <v>180</v>
      </c>
      <c r="D114" s="33" t="s">
        <v>184</v>
      </c>
      <c r="E114" s="68">
        <v>298.14999999999998</v>
      </c>
      <c r="F114" s="69">
        <v>0.17699999999999999</v>
      </c>
      <c r="G114" s="69">
        <v>2.5999999999999968E-2</v>
      </c>
      <c r="H114" s="69">
        <v>0.79700000000000004</v>
      </c>
      <c r="I114" s="69">
        <v>0.75</v>
      </c>
      <c r="J114" s="69">
        <v>0.25</v>
      </c>
      <c r="K114" s="69">
        <v>0</v>
      </c>
      <c r="M114" s="69">
        <v>0.13857461319001219</v>
      </c>
      <c r="N114" s="69">
        <v>5.2415999999999964E-3</v>
      </c>
      <c r="O114" s="69">
        <v>0.85618378680998786</v>
      </c>
      <c r="P114" s="70">
        <v>0.70166844634198777</v>
      </c>
      <c r="Q114" s="69">
        <v>0.29833155365723441</v>
      </c>
      <c r="R114" s="69">
        <v>7.7784000000000005E-13</v>
      </c>
    </row>
    <row r="115" spans="1:20">
      <c r="A115" s="62">
        <v>9</v>
      </c>
      <c r="B115" s="67" t="s">
        <v>179</v>
      </c>
      <c r="C115" s="67" t="s">
        <v>180</v>
      </c>
      <c r="D115" s="33" t="s">
        <v>184</v>
      </c>
      <c r="E115" s="68">
        <v>298.14999999999998</v>
      </c>
      <c r="F115" s="69">
        <v>0.153</v>
      </c>
      <c r="G115" s="69">
        <v>3.4999999999999948E-2</v>
      </c>
      <c r="H115" s="69">
        <v>0.81200000000000006</v>
      </c>
      <c r="I115" s="69">
        <v>0.66100000000000003</v>
      </c>
      <c r="J115" s="69">
        <v>0.33899999999999997</v>
      </c>
      <c r="K115" s="69">
        <v>0</v>
      </c>
      <c r="M115" s="69">
        <v>9.7505584050077032E-2</v>
      </c>
      <c r="N115" s="69">
        <v>6.4643891402714811E-3</v>
      </c>
      <c r="O115" s="69">
        <v>0.89603002680965149</v>
      </c>
      <c r="P115" s="70">
        <v>0.59969148935997074</v>
      </c>
      <c r="Q115" s="69">
        <v>0.40030851063829787</v>
      </c>
      <c r="R115" s="69">
        <v>1.7314000000000001E-12</v>
      </c>
    </row>
    <row r="116" spans="1:20">
      <c r="A116" s="62">
        <v>9</v>
      </c>
      <c r="B116" s="67" t="s">
        <v>179</v>
      </c>
      <c r="C116" s="67" t="s">
        <v>180</v>
      </c>
      <c r="D116" s="33" t="s">
        <v>184</v>
      </c>
      <c r="E116" s="68">
        <v>298.14999999999998</v>
      </c>
      <c r="F116" s="69">
        <v>0.129</v>
      </c>
      <c r="G116" s="69">
        <v>4.4000000000000039E-2</v>
      </c>
      <c r="H116" s="69">
        <v>0.82699999999999996</v>
      </c>
      <c r="I116" s="69">
        <v>0.57399999999999995</v>
      </c>
      <c r="J116" s="69">
        <v>0.42600000000000005</v>
      </c>
      <c r="K116" s="69">
        <v>0</v>
      </c>
      <c r="M116" s="69">
        <v>5.5399358102154461E-2</v>
      </c>
      <c r="N116" s="69">
        <v>7.5341688888888956E-3</v>
      </c>
      <c r="O116" s="69">
        <v>0.93706647300895662</v>
      </c>
      <c r="P116" s="70">
        <v>0.50112419202705039</v>
      </c>
      <c r="Q116" s="69">
        <v>0.49887580796987768</v>
      </c>
      <c r="R116" s="69">
        <v>3.0719999999999998E-12</v>
      </c>
    </row>
    <row r="117" spans="1:20">
      <c r="A117" s="62">
        <v>9</v>
      </c>
      <c r="B117" s="67" t="s">
        <v>179</v>
      </c>
      <c r="C117" s="67" t="s">
        <v>180</v>
      </c>
      <c r="D117" s="33" t="s">
        <v>184</v>
      </c>
      <c r="E117" s="68">
        <v>298.14999999999998</v>
      </c>
      <c r="F117" s="69">
        <v>0.11700000000000001</v>
      </c>
      <c r="G117" s="69">
        <v>5.0000000000000031E-2</v>
      </c>
      <c r="H117" s="69">
        <v>0.83299999999999996</v>
      </c>
      <c r="I117" s="69">
        <v>0.52200000000000002</v>
      </c>
      <c r="J117" s="69">
        <v>0.47799999999999998</v>
      </c>
      <c r="K117" s="69">
        <v>0</v>
      </c>
      <c r="M117" s="69">
        <v>2.5333044770434188E-2</v>
      </c>
      <c r="N117" s="69">
        <v>8.0659292035398285E-3</v>
      </c>
      <c r="O117" s="69">
        <v>0.96660102602602593</v>
      </c>
      <c r="P117" s="70">
        <v>0.4455432038787237</v>
      </c>
      <c r="Q117" s="69">
        <v>0.55445679611650478</v>
      </c>
      <c r="R117" s="69">
        <v>4.7715E-12</v>
      </c>
    </row>
    <row r="118" spans="1:20">
      <c r="A118" s="62">
        <v>9</v>
      </c>
      <c r="B118" s="67" t="s">
        <v>179</v>
      </c>
      <c r="C118" s="67" t="s">
        <v>180</v>
      </c>
      <c r="D118" s="33" t="s">
        <v>184</v>
      </c>
      <c r="E118" s="68">
        <v>298.14999999999998</v>
      </c>
      <c r="F118" s="69">
        <v>9.4E-2</v>
      </c>
      <c r="G118" s="69">
        <v>5.7000000000000023E-2</v>
      </c>
      <c r="H118" s="69">
        <v>0.84899999999999998</v>
      </c>
      <c r="I118" s="69">
        <v>0.434</v>
      </c>
      <c r="J118" s="69">
        <v>0.56600000000000006</v>
      </c>
      <c r="K118" s="69">
        <v>0</v>
      </c>
      <c r="M118" s="69">
        <v>0.12640141735537191</v>
      </c>
      <c r="N118" s="69">
        <v>8.6447500000000014E-3</v>
      </c>
      <c r="O118" s="69">
        <v>0.86495383264462811</v>
      </c>
      <c r="P118" s="70">
        <v>0.34875969215289376</v>
      </c>
      <c r="Q118" s="69">
        <v>0.65124030784030795</v>
      </c>
      <c r="R118" s="69">
        <v>6.7983000000000002E-12</v>
      </c>
    </row>
    <row r="119" spans="1:20">
      <c r="A119" s="62">
        <v>9</v>
      </c>
      <c r="B119" s="67" t="s">
        <v>179</v>
      </c>
      <c r="C119" s="67" t="s">
        <v>180</v>
      </c>
      <c r="D119" s="33" t="s">
        <v>184</v>
      </c>
      <c r="E119" s="68">
        <v>298.14999999999998</v>
      </c>
      <c r="F119" s="69">
        <v>7.2999999999999995E-2</v>
      </c>
      <c r="G119" s="69">
        <v>6.3000000000000014E-2</v>
      </c>
      <c r="H119" s="69">
        <v>0.86399999999999999</v>
      </c>
      <c r="I119" s="69">
        <v>0.33100000000000002</v>
      </c>
      <c r="J119" s="69">
        <v>0.66900000000000004</v>
      </c>
      <c r="K119" s="69">
        <v>0</v>
      </c>
      <c r="M119" s="69">
        <v>1.6722868389878354E-2</v>
      </c>
      <c r="N119" s="69">
        <v>9.0002347826086959E-3</v>
      </c>
      <c r="O119" s="69">
        <v>0.97427689682751295</v>
      </c>
      <c r="P119" s="70">
        <v>0.23463809941894478</v>
      </c>
      <c r="Q119" s="69">
        <v>0.76536190057193132</v>
      </c>
      <c r="R119" s="69">
        <v>9.1239000000000007E-12</v>
      </c>
    </row>
    <row r="120" spans="1:20">
      <c r="A120" s="62">
        <v>9</v>
      </c>
      <c r="B120" s="67" t="s">
        <v>179</v>
      </c>
      <c r="C120" s="67" t="s">
        <v>180</v>
      </c>
      <c r="D120" s="33" t="s">
        <v>184</v>
      </c>
      <c r="E120" s="68">
        <v>298.14999999999998</v>
      </c>
      <c r="F120" s="69">
        <v>5.1999999999999998E-2</v>
      </c>
      <c r="G120" s="69">
        <v>6.8000000000000005E-2</v>
      </c>
      <c r="H120" s="69">
        <v>0.88</v>
      </c>
      <c r="I120" s="69">
        <v>0.25600000000000001</v>
      </c>
      <c r="J120" s="69">
        <v>0.74399999999999999</v>
      </c>
      <c r="K120" s="69">
        <v>0</v>
      </c>
      <c r="M120" s="69">
        <v>3.6644950619678651E-2</v>
      </c>
      <c r="N120" s="69">
        <v>9.135931330472101E-3</v>
      </c>
      <c r="O120" s="69">
        <v>0.95421911804984927</v>
      </c>
      <c r="P120" s="70">
        <v>0.15539660877281591</v>
      </c>
      <c r="Q120" s="69">
        <v>0.84460339121552608</v>
      </c>
      <c r="R120" s="69">
        <v>1.1658000000000001E-11</v>
      </c>
    </row>
    <row r="121" spans="1:20">
      <c r="A121" s="62">
        <v>9</v>
      </c>
      <c r="B121" s="67" t="s">
        <v>179</v>
      </c>
      <c r="C121" s="67" t="s">
        <v>180</v>
      </c>
      <c r="D121" s="33" t="s">
        <v>184</v>
      </c>
      <c r="E121" s="68">
        <v>298.14999999999998</v>
      </c>
      <c r="F121" s="69">
        <v>3.3000000000000002E-2</v>
      </c>
      <c r="G121" s="69">
        <v>7.3999999999999982E-2</v>
      </c>
      <c r="H121" s="69">
        <v>0.89300000000000002</v>
      </c>
      <c r="I121" s="69">
        <v>0.155</v>
      </c>
      <c r="J121" s="69">
        <v>0.84499999999999997</v>
      </c>
      <c r="K121" s="69">
        <v>0</v>
      </c>
      <c r="M121" s="69">
        <v>3.1863079319164656E-2</v>
      </c>
      <c r="N121" s="69">
        <v>9.3647627118644047E-3</v>
      </c>
      <c r="O121" s="69">
        <v>0.95877215796897097</v>
      </c>
      <c r="P121" s="70">
        <v>4.5276847560647676E-2</v>
      </c>
      <c r="Q121" s="69">
        <v>0.95472315242494232</v>
      </c>
      <c r="R121" s="69">
        <v>1.441E-11</v>
      </c>
    </row>
    <row r="122" spans="1:20">
      <c r="A122" s="62">
        <v>9</v>
      </c>
      <c r="B122" s="67" t="s">
        <v>179</v>
      </c>
      <c r="C122" s="67" t="s">
        <v>180</v>
      </c>
      <c r="D122" s="33" t="s">
        <v>184</v>
      </c>
      <c r="E122" s="68">
        <v>298.14999999999998</v>
      </c>
      <c r="F122" s="69">
        <v>1.7000000000000001E-2</v>
      </c>
      <c r="G122" s="69">
        <v>7.8999999999999973E-2</v>
      </c>
      <c r="H122" s="69">
        <v>0.90400000000000003</v>
      </c>
      <c r="I122" s="69">
        <v>0.08</v>
      </c>
      <c r="J122" s="69">
        <v>0.92</v>
      </c>
      <c r="K122" s="69">
        <v>0</v>
      </c>
      <c r="M122" s="69">
        <v>1.6117950452793628E-2</v>
      </c>
      <c r="N122" s="69">
        <v>9.5593347457627077E-3</v>
      </c>
      <c r="O122" s="69">
        <v>0.97432271480144361</v>
      </c>
      <c r="P122" s="70">
        <v>6.8723990481527386E-2</v>
      </c>
      <c r="Q122" s="69">
        <v>0.93127600950118761</v>
      </c>
      <c r="R122" s="69">
        <v>1.7285000000000002E-11</v>
      </c>
    </row>
    <row r="123" spans="1:20">
      <c r="A123" s="62">
        <v>9</v>
      </c>
      <c r="B123" s="67" t="s">
        <v>179</v>
      </c>
      <c r="C123" s="67" t="s">
        <v>180</v>
      </c>
      <c r="D123" s="33" t="s">
        <v>184</v>
      </c>
      <c r="E123" s="68">
        <v>298.14999999999998</v>
      </c>
      <c r="F123" s="69">
        <v>0</v>
      </c>
      <c r="G123" s="69">
        <v>8.4999999999999964E-2</v>
      </c>
      <c r="H123" s="69">
        <v>0.91500000000000004</v>
      </c>
      <c r="I123" s="69">
        <v>1E-3</v>
      </c>
      <c r="J123" s="69">
        <v>0.999</v>
      </c>
      <c r="K123" s="69">
        <v>0</v>
      </c>
      <c r="M123" s="69">
        <v>5.2955888646083915E-2</v>
      </c>
      <c r="N123" s="69">
        <v>9.7276987447698672E-3</v>
      </c>
      <c r="O123" s="69">
        <v>0.93731641260914622</v>
      </c>
      <c r="P123" s="70">
        <v>3.3399997973605647E-4</v>
      </c>
      <c r="Q123" s="69">
        <v>0.99966599999999994</v>
      </c>
      <c r="R123" s="69">
        <v>2.0263999999999998E-11</v>
      </c>
      <c r="S123" s="71">
        <v>6.7000000000000004E-2</v>
      </c>
      <c r="T123" s="99" t="s">
        <v>326</v>
      </c>
    </row>
    <row r="124" spans="1:20">
      <c r="A124" s="62"/>
      <c r="B124" s="67"/>
      <c r="C124" s="67"/>
      <c r="D124" s="33"/>
      <c r="E124" s="68"/>
      <c r="F124" s="69"/>
      <c r="G124" s="69"/>
      <c r="H124" s="69"/>
      <c r="I124" s="69"/>
      <c r="J124" s="69"/>
      <c r="K124" s="69"/>
      <c r="M124" s="69"/>
      <c r="N124" s="69"/>
      <c r="O124" s="69"/>
      <c r="P124" s="70"/>
      <c r="Q124" s="69"/>
      <c r="R124" s="69"/>
    </row>
    <row r="125" spans="1:20">
      <c r="A125" s="62">
        <v>10</v>
      </c>
      <c r="B125" s="67" t="s">
        <v>179</v>
      </c>
      <c r="C125" s="67" t="s">
        <v>180</v>
      </c>
      <c r="D125" s="33" t="s">
        <v>185</v>
      </c>
      <c r="E125" s="68">
        <v>298.14999999999998</v>
      </c>
      <c r="F125" s="69">
        <v>0.32</v>
      </c>
      <c r="G125" s="69">
        <v>0</v>
      </c>
      <c r="H125" s="69">
        <v>0.68</v>
      </c>
      <c r="I125" s="69">
        <v>1</v>
      </c>
      <c r="J125" s="69">
        <v>0</v>
      </c>
      <c r="K125" s="69">
        <v>0</v>
      </c>
      <c r="M125" s="72">
        <v>0.16897000000000001</v>
      </c>
      <c r="N125" s="72">
        <v>0</v>
      </c>
      <c r="O125" s="72">
        <v>0.83103000000000005</v>
      </c>
      <c r="P125" s="72">
        <v>0.99760000000000004</v>
      </c>
      <c r="Q125" s="72">
        <v>0</v>
      </c>
      <c r="R125" s="72">
        <v>2.3974000000000001E-3</v>
      </c>
    </row>
    <row r="126" spans="1:20">
      <c r="A126" s="62">
        <v>10</v>
      </c>
      <c r="B126" s="67" t="s">
        <v>179</v>
      </c>
      <c r="C126" s="67" t="s">
        <v>180</v>
      </c>
      <c r="D126" s="33" t="s">
        <v>185</v>
      </c>
      <c r="E126" s="68">
        <v>298.14999999999998</v>
      </c>
      <c r="F126" s="69">
        <v>0.309</v>
      </c>
      <c r="G126" s="69">
        <v>4.9999999999999489E-3</v>
      </c>
      <c r="H126" s="69">
        <v>0.68600000000000005</v>
      </c>
      <c r="I126" s="69">
        <v>0.96599999999999997</v>
      </c>
      <c r="J126" s="69">
        <v>3.400000000000003E-2</v>
      </c>
      <c r="K126" s="69">
        <v>0</v>
      </c>
      <c r="M126" s="72">
        <v>0.16313</v>
      </c>
      <c r="N126" s="72">
        <v>3.0684000000000002E-3</v>
      </c>
      <c r="O126" s="72">
        <v>0.83379999999999999</v>
      </c>
      <c r="P126" s="72">
        <v>0.96686000000000005</v>
      </c>
      <c r="Q126" s="72">
        <v>3.0908999999999999E-2</v>
      </c>
      <c r="R126" s="72">
        <v>2.2330000000000002E-3</v>
      </c>
    </row>
    <row r="127" spans="1:20">
      <c r="A127" s="62">
        <v>10</v>
      </c>
      <c r="B127" s="67" t="s">
        <v>179</v>
      </c>
      <c r="C127" s="67" t="s">
        <v>180</v>
      </c>
      <c r="D127" s="33" t="s">
        <v>185</v>
      </c>
      <c r="E127" s="68">
        <v>298.14999999999998</v>
      </c>
      <c r="F127" s="69">
        <v>0.29499999999999998</v>
      </c>
      <c r="G127" s="69">
        <v>1.3000000000000067E-2</v>
      </c>
      <c r="H127" s="69">
        <v>0.69199999999999995</v>
      </c>
      <c r="I127" s="69">
        <v>0.91100000000000003</v>
      </c>
      <c r="J127" s="69">
        <v>8.8999999999999968E-2</v>
      </c>
      <c r="K127" s="69">
        <v>0</v>
      </c>
      <c r="M127" s="72">
        <v>0.15373999999999999</v>
      </c>
      <c r="N127" s="72">
        <v>7.9985999999999998E-3</v>
      </c>
      <c r="O127" s="72">
        <v>0.83826000000000001</v>
      </c>
      <c r="P127" s="72">
        <v>0.91696999999999995</v>
      </c>
      <c r="Q127" s="72">
        <v>8.1051999999999999E-2</v>
      </c>
      <c r="R127" s="72">
        <v>1.9800999999999998E-3</v>
      </c>
    </row>
    <row r="128" spans="1:20">
      <c r="A128" s="62">
        <v>10</v>
      </c>
      <c r="B128" s="67" t="s">
        <v>179</v>
      </c>
      <c r="C128" s="67" t="s">
        <v>180</v>
      </c>
      <c r="D128" s="33" t="s">
        <v>185</v>
      </c>
      <c r="E128" s="68">
        <v>298.14999999999998</v>
      </c>
      <c r="F128" s="69">
        <v>0.26200000000000001</v>
      </c>
      <c r="G128" s="69">
        <v>2.6000000000000023E-2</v>
      </c>
      <c r="H128" s="69">
        <v>0.71199999999999997</v>
      </c>
      <c r="I128" s="69">
        <v>0.82299999999999995</v>
      </c>
      <c r="J128" s="69">
        <v>0.17700000000000005</v>
      </c>
      <c r="K128" s="69">
        <v>0</v>
      </c>
      <c r="M128" s="72">
        <v>0.13855000000000001</v>
      </c>
      <c r="N128" s="72">
        <v>1.5970999999999999E-2</v>
      </c>
      <c r="O128" s="72">
        <v>0.84547000000000005</v>
      </c>
      <c r="P128" s="72">
        <v>0.83496999999999999</v>
      </c>
      <c r="Q128" s="72">
        <v>0.16342999999999999</v>
      </c>
      <c r="R128" s="72">
        <v>1.6015000000000001E-3</v>
      </c>
    </row>
    <row r="129" spans="1:20">
      <c r="A129" s="62">
        <v>10</v>
      </c>
      <c r="B129" s="67" t="s">
        <v>179</v>
      </c>
      <c r="C129" s="67" t="s">
        <v>180</v>
      </c>
      <c r="D129" s="33" t="s">
        <v>185</v>
      </c>
      <c r="E129" s="68">
        <v>298.14999999999998</v>
      </c>
      <c r="F129" s="69">
        <v>0.22500000000000001</v>
      </c>
      <c r="G129" s="69">
        <v>4.4000000000000011E-2</v>
      </c>
      <c r="H129" s="69">
        <v>0.73099999999999998</v>
      </c>
      <c r="I129" s="69">
        <v>0.73599999999999999</v>
      </c>
      <c r="J129" s="69">
        <v>0.26400000000000001</v>
      </c>
      <c r="K129" s="69">
        <v>0</v>
      </c>
      <c r="M129" s="72">
        <v>0.12274</v>
      </c>
      <c r="N129" s="72">
        <v>2.427E-2</v>
      </c>
      <c r="O129" s="72">
        <v>0.85299000000000003</v>
      </c>
      <c r="P129" s="72">
        <v>0.74782000000000004</v>
      </c>
      <c r="Q129" s="72">
        <v>0.25092999999999999</v>
      </c>
      <c r="R129" s="72">
        <v>1.2482999999999999E-3</v>
      </c>
    </row>
    <row r="130" spans="1:20">
      <c r="A130" s="62">
        <v>10</v>
      </c>
      <c r="B130" s="67" t="s">
        <v>179</v>
      </c>
      <c r="C130" s="67" t="s">
        <v>180</v>
      </c>
      <c r="D130" s="33" t="s">
        <v>185</v>
      </c>
      <c r="E130" s="68">
        <v>298.14999999999998</v>
      </c>
      <c r="F130" s="69">
        <v>0.185</v>
      </c>
      <c r="G130" s="69">
        <v>6.3E-2</v>
      </c>
      <c r="H130" s="69">
        <v>0.752</v>
      </c>
      <c r="I130" s="69">
        <v>0.64900000000000002</v>
      </c>
      <c r="J130" s="69">
        <v>0.35099999999999998</v>
      </c>
      <c r="K130" s="69">
        <v>0</v>
      </c>
      <c r="M130" s="72">
        <v>0.10666</v>
      </c>
      <c r="N130" s="72">
        <v>3.2714E-2</v>
      </c>
      <c r="O130" s="72">
        <v>0.86063000000000001</v>
      </c>
      <c r="P130" s="72">
        <v>0.65717999999999999</v>
      </c>
      <c r="Q130" s="72">
        <v>0.34188000000000002</v>
      </c>
      <c r="R130" s="72">
        <v>9.3302000000000001E-4</v>
      </c>
    </row>
    <row r="131" spans="1:20">
      <c r="A131" s="62">
        <v>10</v>
      </c>
      <c r="B131" s="67" t="s">
        <v>179</v>
      </c>
      <c r="C131" s="67" t="s">
        <v>180</v>
      </c>
      <c r="D131" s="33" t="s">
        <v>185</v>
      </c>
      <c r="E131" s="68">
        <v>298.14999999999998</v>
      </c>
      <c r="F131" s="69">
        <v>0.14699999999999999</v>
      </c>
      <c r="G131" s="69">
        <v>7.2999999999999982E-2</v>
      </c>
      <c r="H131" s="69">
        <v>0.78</v>
      </c>
      <c r="I131" s="69">
        <v>0.54</v>
      </c>
      <c r="J131" s="69">
        <v>0.45999999999999996</v>
      </c>
      <c r="K131" s="69">
        <v>0</v>
      </c>
      <c r="M131" s="72">
        <v>8.8228000000000001E-2</v>
      </c>
      <c r="N131" s="72">
        <v>4.2382999999999997E-2</v>
      </c>
      <c r="O131" s="72">
        <v>0.86939</v>
      </c>
      <c r="P131" s="72">
        <v>0.55084</v>
      </c>
      <c r="Q131" s="72">
        <v>0.44852999999999998</v>
      </c>
      <c r="R131" s="72">
        <v>6.2799000000000004E-4</v>
      </c>
    </row>
    <row r="132" spans="1:20">
      <c r="A132" s="62">
        <v>10</v>
      </c>
      <c r="B132" s="67" t="s">
        <v>179</v>
      </c>
      <c r="C132" s="67" t="s">
        <v>180</v>
      </c>
      <c r="D132" s="33" t="s">
        <v>185</v>
      </c>
      <c r="E132" s="68">
        <v>298.14999999999998</v>
      </c>
      <c r="F132" s="69">
        <v>0.124</v>
      </c>
      <c r="G132" s="69">
        <v>7.999999999999996E-2</v>
      </c>
      <c r="H132" s="69">
        <v>0.79600000000000004</v>
      </c>
      <c r="I132" s="69">
        <v>0.45200000000000001</v>
      </c>
      <c r="J132" s="69">
        <v>0.54800000000000004</v>
      </c>
      <c r="K132" s="69">
        <v>0</v>
      </c>
      <c r="M132" s="72">
        <v>7.3868000000000003E-2</v>
      </c>
      <c r="N132" s="72">
        <v>4.9917000000000003E-2</v>
      </c>
      <c r="O132" s="72">
        <v>0.87621000000000004</v>
      </c>
      <c r="P132" s="72">
        <v>0.46601999999999999</v>
      </c>
      <c r="Q132" s="72">
        <v>0.53354999999999997</v>
      </c>
      <c r="R132" s="72">
        <v>4.3245000000000002E-4</v>
      </c>
    </row>
    <row r="133" spans="1:20" s="107" customFormat="1">
      <c r="A133" s="115">
        <v>10</v>
      </c>
      <c r="B133" s="108" t="s">
        <v>179</v>
      </c>
      <c r="C133" s="108" t="s">
        <v>180</v>
      </c>
      <c r="D133" s="37" t="s">
        <v>185</v>
      </c>
      <c r="E133" s="116">
        <v>298.14999999999998</v>
      </c>
      <c r="F133" s="117">
        <v>0.1</v>
      </c>
      <c r="G133" s="117">
        <v>8.700000000000005E-2</v>
      </c>
      <c r="H133" s="117">
        <v>0.81299999999999994</v>
      </c>
      <c r="I133" s="117">
        <v>0.34799999999999998</v>
      </c>
      <c r="J133" s="117">
        <v>0.65200000000000002</v>
      </c>
      <c r="K133" s="117">
        <v>0</v>
      </c>
      <c r="L133" s="118"/>
      <c r="M133" s="122">
        <v>5.7278999999999997E-2</v>
      </c>
      <c r="N133" s="122">
        <v>5.8618999999999997E-2</v>
      </c>
      <c r="O133" s="122">
        <v>0.8841</v>
      </c>
      <c r="P133" s="122">
        <v>0.36581000000000002</v>
      </c>
      <c r="Q133" s="122">
        <v>0.63392999999999999</v>
      </c>
      <c r="R133" s="122">
        <v>2.5281000000000001E-4</v>
      </c>
      <c r="S133" s="113">
        <v>6.6699999999999995E-2</v>
      </c>
      <c r="T133" s="114" t="s">
        <v>326</v>
      </c>
    </row>
    <row r="135" spans="1:20" s="155" customFormat="1">
      <c r="A135" s="155" t="s">
        <v>186</v>
      </c>
    </row>
    <row r="136" spans="1:20" ht="15" customHeight="1">
      <c r="A136" s="164" t="s">
        <v>187</v>
      </c>
      <c r="B136" s="159" t="s">
        <v>162</v>
      </c>
      <c r="C136" s="159"/>
      <c r="D136" s="159"/>
      <c r="E136" s="161" t="s">
        <v>23</v>
      </c>
      <c r="F136" s="167" t="s">
        <v>188</v>
      </c>
      <c r="G136" s="167"/>
      <c r="H136" s="167"/>
      <c r="I136" s="167"/>
      <c r="J136" s="167"/>
      <c r="K136" s="167"/>
      <c r="L136" s="82"/>
      <c r="M136" s="167" t="s">
        <v>189</v>
      </c>
      <c r="N136" s="167"/>
      <c r="O136" s="167"/>
      <c r="P136" s="167"/>
      <c r="Q136" s="167"/>
      <c r="R136" s="167"/>
      <c r="S136" s="150" t="s">
        <v>0</v>
      </c>
      <c r="T136" s="150" t="s">
        <v>103</v>
      </c>
    </row>
    <row r="137" spans="1:20" ht="15" customHeight="1">
      <c r="A137" s="165"/>
      <c r="B137" s="160"/>
      <c r="C137" s="160"/>
      <c r="D137" s="160"/>
      <c r="E137" s="162"/>
      <c r="F137" s="168" t="s">
        <v>22</v>
      </c>
      <c r="G137" s="168"/>
      <c r="H137" s="168"/>
      <c r="I137" s="168" t="s">
        <v>166</v>
      </c>
      <c r="J137" s="168"/>
      <c r="K137" s="168"/>
      <c r="L137" s="33"/>
      <c r="M137" s="168" t="s">
        <v>22</v>
      </c>
      <c r="N137" s="168"/>
      <c r="O137" s="168"/>
      <c r="P137" s="168" t="s">
        <v>166</v>
      </c>
      <c r="Q137" s="168"/>
      <c r="R137" s="168"/>
      <c r="S137" s="151"/>
      <c r="T137" s="151"/>
    </row>
    <row r="138" spans="1:20" ht="17.25">
      <c r="A138" s="166"/>
      <c r="B138" s="54" t="s">
        <v>167</v>
      </c>
      <c r="C138" s="54" t="s">
        <v>190</v>
      </c>
      <c r="D138" s="76" t="s">
        <v>169</v>
      </c>
      <c r="E138" s="163"/>
      <c r="F138" s="55" t="s">
        <v>170</v>
      </c>
      <c r="G138" s="55" t="s">
        <v>171</v>
      </c>
      <c r="H138" s="55" t="s">
        <v>172</v>
      </c>
      <c r="I138" s="55" t="s">
        <v>170</v>
      </c>
      <c r="J138" s="55" t="s">
        <v>171</v>
      </c>
      <c r="K138" s="55" t="s">
        <v>172</v>
      </c>
      <c r="L138" s="55"/>
      <c r="M138" s="55" t="s">
        <v>170</v>
      </c>
      <c r="N138" s="55" t="s">
        <v>171</v>
      </c>
      <c r="O138" s="55" t="s">
        <v>172</v>
      </c>
      <c r="P138" s="56" t="s">
        <v>173</v>
      </c>
      <c r="Q138" s="55" t="s">
        <v>171</v>
      </c>
      <c r="R138" s="55" t="s">
        <v>172</v>
      </c>
      <c r="S138" s="152"/>
      <c r="T138" s="152"/>
    </row>
    <row r="139" spans="1:20">
      <c r="A139" s="62">
        <v>11</v>
      </c>
      <c r="B139" s="63" t="s">
        <v>191</v>
      </c>
      <c r="C139" s="63" t="s">
        <v>175</v>
      </c>
      <c r="D139" s="78" t="s">
        <v>192</v>
      </c>
      <c r="E139" s="64">
        <v>298.14999999999998</v>
      </c>
      <c r="F139" s="65">
        <v>0</v>
      </c>
      <c r="G139" s="65">
        <v>1.6E-2</v>
      </c>
      <c r="H139" s="65">
        <v>0.98399999999999999</v>
      </c>
      <c r="I139" s="65">
        <v>0</v>
      </c>
      <c r="J139" s="65">
        <v>1</v>
      </c>
      <c r="K139" s="65">
        <v>0</v>
      </c>
      <c r="M139" s="65">
        <v>4.5722171656686602E-3</v>
      </c>
      <c r="N139" s="65">
        <v>1.0138666666666666E-2</v>
      </c>
      <c r="O139" s="65">
        <v>0.98528911616766468</v>
      </c>
      <c r="P139" s="66">
        <v>0</v>
      </c>
      <c r="Q139" s="65">
        <v>1</v>
      </c>
      <c r="R139" s="65">
        <v>0</v>
      </c>
    </row>
    <row r="140" spans="1:20">
      <c r="A140" s="62">
        <v>11</v>
      </c>
      <c r="B140" s="63" t="s">
        <v>191</v>
      </c>
      <c r="C140" s="63" t="s">
        <v>175</v>
      </c>
      <c r="D140" s="78" t="s">
        <v>192</v>
      </c>
      <c r="E140" s="64">
        <v>298.14999999999998</v>
      </c>
      <c r="F140" s="65">
        <v>9.6000000000000002E-2</v>
      </c>
      <c r="G140" s="65">
        <v>1.6E-2</v>
      </c>
      <c r="H140" s="65">
        <v>0.88800000000000001</v>
      </c>
      <c r="I140" s="65">
        <v>5.3999999999999999E-2</v>
      </c>
      <c r="J140" s="65">
        <v>0.94599999999999995</v>
      </c>
      <c r="K140" s="65">
        <v>0</v>
      </c>
      <c r="M140" s="65">
        <v>0.13963190476190501</v>
      </c>
      <c r="N140" s="65">
        <v>9.6380952380952841E-3</v>
      </c>
      <c r="O140" s="65">
        <v>0.85072999999999965</v>
      </c>
      <c r="P140" s="66">
        <v>1.3710535714285932E-2</v>
      </c>
      <c r="Q140" s="65">
        <v>0.98628946428571407</v>
      </c>
      <c r="R140" s="65">
        <v>0</v>
      </c>
    </row>
    <row r="141" spans="1:20">
      <c r="A141" s="62">
        <v>11</v>
      </c>
      <c r="B141" s="63" t="s">
        <v>191</v>
      </c>
      <c r="C141" s="63" t="s">
        <v>175</v>
      </c>
      <c r="D141" s="78" t="s">
        <v>192</v>
      </c>
      <c r="E141" s="64">
        <v>298.14999999999998</v>
      </c>
      <c r="F141" s="65">
        <v>0.189</v>
      </c>
      <c r="G141" s="65">
        <v>1.6E-2</v>
      </c>
      <c r="H141" s="65">
        <v>0.79500000000000004</v>
      </c>
      <c r="I141" s="65">
        <v>0.11799999999999999</v>
      </c>
      <c r="J141" s="65">
        <v>0.88200000000000001</v>
      </c>
      <c r="K141" s="65">
        <v>0</v>
      </c>
      <c r="M141" s="65">
        <v>0.18882168292682999</v>
      </c>
      <c r="N141" s="65">
        <v>8.809599999999999E-3</v>
      </c>
      <c r="O141" s="65">
        <v>0.80236871707317003</v>
      </c>
      <c r="P141" s="66">
        <v>9.1297344497607735E-2</v>
      </c>
      <c r="Q141" s="65">
        <v>0.90870265550239226</v>
      </c>
      <c r="R141" s="65">
        <v>0</v>
      </c>
    </row>
    <row r="142" spans="1:20">
      <c r="A142" s="62">
        <v>11</v>
      </c>
      <c r="B142" s="63" t="s">
        <v>191</v>
      </c>
      <c r="C142" s="63" t="s">
        <v>175</v>
      </c>
      <c r="D142" s="78" t="s">
        <v>192</v>
      </c>
      <c r="E142" s="64">
        <v>298.14999999999998</v>
      </c>
      <c r="F142" s="65">
        <v>0.307</v>
      </c>
      <c r="G142" s="65">
        <v>1.6999999999999901E-2</v>
      </c>
      <c r="H142" s="65">
        <v>0.67600000000000005</v>
      </c>
      <c r="I142" s="65">
        <v>0.20899999999999999</v>
      </c>
      <c r="J142" s="65">
        <v>0.79100000000000004</v>
      </c>
      <c r="K142" s="65">
        <v>0</v>
      </c>
      <c r="M142" s="65">
        <v>0.29365420454544999</v>
      </c>
      <c r="N142" s="65">
        <v>8.5644583333332833E-3</v>
      </c>
      <c r="O142" s="65">
        <v>0.6977813371212167</v>
      </c>
      <c r="P142" s="66">
        <v>0.20040401498929328</v>
      </c>
      <c r="Q142" s="65">
        <v>0.79959598501070672</v>
      </c>
      <c r="R142" s="65">
        <v>0</v>
      </c>
    </row>
    <row r="143" spans="1:20">
      <c r="A143" s="62">
        <v>11</v>
      </c>
      <c r="B143" s="63" t="s">
        <v>191</v>
      </c>
      <c r="C143" s="63" t="s">
        <v>175</v>
      </c>
      <c r="D143" s="78" t="s">
        <v>192</v>
      </c>
      <c r="E143" s="64">
        <v>298.14999999999998</v>
      </c>
      <c r="F143" s="65">
        <v>0.39500000000000002</v>
      </c>
      <c r="G143" s="65">
        <v>1.7000000000000001E-2</v>
      </c>
      <c r="H143" s="65">
        <v>0.58799999999999997</v>
      </c>
      <c r="I143" s="65">
        <v>0.29499999999999998</v>
      </c>
      <c r="J143" s="65">
        <v>0.70499999999999996</v>
      </c>
      <c r="K143" s="65">
        <v>0</v>
      </c>
      <c r="M143" s="65">
        <v>0.38531891803278695</v>
      </c>
      <c r="N143" s="65">
        <v>2.6681081967213072E-2</v>
      </c>
      <c r="O143" s="65">
        <v>0.58799999999999997</v>
      </c>
      <c r="P143" s="66">
        <v>0.18925000000000014</v>
      </c>
      <c r="Q143" s="65">
        <v>0.81074999999999986</v>
      </c>
      <c r="R143" s="65">
        <v>0</v>
      </c>
    </row>
    <row r="144" spans="1:20">
      <c r="A144" s="62">
        <v>11</v>
      </c>
      <c r="B144" s="63" t="s">
        <v>191</v>
      </c>
      <c r="C144" s="63" t="s">
        <v>175</v>
      </c>
      <c r="D144" s="78" t="s">
        <v>192</v>
      </c>
      <c r="E144" s="64">
        <v>298.14999999999998</v>
      </c>
      <c r="F144" s="65">
        <v>0.47299999999999998</v>
      </c>
      <c r="G144" s="65">
        <v>1.7999999999999999E-2</v>
      </c>
      <c r="H144" s="65">
        <v>0.50900000000000001</v>
      </c>
      <c r="I144" s="65">
        <v>0.40899999999999997</v>
      </c>
      <c r="J144" s="65">
        <v>0.59099999999999997</v>
      </c>
      <c r="K144" s="65">
        <v>0</v>
      </c>
      <c r="M144" s="65">
        <v>0.47800153796526046</v>
      </c>
      <c r="N144" s="65">
        <v>2.6592677419354879E-2</v>
      </c>
      <c r="O144" s="65">
        <v>0.49540578461538465</v>
      </c>
      <c r="P144" s="66">
        <v>0.26616711999999998</v>
      </c>
      <c r="Q144" s="65">
        <v>0.73383288000000002</v>
      </c>
      <c r="R144" s="65">
        <v>0</v>
      </c>
    </row>
    <row r="145" spans="1:20">
      <c r="A145" s="62">
        <v>11</v>
      </c>
      <c r="B145" s="63" t="s">
        <v>191</v>
      </c>
      <c r="C145" s="63" t="s">
        <v>175</v>
      </c>
      <c r="D145" s="78" t="s">
        <v>192</v>
      </c>
      <c r="E145" s="64">
        <v>298.14999999999998</v>
      </c>
      <c r="F145" s="65">
        <v>0.503</v>
      </c>
      <c r="G145" s="65">
        <v>1.7999999999999999E-2</v>
      </c>
      <c r="H145" s="65">
        <v>0.47899999999999998</v>
      </c>
      <c r="I145" s="65">
        <v>0.45700000000000002</v>
      </c>
      <c r="J145" s="65">
        <v>0.54300000000000004</v>
      </c>
      <c r="K145" s="65">
        <v>0</v>
      </c>
      <c r="M145" s="65">
        <v>0.52291066893039062</v>
      </c>
      <c r="N145" s="65">
        <v>2.5619225806451651E-2</v>
      </c>
      <c r="O145" s="65">
        <v>0.45147010526315773</v>
      </c>
      <c r="P145" s="66">
        <v>0.35274399999999995</v>
      </c>
      <c r="Q145" s="65">
        <v>0.64725600000000005</v>
      </c>
      <c r="R145" s="65">
        <v>0</v>
      </c>
    </row>
    <row r="146" spans="1:20">
      <c r="A146" s="62">
        <v>11</v>
      </c>
      <c r="B146" s="63" t="s">
        <v>191</v>
      </c>
      <c r="C146" s="63" t="s">
        <v>175</v>
      </c>
      <c r="D146" s="78" t="s">
        <v>192</v>
      </c>
      <c r="E146" s="64">
        <v>298.14999999999998</v>
      </c>
      <c r="F146" s="65">
        <v>0.57099999999999995</v>
      </c>
      <c r="G146" s="65">
        <v>0.02</v>
      </c>
      <c r="H146" s="65">
        <v>0.40899999999999997</v>
      </c>
      <c r="I146" s="65">
        <v>0.57099999999999995</v>
      </c>
      <c r="J146" s="65">
        <v>0.42899999999999999</v>
      </c>
      <c r="K146" s="65">
        <v>0</v>
      </c>
      <c r="M146" s="65">
        <v>0.60193599831862143</v>
      </c>
      <c r="N146" s="65">
        <v>2.6200307692307651E-2</v>
      </c>
      <c r="O146" s="65">
        <v>0.37186369398907093</v>
      </c>
      <c r="P146" s="66">
        <v>0.51690352941175999</v>
      </c>
      <c r="Q146" s="65">
        <v>0.48309647058824001</v>
      </c>
      <c r="R146" s="65">
        <v>0</v>
      </c>
    </row>
    <row r="147" spans="1:20">
      <c r="A147" s="62">
        <v>11</v>
      </c>
      <c r="B147" s="63" t="s">
        <v>191</v>
      </c>
      <c r="C147" s="63" t="s">
        <v>175</v>
      </c>
      <c r="D147" s="78" t="s">
        <v>192</v>
      </c>
      <c r="E147" s="64">
        <v>298.14999999999998</v>
      </c>
      <c r="F147" s="65">
        <v>0.57799999999999996</v>
      </c>
      <c r="G147" s="65">
        <v>2.1000000000000001E-2</v>
      </c>
      <c r="H147" s="65">
        <v>0.40100000000000002</v>
      </c>
      <c r="I147" s="65">
        <v>0.58699999999999997</v>
      </c>
      <c r="J147" s="65">
        <v>0.41299999999999998</v>
      </c>
      <c r="K147" s="65">
        <v>0</v>
      </c>
      <c r="M147" s="65">
        <v>0.62976824074074078</v>
      </c>
      <c r="N147" s="65">
        <v>2.6801249999999961E-2</v>
      </c>
      <c r="O147" s="65">
        <v>0.34343050925925928</v>
      </c>
      <c r="P147" s="66">
        <v>0.51031970588235298</v>
      </c>
      <c r="Q147" s="65">
        <v>0.48968029411764702</v>
      </c>
      <c r="R147" s="65">
        <v>0</v>
      </c>
    </row>
    <row r="148" spans="1:20">
      <c r="A148" s="62">
        <v>11</v>
      </c>
      <c r="B148" s="63" t="s">
        <v>191</v>
      </c>
      <c r="C148" s="63" t="s">
        <v>175</v>
      </c>
      <c r="D148" s="78" t="s">
        <v>192</v>
      </c>
      <c r="E148" s="64">
        <v>298.14999999999998</v>
      </c>
      <c r="F148" s="65">
        <v>0.624</v>
      </c>
      <c r="G148" s="65">
        <v>1.9E-2</v>
      </c>
      <c r="H148" s="65">
        <v>0.35699999999999998</v>
      </c>
      <c r="I148" s="65">
        <v>0.69699999999999995</v>
      </c>
      <c r="J148" s="65">
        <v>0.30299999999999999</v>
      </c>
      <c r="K148" s="65">
        <v>0</v>
      </c>
      <c r="M148" s="65">
        <v>0.67893742738748419</v>
      </c>
      <c r="N148" s="65">
        <v>2.236186567164182E-2</v>
      </c>
      <c r="O148" s="65">
        <v>0.29870070694087397</v>
      </c>
      <c r="P148" s="66">
        <v>0.62359391891891902</v>
      </c>
      <c r="Q148" s="65">
        <v>0.37640608108108098</v>
      </c>
      <c r="R148" s="65">
        <v>0</v>
      </c>
    </row>
    <row r="149" spans="1:20">
      <c r="A149" s="62">
        <v>11</v>
      </c>
      <c r="B149" s="63" t="s">
        <v>191</v>
      </c>
      <c r="C149" s="63" t="s">
        <v>175</v>
      </c>
      <c r="D149" s="78" t="s">
        <v>192</v>
      </c>
      <c r="E149" s="64">
        <v>298.14999999999998</v>
      </c>
      <c r="F149" s="65">
        <v>0.67300000000000004</v>
      </c>
      <c r="G149" s="65">
        <v>1.7999999999999999E-2</v>
      </c>
      <c r="H149" s="65">
        <v>0.309</v>
      </c>
      <c r="I149" s="65">
        <v>0.79300000000000004</v>
      </c>
      <c r="J149" s="65">
        <v>0.20699999999999999</v>
      </c>
      <c r="K149" s="65">
        <v>0</v>
      </c>
      <c r="M149" s="65">
        <v>0.73975898116298111</v>
      </c>
      <c r="N149" s="65">
        <v>2.0353090909090935E-2</v>
      </c>
      <c r="O149" s="65">
        <v>0.23988792792792796</v>
      </c>
      <c r="P149" s="66">
        <v>0.74068047904191592</v>
      </c>
      <c r="Q149" s="65">
        <v>0.25931952095808403</v>
      </c>
      <c r="R149" s="65">
        <v>0</v>
      </c>
      <c r="S149" s="71">
        <f>0.0482</f>
        <v>4.82E-2</v>
      </c>
      <c r="T149" s="99" t="s">
        <v>326</v>
      </c>
    </row>
    <row r="150" spans="1:20">
      <c r="A150" s="62"/>
      <c r="B150" s="63"/>
      <c r="C150" s="63"/>
      <c r="D150" s="78"/>
      <c r="E150" s="64"/>
      <c r="F150" s="65"/>
      <c r="G150" s="65"/>
      <c r="H150" s="65"/>
      <c r="I150" s="65"/>
      <c r="J150" s="65"/>
      <c r="K150" s="65"/>
      <c r="M150" s="65"/>
      <c r="N150" s="65"/>
      <c r="O150" s="65"/>
      <c r="P150" s="66"/>
      <c r="Q150" s="65"/>
      <c r="R150" s="65"/>
    </row>
    <row r="151" spans="1:20" ht="18.75">
      <c r="A151" s="62">
        <v>12</v>
      </c>
      <c r="B151" s="63" t="s">
        <v>191</v>
      </c>
      <c r="C151" s="63" t="s">
        <v>175</v>
      </c>
      <c r="D151" s="79" t="s">
        <v>226</v>
      </c>
      <c r="E151" s="64">
        <v>298.14999999999998</v>
      </c>
      <c r="F151" s="65">
        <v>0</v>
      </c>
      <c r="G151" s="65">
        <v>3.9E-2</v>
      </c>
      <c r="H151" s="65">
        <v>0.96099999999999997</v>
      </c>
      <c r="I151" s="65">
        <v>0</v>
      </c>
      <c r="J151" s="65">
        <v>1</v>
      </c>
      <c r="K151" s="65">
        <v>0</v>
      </c>
      <c r="M151" s="65">
        <v>0.21977344828973844</v>
      </c>
      <c r="N151" s="65">
        <v>3.9918171428571375E-2</v>
      </c>
      <c r="O151" s="65">
        <v>0.74030838028169021</v>
      </c>
      <c r="P151" s="66">
        <v>0</v>
      </c>
      <c r="Q151" s="65">
        <v>1</v>
      </c>
      <c r="R151" s="65">
        <v>0</v>
      </c>
    </row>
    <row r="152" spans="1:20" ht="18.75">
      <c r="A152" s="62">
        <v>12</v>
      </c>
      <c r="B152" s="63" t="s">
        <v>191</v>
      </c>
      <c r="C152" s="63" t="s">
        <v>175</v>
      </c>
      <c r="D152" s="79" t="s">
        <v>226</v>
      </c>
      <c r="E152" s="64">
        <v>298.14999999999998</v>
      </c>
      <c r="F152" s="65">
        <v>8.4000000000000005E-2</v>
      </c>
      <c r="G152" s="65">
        <v>0.04</v>
      </c>
      <c r="H152" s="65">
        <v>0.876</v>
      </c>
      <c r="I152" s="65">
        <v>3.2000000000000001E-2</v>
      </c>
      <c r="J152" s="65">
        <v>0.96799999999999997</v>
      </c>
      <c r="K152" s="65">
        <v>0</v>
      </c>
      <c r="M152" s="65">
        <v>0.24358283047405049</v>
      </c>
      <c r="N152" s="65">
        <v>3.3344109589041049E-2</v>
      </c>
      <c r="O152" s="65">
        <v>0.72307305993690851</v>
      </c>
      <c r="P152" s="66">
        <v>2.2079062957540807E-2</v>
      </c>
      <c r="Q152" s="65">
        <v>0.97792093704245919</v>
      </c>
      <c r="R152" s="65">
        <v>0</v>
      </c>
    </row>
    <row r="153" spans="1:20" ht="18.75">
      <c r="A153" s="62">
        <v>12</v>
      </c>
      <c r="B153" s="63" t="s">
        <v>191</v>
      </c>
      <c r="C153" s="63" t="s">
        <v>175</v>
      </c>
      <c r="D153" s="79" t="s">
        <v>226</v>
      </c>
      <c r="E153" s="64">
        <v>298.14999999999998</v>
      </c>
      <c r="F153" s="65">
        <v>0.22</v>
      </c>
      <c r="G153" s="65">
        <v>4.1000000000000002E-2</v>
      </c>
      <c r="H153" s="65">
        <v>0.73899999999999999</v>
      </c>
      <c r="I153" s="65">
        <v>9.7000000000000003E-2</v>
      </c>
      <c r="J153" s="65">
        <v>0.90300000000000002</v>
      </c>
      <c r="K153" s="65">
        <v>0</v>
      </c>
      <c r="M153" s="65">
        <v>0.36847450349378874</v>
      </c>
      <c r="N153" s="65">
        <v>3.0593130434782654E-2</v>
      </c>
      <c r="O153" s="65">
        <v>0.60093236607142864</v>
      </c>
      <c r="P153" s="66">
        <v>4.8300837628866056E-2</v>
      </c>
      <c r="Q153" s="65">
        <v>0.95169916237113394</v>
      </c>
      <c r="R153" s="65">
        <v>0</v>
      </c>
    </row>
    <row r="154" spans="1:20" ht="18.75">
      <c r="A154" s="62">
        <v>12</v>
      </c>
      <c r="B154" s="63" t="s">
        <v>191</v>
      </c>
      <c r="C154" s="63" t="s">
        <v>175</v>
      </c>
      <c r="D154" s="79" t="s">
        <v>226</v>
      </c>
      <c r="E154" s="64">
        <v>298.14999999999998</v>
      </c>
      <c r="F154" s="65">
        <v>0.38700000000000001</v>
      </c>
      <c r="G154" s="65">
        <v>4.1000000000000002E-2</v>
      </c>
      <c r="H154" s="65">
        <v>0.57199999999999995</v>
      </c>
      <c r="I154" s="65">
        <v>0.19900000000000001</v>
      </c>
      <c r="J154" s="65">
        <v>0.80100000000000005</v>
      </c>
      <c r="K154" s="65">
        <v>0</v>
      </c>
      <c r="M154" s="65">
        <v>0.35930040000000008</v>
      </c>
      <c r="N154" s="65">
        <v>6.86996E-2</v>
      </c>
      <c r="O154" s="65">
        <v>0.57199999999999995</v>
      </c>
      <c r="P154" s="66">
        <v>0.10287999999999986</v>
      </c>
      <c r="Q154" s="65">
        <v>0.89712000000000014</v>
      </c>
      <c r="R154" s="65">
        <v>0</v>
      </c>
    </row>
    <row r="155" spans="1:20" ht="18.75">
      <c r="A155" s="62">
        <v>12</v>
      </c>
      <c r="B155" s="63" t="s">
        <v>191</v>
      </c>
      <c r="C155" s="63" t="s">
        <v>175</v>
      </c>
      <c r="D155" s="79" t="s">
        <v>226</v>
      </c>
      <c r="E155" s="64">
        <v>298.14999999999998</v>
      </c>
      <c r="F155" s="65">
        <v>0.46</v>
      </c>
      <c r="G155" s="65">
        <v>3.8999999999999903E-2</v>
      </c>
      <c r="H155" s="65">
        <v>0.501</v>
      </c>
      <c r="I155" s="65">
        <v>0.27300000000000002</v>
      </c>
      <c r="J155" s="65">
        <v>0.72699999999999998</v>
      </c>
      <c r="K155" s="65">
        <v>0</v>
      </c>
      <c r="M155" s="65">
        <v>0.44816358847576426</v>
      </c>
      <c r="N155" s="65">
        <v>5.7691636363636223E-2</v>
      </c>
      <c r="O155" s="65">
        <v>0.49414477516059957</v>
      </c>
      <c r="P155" s="66">
        <v>0.13223737878787889</v>
      </c>
      <c r="Q155" s="65">
        <v>0.86776262121212111</v>
      </c>
      <c r="R155" s="65">
        <v>0</v>
      </c>
    </row>
    <row r="156" spans="1:20" ht="18.75">
      <c r="A156" s="62">
        <v>12</v>
      </c>
      <c r="B156" s="63" t="s">
        <v>191</v>
      </c>
      <c r="C156" s="63" t="s">
        <v>175</v>
      </c>
      <c r="D156" s="79" t="s">
        <v>226</v>
      </c>
      <c r="E156" s="64">
        <v>298.14999999999998</v>
      </c>
      <c r="F156" s="65">
        <v>0.51900000000000002</v>
      </c>
      <c r="G156" s="65">
        <v>0.04</v>
      </c>
      <c r="H156" s="65">
        <v>0.441</v>
      </c>
      <c r="I156" s="65">
        <v>0.34200000000000003</v>
      </c>
      <c r="J156" s="65">
        <v>0.65800000000000003</v>
      </c>
      <c r="K156" s="65">
        <v>0</v>
      </c>
      <c r="M156" s="65">
        <v>0.52126087843137259</v>
      </c>
      <c r="N156" s="65">
        <v>5.2463333333333334E-2</v>
      </c>
      <c r="O156" s="65">
        <v>0.42627578823529416</v>
      </c>
      <c r="P156" s="66">
        <v>0.21750639999999999</v>
      </c>
      <c r="Q156" s="65">
        <v>0.78249360000000001</v>
      </c>
      <c r="R156" s="65">
        <v>0</v>
      </c>
    </row>
    <row r="157" spans="1:20" ht="18.75">
      <c r="A157" s="62">
        <v>12</v>
      </c>
      <c r="B157" s="63" t="s">
        <v>191</v>
      </c>
      <c r="C157" s="63" t="s">
        <v>175</v>
      </c>
      <c r="D157" s="79" t="s">
        <v>226</v>
      </c>
      <c r="E157" s="64">
        <v>298.14999999999998</v>
      </c>
      <c r="F157" s="65">
        <v>0.621</v>
      </c>
      <c r="G157" s="65">
        <v>3.8999999999999903E-2</v>
      </c>
      <c r="H157" s="65">
        <v>0.34</v>
      </c>
      <c r="I157" s="65">
        <v>0.49299999999999999</v>
      </c>
      <c r="J157" s="65">
        <v>0.50700000000000001</v>
      </c>
      <c r="K157" s="65">
        <v>0</v>
      </c>
      <c r="M157" s="65">
        <v>0.62868080769230783</v>
      </c>
      <c r="N157" s="65">
        <v>4.9731499999999873E-2</v>
      </c>
      <c r="O157" s="65">
        <v>0.3215876923076923</v>
      </c>
      <c r="P157" s="66">
        <v>0.39565600000000001</v>
      </c>
      <c r="Q157" s="65">
        <v>0.60434399999999999</v>
      </c>
      <c r="R157" s="65">
        <v>0</v>
      </c>
    </row>
    <row r="158" spans="1:20" ht="18.75">
      <c r="A158" s="62">
        <v>12</v>
      </c>
      <c r="B158" s="63" t="s">
        <v>191</v>
      </c>
      <c r="C158" s="63" t="s">
        <v>175</v>
      </c>
      <c r="D158" s="79" t="s">
        <v>226</v>
      </c>
      <c r="E158" s="64">
        <v>298.14999999999998</v>
      </c>
      <c r="F158" s="65">
        <v>0.629</v>
      </c>
      <c r="G158" s="65">
        <v>3.6999999999999901E-2</v>
      </c>
      <c r="H158" s="65">
        <v>0.33400000000000002</v>
      </c>
      <c r="I158" s="65">
        <v>0.52100000000000002</v>
      </c>
      <c r="J158" s="65">
        <v>0.47899999999999998</v>
      </c>
      <c r="K158" s="65">
        <v>0</v>
      </c>
      <c r="M158" s="65">
        <v>0.64365605559473438</v>
      </c>
      <c r="N158" s="65">
        <v>4.5827583333333206E-2</v>
      </c>
      <c r="O158" s="65">
        <v>0.31051636107193237</v>
      </c>
      <c r="P158" s="66">
        <v>0.43894450171821309</v>
      </c>
      <c r="Q158" s="65">
        <v>0.56105549828178691</v>
      </c>
      <c r="R158" s="65">
        <v>0</v>
      </c>
    </row>
    <row r="159" spans="1:20" ht="18.75">
      <c r="A159" s="62">
        <v>12</v>
      </c>
      <c r="B159" s="63" t="s">
        <v>191</v>
      </c>
      <c r="C159" s="63" t="s">
        <v>175</v>
      </c>
      <c r="D159" s="79" t="s">
        <v>226</v>
      </c>
      <c r="E159" s="64">
        <v>298.14999999999998</v>
      </c>
      <c r="F159" s="65">
        <v>0.68400000000000005</v>
      </c>
      <c r="G159" s="65">
        <v>3.8999999999999903E-2</v>
      </c>
      <c r="H159" s="65">
        <v>0.27700000000000002</v>
      </c>
      <c r="I159" s="65">
        <v>0.628</v>
      </c>
      <c r="J159" s="65">
        <v>0.372</v>
      </c>
      <c r="K159" s="65">
        <v>0</v>
      </c>
      <c r="M159" s="65">
        <v>0.70221801829268304</v>
      </c>
      <c r="N159" s="65">
        <v>4.6978749999999882E-2</v>
      </c>
      <c r="O159" s="65">
        <v>0.25080323170731711</v>
      </c>
      <c r="P159" s="66">
        <v>0.56091023255813943</v>
      </c>
      <c r="Q159" s="65">
        <v>0.43908976744186051</v>
      </c>
      <c r="R159" s="65">
        <v>0</v>
      </c>
    </row>
    <row r="160" spans="1:20" ht="18.75">
      <c r="A160" s="62">
        <v>12</v>
      </c>
      <c r="B160" s="63" t="s">
        <v>191</v>
      </c>
      <c r="C160" s="63" t="s">
        <v>175</v>
      </c>
      <c r="D160" s="79" t="s">
        <v>226</v>
      </c>
      <c r="E160" s="64">
        <v>298.14999999999998</v>
      </c>
      <c r="F160" s="65">
        <v>0.72699999999999998</v>
      </c>
      <c r="G160" s="65">
        <v>3.6999999999999998E-2</v>
      </c>
      <c r="H160" s="65">
        <v>0.23599999999999999</v>
      </c>
      <c r="I160" s="65">
        <v>0.74099999999999999</v>
      </c>
      <c r="J160" s="65">
        <v>0.25900000000000001</v>
      </c>
      <c r="K160" s="65">
        <v>0</v>
      </c>
      <c r="M160" s="65">
        <v>0.75094553238170736</v>
      </c>
      <c r="N160" s="65">
        <v>3.9541615384615689E-2</v>
      </c>
      <c r="O160" s="65">
        <v>0.20951285223367699</v>
      </c>
      <c r="P160" s="66">
        <v>0.70052660287081336</v>
      </c>
      <c r="Q160" s="65">
        <v>0.29947339712918664</v>
      </c>
      <c r="R160" s="65">
        <v>0</v>
      </c>
    </row>
    <row r="161" spans="1:20" ht="18.75">
      <c r="A161" s="62">
        <v>12</v>
      </c>
      <c r="B161" s="63" t="s">
        <v>191</v>
      </c>
      <c r="C161" s="63" t="s">
        <v>175</v>
      </c>
      <c r="D161" s="79" t="s">
        <v>226</v>
      </c>
      <c r="E161" s="64">
        <v>298.14999999999998</v>
      </c>
      <c r="F161" s="65">
        <v>0.77400000000000002</v>
      </c>
      <c r="G161" s="65">
        <v>3.0999999999999899E-2</v>
      </c>
      <c r="H161" s="65">
        <v>0.19500000000000001</v>
      </c>
      <c r="I161" s="65">
        <v>0.85499999999999998</v>
      </c>
      <c r="J161" s="65">
        <v>0.14499999999999999</v>
      </c>
      <c r="K161" s="65">
        <v>0</v>
      </c>
      <c r="M161" s="65">
        <v>0.80465433288409705</v>
      </c>
      <c r="N161" s="65">
        <v>2.8553214285714192E-2</v>
      </c>
      <c r="O161" s="65">
        <v>0.1667924528301887</v>
      </c>
      <c r="P161" s="66">
        <v>0.83586998087954112</v>
      </c>
      <c r="Q161" s="65">
        <v>0.16413001912045888</v>
      </c>
      <c r="R161" s="65">
        <v>0</v>
      </c>
    </row>
    <row r="162" spans="1:20" ht="18.75">
      <c r="A162" s="62">
        <v>12</v>
      </c>
      <c r="B162" s="63" t="s">
        <v>191</v>
      </c>
      <c r="C162" s="63" t="s">
        <v>175</v>
      </c>
      <c r="D162" s="79" t="s">
        <v>226</v>
      </c>
      <c r="E162" s="64">
        <v>298.14999999999998</v>
      </c>
      <c r="F162" s="65">
        <v>0.79900000000000004</v>
      </c>
      <c r="G162" s="65">
        <v>2.4999999999999901E-2</v>
      </c>
      <c r="H162" s="65">
        <v>0.17599999999999999</v>
      </c>
      <c r="I162" s="65">
        <v>0.90400000000000003</v>
      </c>
      <c r="J162" s="65">
        <v>9.6000000000000002E-2</v>
      </c>
      <c r="K162" s="65">
        <v>0</v>
      </c>
      <c r="M162" s="65">
        <v>0.82851660594639887</v>
      </c>
      <c r="N162" s="65">
        <v>2.4947916666666566E-2</v>
      </c>
      <c r="O162" s="65">
        <v>0.14653547738693465</v>
      </c>
      <c r="P162" s="66">
        <v>0.89337461794019934</v>
      </c>
      <c r="Q162" s="65">
        <v>0.10662538205980067</v>
      </c>
      <c r="R162" s="65">
        <v>0</v>
      </c>
      <c r="S162" s="71">
        <v>6.8400000000000002E-2</v>
      </c>
      <c r="T162" s="99" t="s">
        <v>326</v>
      </c>
    </row>
    <row r="163" spans="1:20">
      <c r="A163" s="62"/>
      <c r="B163" s="63"/>
      <c r="C163" s="63"/>
      <c r="D163" s="79"/>
      <c r="E163" s="64"/>
      <c r="F163" s="65"/>
      <c r="G163" s="65"/>
      <c r="H163" s="65"/>
      <c r="I163" s="65"/>
      <c r="J163" s="65"/>
      <c r="K163" s="65"/>
      <c r="M163" s="65"/>
      <c r="N163" s="65"/>
      <c r="O163" s="65"/>
      <c r="P163" s="66"/>
      <c r="Q163" s="65"/>
      <c r="R163" s="65"/>
    </row>
    <row r="164" spans="1:20" ht="18.75">
      <c r="A164" s="62">
        <v>13</v>
      </c>
      <c r="B164" s="63" t="s">
        <v>191</v>
      </c>
      <c r="C164" s="63" t="s">
        <v>175</v>
      </c>
      <c r="D164" s="79" t="s">
        <v>227</v>
      </c>
      <c r="E164" s="64">
        <v>298.14999999999998</v>
      </c>
      <c r="F164" s="65">
        <v>0</v>
      </c>
      <c r="G164" s="65">
        <v>4.9000000000000002E-2</v>
      </c>
      <c r="H164" s="65">
        <v>0.95099999999999996</v>
      </c>
      <c r="I164" s="65">
        <v>0</v>
      </c>
      <c r="J164" s="65">
        <v>1</v>
      </c>
      <c r="K164" s="65">
        <v>0</v>
      </c>
      <c r="M164" s="65">
        <v>6.224893454617153E-2</v>
      </c>
      <c r="N164" s="65">
        <v>4.4695538461538467E-2</v>
      </c>
      <c r="O164" s="65">
        <v>0.89305552699228996</v>
      </c>
      <c r="P164" s="66">
        <v>0</v>
      </c>
      <c r="Q164" s="65">
        <v>1</v>
      </c>
      <c r="R164" s="65">
        <v>0</v>
      </c>
    </row>
    <row r="165" spans="1:20" ht="18.75">
      <c r="A165" s="62">
        <v>13</v>
      </c>
      <c r="B165" s="63" t="s">
        <v>191</v>
      </c>
      <c r="C165" s="63" t="s">
        <v>175</v>
      </c>
      <c r="D165" s="79" t="s">
        <v>227</v>
      </c>
      <c r="E165" s="64">
        <v>298.14999999999998</v>
      </c>
      <c r="F165" s="65">
        <v>8.6999999999999994E-2</v>
      </c>
      <c r="G165" s="65">
        <v>3.3000000000000002E-2</v>
      </c>
      <c r="H165" s="65">
        <v>0.88</v>
      </c>
      <c r="I165" s="65">
        <v>3.5999999999999997E-2</v>
      </c>
      <c r="J165" s="65">
        <v>0.96399999999999997</v>
      </c>
      <c r="K165" s="65">
        <v>0</v>
      </c>
      <c r="M165" s="65">
        <v>0.11838886206900001</v>
      </c>
      <c r="N165" s="65">
        <v>2.9887E-2</v>
      </c>
      <c r="O165" s="65">
        <v>0.85172413793099999</v>
      </c>
      <c r="P165" s="66">
        <v>2.7653826725403841E-2</v>
      </c>
      <c r="Q165" s="65">
        <v>0.97234617327459616</v>
      </c>
      <c r="R165" s="65">
        <v>0</v>
      </c>
    </row>
    <row r="166" spans="1:20" ht="18.75">
      <c r="A166" s="62">
        <v>13</v>
      </c>
      <c r="B166" s="63" t="s">
        <v>191</v>
      </c>
      <c r="C166" s="63" t="s">
        <v>175</v>
      </c>
      <c r="D166" s="79" t="s">
        <v>227</v>
      </c>
      <c r="E166" s="64">
        <v>298.14999999999998</v>
      </c>
      <c r="F166" s="65">
        <v>0.223</v>
      </c>
      <c r="G166" s="65">
        <v>3.3000000000000002E-2</v>
      </c>
      <c r="H166" s="65">
        <v>0.74399999999999999</v>
      </c>
      <c r="I166" s="65">
        <v>0.109</v>
      </c>
      <c r="J166" s="65">
        <v>0.89100000000000001</v>
      </c>
      <c r="K166" s="65">
        <v>0</v>
      </c>
      <c r="M166" s="65">
        <v>0.26297102530028049</v>
      </c>
      <c r="N166" s="65">
        <v>2.6973692307692514E-2</v>
      </c>
      <c r="O166" s="65">
        <v>0.71005528239202698</v>
      </c>
      <c r="P166" s="66">
        <v>3.9925193133047099E-2</v>
      </c>
      <c r="Q166" s="65">
        <v>0.9600748068669529</v>
      </c>
      <c r="R166" s="65">
        <v>0</v>
      </c>
    </row>
    <row r="167" spans="1:20" ht="18.75">
      <c r="A167" s="62">
        <v>13</v>
      </c>
      <c r="B167" s="63" t="s">
        <v>191</v>
      </c>
      <c r="C167" s="63" t="s">
        <v>175</v>
      </c>
      <c r="D167" s="79" t="s">
        <v>227</v>
      </c>
      <c r="E167" s="64">
        <v>298.14999999999998</v>
      </c>
      <c r="F167" s="65">
        <v>0.36799999999999999</v>
      </c>
      <c r="G167" s="65">
        <v>3.5999999999999997E-2</v>
      </c>
      <c r="H167" s="65">
        <v>0.59599999999999997</v>
      </c>
      <c r="I167" s="65">
        <v>0.21199999999999999</v>
      </c>
      <c r="J167" s="65">
        <v>0.78800000000000003</v>
      </c>
      <c r="K167" s="65">
        <v>0</v>
      </c>
      <c r="M167" s="65">
        <v>0.39220602597402554</v>
      </c>
      <c r="N167" s="65">
        <v>2.8950545454545454E-2</v>
      </c>
      <c r="O167" s="65">
        <v>0.57884342857142901</v>
      </c>
      <c r="P167" s="66">
        <v>0.17082450632911395</v>
      </c>
      <c r="Q167" s="65">
        <v>0.82917549367088605</v>
      </c>
      <c r="R167" s="65">
        <v>0</v>
      </c>
    </row>
    <row r="168" spans="1:20" ht="18.75">
      <c r="A168" s="62">
        <v>13</v>
      </c>
      <c r="B168" s="63" t="s">
        <v>191</v>
      </c>
      <c r="C168" s="63" t="s">
        <v>175</v>
      </c>
      <c r="D168" s="79" t="s">
        <v>227</v>
      </c>
      <c r="E168" s="64">
        <v>298.14999999999998</v>
      </c>
      <c r="F168" s="65">
        <v>0.41</v>
      </c>
      <c r="G168" s="65">
        <v>3.4999999999999899E-2</v>
      </c>
      <c r="H168" s="65">
        <v>0.55500000000000005</v>
      </c>
      <c r="I168" s="65">
        <v>0.249</v>
      </c>
      <c r="J168" s="65">
        <v>0.751</v>
      </c>
      <c r="K168" s="65">
        <v>0</v>
      </c>
      <c r="M168" s="65">
        <v>0.41385400000000017</v>
      </c>
      <c r="N168" s="65">
        <v>5.864599999999983E-2</v>
      </c>
      <c r="O168" s="65">
        <v>0.52749999999999997</v>
      </c>
      <c r="P168" s="66">
        <v>0.21144999999999992</v>
      </c>
      <c r="Q168" s="65">
        <v>0.78855000000000008</v>
      </c>
      <c r="R168" s="65">
        <v>0</v>
      </c>
    </row>
    <row r="169" spans="1:20" ht="18.75">
      <c r="A169" s="62">
        <v>13</v>
      </c>
      <c r="B169" s="63" t="s">
        <v>191</v>
      </c>
      <c r="C169" s="63" t="s">
        <v>175</v>
      </c>
      <c r="D169" s="79" t="s">
        <v>227</v>
      </c>
      <c r="E169" s="64">
        <v>298.14999999999998</v>
      </c>
      <c r="F169" s="65">
        <v>0.53200000000000003</v>
      </c>
      <c r="G169" s="65">
        <v>3.4000000000000002E-2</v>
      </c>
      <c r="H169" s="65">
        <v>0.434</v>
      </c>
      <c r="I169" s="65">
        <v>0.39200000000000002</v>
      </c>
      <c r="J169" s="65">
        <v>0.60799999999999998</v>
      </c>
      <c r="K169" s="65">
        <v>0</v>
      </c>
      <c r="M169" s="65">
        <v>0.5131662696356275</v>
      </c>
      <c r="N169" s="65">
        <v>5.7011200000000005E-2</v>
      </c>
      <c r="O169" s="65">
        <v>0.42982253036437246</v>
      </c>
      <c r="P169" s="66">
        <v>0.35351200000000005</v>
      </c>
      <c r="Q169" s="65">
        <v>0.64648799999999995</v>
      </c>
      <c r="R169" s="65">
        <v>0</v>
      </c>
    </row>
    <row r="170" spans="1:20" ht="18.75">
      <c r="A170" s="62">
        <v>13</v>
      </c>
      <c r="B170" s="63" t="s">
        <v>191</v>
      </c>
      <c r="C170" s="63" t="s">
        <v>175</v>
      </c>
      <c r="D170" s="79" t="s">
        <v>227</v>
      </c>
      <c r="E170" s="64">
        <v>298.14999999999998</v>
      </c>
      <c r="F170" s="65">
        <v>0.59599999999999997</v>
      </c>
      <c r="G170" s="65">
        <v>3.3000000000000002E-2</v>
      </c>
      <c r="H170" s="65">
        <v>0.371</v>
      </c>
      <c r="I170" s="65">
        <v>0.49299999999999999</v>
      </c>
      <c r="J170" s="65">
        <v>0.50700000000000001</v>
      </c>
      <c r="K170" s="65">
        <v>0</v>
      </c>
      <c r="M170" s="65">
        <v>0.59578810036496344</v>
      </c>
      <c r="N170" s="65">
        <v>4.609825E-2</v>
      </c>
      <c r="O170" s="65">
        <v>0.3581136496350365</v>
      </c>
      <c r="P170" s="66">
        <v>0.48108104878048796</v>
      </c>
      <c r="Q170" s="65">
        <v>0.51891895121951204</v>
      </c>
      <c r="R170" s="65">
        <v>0</v>
      </c>
    </row>
    <row r="171" spans="1:20" ht="18.75">
      <c r="A171" s="62">
        <v>13</v>
      </c>
      <c r="B171" s="63" t="s">
        <v>191</v>
      </c>
      <c r="C171" s="63" t="s">
        <v>175</v>
      </c>
      <c r="D171" s="79" t="s">
        <v>227</v>
      </c>
      <c r="E171" s="64">
        <v>298.14999999999998</v>
      </c>
      <c r="F171" s="65">
        <v>0.64200000000000002</v>
      </c>
      <c r="G171" s="65">
        <v>3.4000000000000002E-2</v>
      </c>
      <c r="H171" s="65">
        <v>0.32400000000000001</v>
      </c>
      <c r="I171" s="65">
        <v>0.57699999999999996</v>
      </c>
      <c r="J171" s="65">
        <v>0.42299999999999999</v>
      </c>
      <c r="K171" s="65">
        <v>0</v>
      </c>
      <c r="M171" s="65">
        <v>0.65315714285714277</v>
      </c>
      <c r="N171" s="65">
        <v>4.0617857142857143E-2</v>
      </c>
      <c r="O171" s="65">
        <v>0.30622500000000002</v>
      </c>
      <c r="P171" s="66">
        <v>0.53760859374999992</v>
      </c>
      <c r="Q171" s="65">
        <v>0.46239140625000003</v>
      </c>
      <c r="R171" s="65">
        <v>0</v>
      </c>
    </row>
    <row r="172" spans="1:20" ht="18.75">
      <c r="A172" s="62">
        <v>13</v>
      </c>
      <c r="B172" s="63" t="s">
        <v>191</v>
      </c>
      <c r="C172" s="63" t="s">
        <v>175</v>
      </c>
      <c r="D172" s="79" t="s">
        <v>227</v>
      </c>
      <c r="E172" s="64">
        <v>298.14999999999998</v>
      </c>
      <c r="F172" s="65">
        <v>0.68700000000000006</v>
      </c>
      <c r="G172" s="65">
        <v>3.2999999999999897E-2</v>
      </c>
      <c r="H172" s="65">
        <v>0.28000000000000003</v>
      </c>
      <c r="I172" s="65">
        <v>0.67700000000000005</v>
      </c>
      <c r="J172" s="65">
        <v>0.32300000000000001</v>
      </c>
      <c r="K172" s="65">
        <v>0</v>
      </c>
      <c r="M172" s="65">
        <v>0.72040055235903322</v>
      </c>
      <c r="N172" s="65">
        <v>3.6080000000000126E-2</v>
      </c>
      <c r="O172" s="65">
        <v>0.24351944764096667</v>
      </c>
      <c r="P172" s="66">
        <v>0.53923664122100001</v>
      </c>
      <c r="Q172" s="65">
        <v>0.46076335877899999</v>
      </c>
      <c r="R172" s="65">
        <v>0</v>
      </c>
    </row>
    <row r="173" spans="1:20" ht="18.75">
      <c r="A173" s="62">
        <v>13</v>
      </c>
      <c r="B173" s="63" t="s">
        <v>191</v>
      </c>
      <c r="C173" s="63" t="s">
        <v>175</v>
      </c>
      <c r="D173" s="79" t="s">
        <v>227</v>
      </c>
      <c r="E173" s="64">
        <v>298.14999999999998</v>
      </c>
      <c r="F173" s="65">
        <v>0.71599999999999997</v>
      </c>
      <c r="G173" s="65">
        <v>3.1E-2</v>
      </c>
      <c r="H173" s="65">
        <v>0.253</v>
      </c>
      <c r="I173" s="65">
        <v>0.75600000000000001</v>
      </c>
      <c r="J173" s="65">
        <v>0.24399999999999999</v>
      </c>
      <c r="K173" s="65">
        <v>0</v>
      </c>
      <c r="M173" s="65">
        <v>0.75644355054929768</v>
      </c>
      <c r="N173" s="65">
        <v>2.9615941176470581E-2</v>
      </c>
      <c r="O173" s="65">
        <v>0.21394050827423167</v>
      </c>
      <c r="P173" s="66">
        <v>0.74905948051948101</v>
      </c>
      <c r="Q173" s="65">
        <v>0.25094051948051899</v>
      </c>
      <c r="R173" s="65">
        <v>0</v>
      </c>
    </row>
    <row r="174" spans="1:20" ht="18.75">
      <c r="A174" s="62">
        <v>13</v>
      </c>
      <c r="B174" s="63" t="s">
        <v>191</v>
      </c>
      <c r="C174" s="63" t="s">
        <v>175</v>
      </c>
      <c r="D174" s="79" t="s">
        <v>227</v>
      </c>
      <c r="E174" s="64">
        <v>298.14999999999998</v>
      </c>
      <c r="F174" s="65">
        <v>0.71699999999999997</v>
      </c>
      <c r="G174" s="65">
        <v>3.1E-2</v>
      </c>
      <c r="H174" s="65">
        <v>0.252</v>
      </c>
      <c r="I174" s="65">
        <v>0.76200000000000001</v>
      </c>
      <c r="J174" s="65">
        <v>0.23799999999999999</v>
      </c>
      <c r="K174" s="65">
        <v>0</v>
      </c>
      <c r="M174" s="65">
        <v>0.71914095025336366</v>
      </c>
      <c r="N174" s="65">
        <v>2.6138740740740744E-2</v>
      </c>
      <c r="O174" s="65">
        <v>0.25472030900589554</v>
      </c>
      <c r="P174" s="66">
        <v>0.81796345679012394</v>
      </c>
      <c r="Q174" s="65">
        <v>0.182036543209876</v>
      </c>
      <c r="R174" s="65">
        <v>0</v>
      </c>
    </row>
    <row r="175" spans="1:20" ht="18.75">
      <c r="A175" s="62">
        <v>13</v>
      </c>
      <c r="B175" s="63" t="s">
        <v>191</v>
      </c>
      <c r="C175" s="63" t="s">
        <v>175</v>
      </c>
      <c r="D175" s="79" t="s">
        <v>227</v>
      </c>
      <c r="E175" s="64">
        <v>298.14999999999998</v>
      </c>
      <c r="F175" s="65">
        <v>0.76400000000000001</v>
      </c>
      <c r="G175" s="65">
        <v>2.5999999999999999E-2</v>
      </c>
      <c r="H175" s="65">
        <v>0.21</v>
      </c>
      <c r="I175" s="65">
        <v>0.86099999999999999</v>
      </c>
      <c r="J175" s="65">
        <v>0.13900000000000001</v>
      </c>
      <c r="K175" s="65">
        <v>0</v>
      </c>
      <c r="M175" s="65">
        <v>0.75862825436745196</v>
      </c>
      <c r="N175" s="65">
        <v>2.5530396475771037E-2</v>
      </c>
      <c r="O175" s="65">
        <v>0.21584134915677702</v>
      </c>
      <c r="P175" s="66">
        <v>0.89552730456852803</v>
      </c>
      <c r="Q175" s="65">
        <v>0.104472695431472</v>
      </c>
      <c r="R175" s="65">
        <v>0</v>
      </c>
      <c r="S175" s="71">
        <v>3.5400000000000001E-2</v>
      </c>
      <c r="T175" s="99" t="s">
        <v>326</v>
      </c>
    </row>
    <row r="176" spans="1:20">
      <c r="M176" s="65"/>
      <c r="N176" s="65"/>
      <c r="O176" s="65"/>
      <c r="P176" s="66"/>
      <c r="Q176" s="65"/>
      <c r="R176" s="65"/>
    </row>
    <row r="177" spans="1:20">
      <c r="A177" s="62">
        <v>14</v>
      </c>
      <c r="B177" s="63" t="s">
        <v>191</v>
      </c>
      <c r="C177" s="63" t="s">
        <v>175</v>
      </c>
      <c r="D177" s="79" t="s">
        <v>193</v>
      </c>
      <c r="E177" s="64">
        <v>298.14999999999998</v>
      </c>
      <c r="F177" s="65">
        <v>0</v>
      </c>
      <c r="G177" s="65">
        <v>6.8999999999999895E-2</v>
      </c>
      <c r="H177" s="65">
        <v>0.93100000000000005</v>
      </c>
      <c r="I177" s="65">
        <v>0</v>
      </c>
      <c r="J177" s="65">
        <v>1</v>
      </c>
      <c r="K177" s="65">
        <v>0</v>
      </c>
      <c r="M177" s="65">
        <v>2.2420172140230621E-3</v>
      </c>
      <c r="N177" s="65">
        <v>7.5801895734596988E-2</v>
      </c>
      <c r="O177" s="65">
        <v>0.92195608705137999</v>
      </c>
      <c r="P177" s="66">
        <v>0</v>
      </c>
      <c r="Q177" s="65">
        <v>1</v>
      </c>
      <c r="R177" s="65">
        <v>0</v>
      </c>
    </row>
    <row r="178" spans="1:20">
      <c r="A178" s="62">
        <v>14</v>
      </c>
      <c r="B178" s="63" t="s">
        <v>191</v>
      </c>
      <c r="C178" s="63" t="s">
        <v>175</v>
      </c>
      <c r="D178" s="79" t="s">
        <v>193</v>
      </c>
      <c r="E178" s="64">
        <v>298.14999999999998</v>
      </c>
      <c r="F178" s="65">
        <v>9.9000000000000005E-2</v>
      </c>
      <c r="G178" s="65">
        <v>6.8000000000000102E-2</v>
      </c>
      <c r="H178" s="65">
        <v>0.83299999999999996</v>
      </c>
      <c r="I178" s="65">
        <v>2.5000000000000001E-2</v>
      </c>
      <c r="J178" s="65">
        <v>0.97499999999999998</v>
      </c>
      <c r="K178" s="65">
        <v>0</v>
      </c>
      <c r="M178" s="65">
        <v>2.3523685108767567E-2</v>
      </c>
      <c r="N178" s="65">
        <v>6.6010370370370469E-2</v>
      </c>
      <c r="O178" s="65">
        <v>0.91046594452086194</v>
      </c>
      <c r="P178" s="66">
        <v>0.11494259404388696</v>
      </c>
      <c r="Q178" s="65">
        <v>0.88505740595611304</v>
      </c>
      <c r="R178" s="65">
        <v>0</v>
      </c>
    </row>
    <row r="179" spans="1:20">
      <c r="A179" s="62">
        <v>14</v>
      </c>
      <c r="B179" s="63" t="s">
        <v>191</v>
      </c>
      <c r="C179" s="63" t="s">
        <v>175</v>
      </c>
      <c r="D179" s="79" t="s">
        <v>193</v>
      </c>
      <c r="E179" s="64">
        <v>298.14999999999998</v>
      </c>
      <c r="F179" s="65">
        <v>0.22500000000000001</v>
      </c>
      <c r="G179" s="65">
        <v>6.7000000000000101E-2</v>
      </c>
      <c r="H179" s="65">
        <v>0.70799999999999996</v>
      </c>
      <c r="I179" s="65">
        <v>7.1999999999999995E-2</v>
      </c>
      <c r="J179" s="65">
        <v>0.92800000000000005</v>
      </c>
      <c r="K179" s="65">
        <v>0</v>
      </c>
      <c r="M179" s="65">
        <v>0.13875695888095607</v>
      </c>
      <c r="N179" s="65">
        <v>6.3022831050228406E-2</v>
      </c>
      <c r="O179" s="65">
        <v>0.79822021006881549</v>
      </c>
      <c r="P179" s="66">
        <v>0.16217655011654997</v>
      </c>
      <c r="Q179" s="65">
        <v>0.83772344988345004</v>
      </c>
      <c r="R179" s="65">
        <v>1E-4</v>
      </c>
    </row>
    <row r="180" spans="1:20">
      <c r="A180" s="62">
        <v>14</v>
      </c>
      <c r="B180" s="63" t="s">
        <v>191</v>
      </c>
      <c r="C180" s="63" t="s">
        <v>175</v>
      </c>
      <c r="D180" s="79" t="s">
        <v>193</v>
      </c>
      <c r="E180" s="64">
        <v>298.14999999999998</v>
      </c>
      <c r="F180" s="65">
        <v>0.376</v>
      </c>
      <c r="G180" s="65">
        <v>6.2999999999999903E-2</v>
      </c>
      <c r="H180" s="65">
        <v>0.56100000000000005</v>
      </c>
      <c r="I180" s="65">
        <v>0.14799999999999999</v>
      </c>
      <c r="J180" s="65">
        <v>0.85199999999999998</v>
      </c>
      <c r="K180" s="65">
        <v>0</v>
      </c>
      <c r="M180" s="65">
        <v>0.27952953982777151</v>
      </c>
      <c r="N180" s="65">
        <v>5.0705000000000132E-2</v>
      </c>
      <c r="O180" s="65">
        <v>0.66976546017222838</v>
      </c>
      <c r="P180" s="66">
        <v>0.226055607476636</v>
      </c>
      <c r="Q180" s="65">
        <v>0.773944392523364</v>
      </c>
      <c r="R180" s="65">
        <v>0</v>
      </c>
    </row>
    <row r="181" spans="1:20">
      <c r="A181" s="62">
        <v>14</v>
      </c>
      <c r="B181" s="63" t="s">
        <v>191</v>
      </c>
      <c r="C181" s="63" t="s">
        <v>175</v>
      </c>
      <c r="D181" s="79" t="s">
        <v>193</v>
      </c>
      <c r="E181" s="64">
        <v>298.14999999999998</v>
      </c>
      <c r="F181" s="65">
        <v>0.433</v>
      </c>
      <c r="G181" s="65">
        <v>6.2000000000000097E-2</v>
      </c>
      <c r="H181" s="65">
        <v>0.505</v>
      </c>
      <c r="I181" s="65">
        <v>0.186</v>
      </c>
      <c r="J181" s="65">
        <v>0.81399999999999995</v>
      </c>
      <c r="K181" s="65">
        <v>0</v>
      </c>
      <c r="M181" s="65">
        <v>0.27265298553045125</v>
      </c>
      <c r="N181" s="65">
        <v>5.5043116883116971E-2</v>
      </c>
      <c r="O181" s="65">
        <v>0.67230389758643183</v>
      </c>
      <c r="P181" s="66">
        <v>0.26351835573939997</v>
      </c>
      <c r="Q181" s="65">
        <v>0.73648164426060003</v>
      </c>
      <c r="R181" s="65">
        <v>0</v>
      </c>
    </row>
    <row r="182" spans="1:20">
      <c r="A182" s="62">
        <v>14</v>
      </c>
      <c r="B182" s="63" t="s">
        <v>191</v>
      </c>
      <c r="C182" s="63" t="s">
        <v>175</v>
      </c>
      <c r="D182" s="79" t="s">
        <v>193</v>
      </c>
      <c r="E182" s="64">
        <v>298.14999999999998</v>
      </c>
      <c r="F182" s="65">
        <v>0.53200000000000003</v>
      </c>
      <c r="G182" s="65">
        <v>6.1999999999999902E-2</v>
      </c>
      <c r="H182" s="65">
        <v>0.40600000000000003</v>
      </c>
      <c r="I182" s="65">
        <v>0.27900000000000003</v>
      </c>
      <c r="J182" s="65">
        <v>0.72099999999999997</v>
      </c>
      <c r="K182" s="65">
        <v>0</v>
      </c>
      <c r="M182" s="65">
        <v>0.55152462707358074</v>
      </c>
      <c r="N182" s="65">
        <v>3.9546619385342735E-2</v>
      </c>
      <c r="O182" s="65">
        <v>0.40892875354107655</v>
      </c>
      <c r="P182" s="66">
        <v>0.36991375652173897</v>
      </c>
      <c r="Q182" s="65">
        <v>0.62998624347826104</v>
      </c>
      <c r="R182" s="65">
        <v>1E-4</v>
      </c>
    </row>
    <row r="183" spans="1:20">
      <c r="A183" s="62">
        <v>14</v>
      </c>
      <c r="B183" s="63" t="s">
        <v>191</v>
      </c>
      <c r="C183" s="63" t="s">
        <v>175</v>
      </c>
      <c r="D183" s="79" t="s">
        <v>193</v>
      </c>
      <c r="E183" s="64">
        <v>298.14999999999998</v>
      </c>
      <c r="F183" s="65">
        <v>0.63700000000000001</v>
      </c>
      <c r="G183" s="65">
        <v>5.89999999999999E-2</v>
      </c>
      <c r="H183" s="65">
        <v>0.30399999999999999</v>
      </c>
      <c r="I183" s="65">
        <v>0.46200000000000002</v>
      </c>
      <c r="J183" s="65">
        <v>0.53800000000000003</v>
      </c>
      <c r="K183" s="65">
        <v>0</v>
      </c>
      <c r="M183" s="65">
        <v>0.64989372752829788</v>
      </c>
      <c r="N183" s="65">
        <v>3.9487857142857075E-2</v>
      </c>
      <c r="O183" s="65">
        <v>0.3106184153288451</v>
      </c>
      <c r="P183" s="66">
        <v>0.61282103488372108</v>
      </c>
      <c r="Q183" s="65">
        <v>0.38707896511627898</v>
      </c>
      <c r="R183" s="65">
        <v>1E-4</v>
      </c>
    </row>
    <row r="184" spans="1:20">
      <c r="A184" s="62">
        <v>14</v>
      </c>
      <c r="B184" s="63" t="s">
        <v>191</v>
      </c>
      <c r="C184" s="63" t="s">
        <v>175</v>
      </c>
      <c r="D184" s="79" t="s">
        <v>193</v>
      </c>
      <c r="E184" s="64">
        <v>298.14999999999998</v>
      </c>
      <c r="F184" s="65">
        <v>0.68700000000000006</v>
      </c>
      <c r="G184" s="65">
        <v>5.5999999999999897E-2</v>
      </c>
      <c r="H184" s="65">
        <v>0.25700000000000001</v>
      </c>
      <c r="I184" s="65">
        <v>0.58299999999999996</v>
      </c>
      <c r="J184" s="65">
        <v>0.41699999999999998</v>
      </c>
      <c r="K184" s="65">
        <v>0</v>
      </c>
      <c r="M184" s="65">
        <v>0.69014393269319396</v>
      </c>
      <c r="N184" s="65">
        <v>4.0040830860534053E-2</v>
      </c>
      <c r="O184" s="65">
        <v>0.26981523644627203</v>
      </c>
      <c r="P184" s="66">
        <v>0.65584515831134604</v>
      </c>
      <c r="Q184" s="65">
        <v>0.34405484168865402</v>
      </c>
      <c r="R184" s="65">
        <v>1E-4</v>
      </c>
    </row>
    <row r="185" spans="1:20">
      <c r="A185" s="62">
        <v>14</v>
      </c>
      <c r="B185" s="63" t="s">
        <v>191</v>
      </c>
      <c r="C185" s="63" t="s">
        <v>175</v>
      </c>
      <c r="D185" s="79" t="s">
        <v>193</v>
      </c>
      <c r="E185" s="64">
        <v>298.14999999999998</v>
      </c>
      <c r="F185" s="65">
        <v>0.72299999999999998</v>
      </c>
      <c r="G185" s="65">
        <v>5.2999999999999999E-2</v>
      </c>
      <c r="H185" s="65">
        <v>0.224</v>
      </c>
      <c r="I185" s="65">
        <v>0.67900000000000005</v>
      </c>
      <c r="J185" s="65">
        <v>0.32100000000000001</v>
      </c>
      <c r="K185" s="65">
        <v>0</v>
      </c>
      <c r="M185" s="65">
        <v>0.72122152203527656</v>
      </c>
      <c r="N185" s="65">
        <v>3.7288935185185182E-2</v>
      </c>
      <c r="O185" s="65">
        <v>0.24148954277953827</v>
      </c>
      <c r="P185" s="66">
        <v>0.71903522785898499</v>
      </c>
      <c r="Q185" s="65">
        <v>0.28086477214101502</v>
      </c>
      <c r="R185" s="65">
        <v>1E-4</v>
      </c>
    </row>
    <row r="186" spans="1:20">
      <c r="A186" s="62">
        <v>14</v>
      </c>
      <c r="B186" s="63" t="s">
        <v>191</v>
      </c>
      <c r="C186" s="63" t="s">
        <v>175</v>
      </c>
      <c r="D186" s="79" t="s">
        <v>193</v>
      </c>
      <c r="E186" s="64">
        <v>298.14999999999998</v>
      </c>
      <c r="F186" s="65">
        <v>0.74</v>
      </c>
      <c r="G186" s="65">
        <v>0.05</v>
      </c>
      <c r="H186" s="65">
        <v>0.21</v>
      </c>
      <c r="I186" s="65">
        <v>0.747</v>
      </c>
      <c r="J186" s="65">
        <v>0.253</v>
      </c>
      <c r="K186" s="65">
        <v>0</v>
      </c>
      <c r="M186" s="65">
        <v>0.73289481141293733</v>
      </c>
      <c r="N186" s="65">
        <v>3.3867647058823523E-2</v>
      </c>
      <c r="O186" s="65">
        <v>0.2332375415282392</v>
      </c>
      <c r="P186" s="66">
        <v>0.77020127307447006</v>
      </c>
      <c r="Q186" s="65">
        <v>0.22969872692553001</v>
      </c>
      <c r="R186" s="65">
        <v>1E-4</v>
      </c>
    </row>
    <row r="187" spans="1:20">
      <c r="A187" s="62">
        <v>14</v>
      </c>
      <c r="B187" s="63" t="s">
        <v>191</v>
      </c>
      <c r="C187" s="63" t="s">
        <v>175</v>
      </c>
      <c r="D187" s="79" t="s">
        <v>193</v>
      </c>
      <c r="E187" s="64">
        <v>298.14999999999998</v>
      </c>
      <c r="F187" s="65">
        <v>0.76600000000000001</v>
      </c>
      <c r="G187" s="65">
        <v>4.3999999999999997E-2</v>
      </c>
      <c r="H187" s="65">
        <v>0.19</v>
      </c>
      <c r="I187" s="65">
        <v>0.80300000000000005</v>
      </c>
      <c r="J187" s="65">
        <v>0.19700000000000001</v>
      </c>
      <c r="K187" s="65">
        <v>0</v>
      </c>
      <c r="M187" s="65">
        <v>0.73455358483033939</v>
      </c>
      <c r="N187" s="65">
        <v>3.6820666666666661E-2</v>
      </c>
      <c r="O187" s="65">
        <v>0.228625748502994</v>
      </c>
      <c r="P187" s="66">
        <v>0.83383232742361402</v>
      </c>
      <c r="Q187" s="65">
        <v>0.16606767257638599</v>
      </c>
      <c r="R187" s="65">
        <v>1E-4</v>
      </c>
    </row>
    <row r="188" spans="1:20">
      <c r="A188" s="62">
        <v>14</v>
      </c>
      <c r="B188" s="63" t="s">
        <v>191</v>
      </c>
      <c r="C188" s="63" t="s">
        <v>175</v>
      </c>
      <c r="D188" s="79" t="s">
        <v>193</v>
      </c>
      <c r="E188" s="64">
        <v>298.14999999999998</v>
      </c>
      <c r="F188" s="65">
        <v>0.78300000000000003</v>
      </c>
      <c r="G188" s="65">
        <v>3.6999999999999901E-2</v>
      </c>
      <c r="H188" s="65">
        <v>0.18</v>
      </c>
      <c r="I188" s="65">
        <v>0.85499999999999998</v>
      </c>
      <c r="J188" s="65">
        <v>0.14499999999999999</v>
      </c>
      <c r="K188" s="65">
        <v>0</v>
      </c>
      <c r="M188" s="65">
        <v>0.73730939320194122</v>
      </c>
      <c r="N188" s="65">
        <v>2.2552776886035256E-2</v>
      </c>
      <c r="O188" s="65">
        <v>0.24013782991202345</v>
      </c>
      <c r="P188" s="66">
        <v>0.89938937823834197</v>
      </c>
      <c r="Q188" s="65">
        <v>0.10041062176165801</v>
      </c>
      <c r="R188" s="65">
        <v>2.0000000000000001E-4</v>
      </c>
      <c r="S188" s="71">
        <v>6.5000000000000002E-2</v>
      </c>
      <c r="T188" s="99" t="s">
        <v>326</v>
      </c>
    </row>
    <row r="189" spans="1:20">
      <c r="A189" s="62"/>
      <c r="B189" s="63"/>
      <c r="C189" s="63"/>
      <c r="D189" s="79"/>
      <c r="E189" s="64"/>
      <c r="F189" s="65"/>
      <c r="G189" s="65"/>
      <c r="H189" s="65"/>
      <c r="I189" s="65"/>
      <c r="J189" s="65"/>
      <c r="K189" s="65"/>
      <c r="M189" s="65"/>
      <c r="N189" s="65"/>
      <c r="O189" s="65"/>
      <c r="P189" s="66"/>
      <c r="Q189" s="65"/>
      <c r="R189" s="65"/>
    </row>
    <row r="190" spans="1:20">
      <c r="A190" s="62">
        <v>15</v>
      </c>
      <c r="B190" s="63" t="s">
        <v>191</v>
      </c>
      <c r="C190" s="63" t="s">
        <v>175</v>
      </c>
      <c r="D190" s="79" t="s">
        <v>194</v>
      </c>
      <c r="E190" s="64">
        <v>298.14999999999998</v>
      </c>
      <c r="F190" s="65">
        <v>0</v>
      </c>
      <c r="G190" s="65">
        <v>5.3999999999999999E-2</v>
      </c>
      <c r="H190" s="65">
        <v>0.94599999999999995</v>
      </c>
      <c r="I190" s="65">
        <v>0</v>
      </c>
      <c r="J190" s="65">
        <v>1</v>
      </c>
      <c r="K190" s="65">
        <v>0</v>
      </c>
      <c r="M190" s="65">
        <v>2.4781437930259775E-2</v>
      </c>
      <c r="N190" s="65">
        <v>2.1868663366336631E-2</v>
      </c>
      <c r="O190" s="65">
        <v>0.95334989870340359</v>
      </c>
      <c r="P190" s="66">
        <v>0</v>
      </c>
      <c r="Q190" s="65">
        <v>1</v>
      </c>
      <c r="R190" s="65">
        <v>0</v>
      </c>
    </row>
    <row r="191" spans="1:20">
      <c r="A191" s="62">
        <v>15</v>
      </c>
      <c r="B191" s="63" t="s">
        <v>191</v>
      </c>
      <c r="C191" s="63" t="s">
        <v>175</v>
      </c>
      <c r="D191" s="79" t="s">
        <v>194</v>
      </c>
      <c r="E191" s="64">
        <v>298.14999999999998</v>
      </c>
      <c r="F191" s="65">
        <v>5.6000000000000001E-2</v>
      </c>
      <c r="G191" s="65">
        <v>5.3999999999999902E-2</v>
      </c>
      <c r="H191" s="65">
        <v>0.89</v>
      </c>
      <c r="I191" s="65">
        <v>1.7999999999999999E-2</v>
      </c>
      <c r="J191" s="65">
        <v>0.98199999999999998</v>
      </c>
      <c r="K191" s="65">
        <v>0</v>
      </c>
      <c r="M191" s="65">
        <v>5.2716477913359427E-2</v>
      </c>
      <c r="N191" s="65">
        <v>1.9319159235668754E-2</v>
      </c>
      <c r="O191" s="65">
        <v>0.92796436285097184</v>
      </c>
      <c r="P191" s="66">
        <v>4.1469445196210972E-2</v>
      </c>
      <c r="Q191" s="65">
        <v>0.95843055480378903</v>
      </c>
      <c r="R191" s="65">
        <v>1E-4</v>
      </c>
    </row>
    <row r="192" spans="1:20">
      <c r="A192" s="62">
        <v>15</v>
      </c>
      <c r="B192" s="63" t="s">
        <v>191</v>
      </c>
      <c r="C192" s="63" t="s">
        <v>175</v>
      </c>
      <c r="D192" s="79" t="s">
        <v>194</v>
      </c>
      <c r="E192" s="64">
        <v>298.14999999999998</v>
      </c>
      <c r="F192" s="65">
        <v>9.9000000000000005E-2</v>
      </c>
      <c r="G192" s="65">
        <v>5.3999999999999999E-2</v>
      </c>
      <c r="H192" s="65">
        <v>0.84699999999999998</v>
      </c>
      <c r="I192" s="65">
        <v>3.3000000000000002E-2</v>
      </c>
      <c r="J192" s="65">
        <v>0.96699999999999997</v>
      </c>
      <c r="K192" s="65">
        <v>0</v>
      </c>
      <c r="M192" s="65">
        <v>8.2120677745186055E-2</v>
      </c>
      <c r="N192" s="65">
        <v>1.8478559580969008E-2</v>
      </c>
      <c r="O192" s="65">
        <v>0.89940076267384494</v>
      </c>
      <c r="P192" s="66">
        <v>5.8858448753499978E-2</v>
      </c>
      <c r="Q192" s="65">
        <v>0.94104155124650002</v>
      </c>
      <c r="R192" s="65">
        <v>1E-4</v>
      </c>
    </row>
    <row r="193" spans="1:20">
      <c r="A193" s="62">
        <v>15</v>
      </c>
      <c r="B193" s="63" t="s">
        <v>191</v>
      </c>
      <c r="C193" s="63" t="s">
        <v>175</v>
      </c>
      <c r="D193" s="79" t="s">
        <v>194</v>
      </c>
      <c r="E193" s="64">
        <v>298.14999999999998</v>
      </c>
      <c r="F193" s="65">
        <v>0.216</v>
      </c>
      <c r="G193" s="65">
        <v>5.2999999999999999E-2</v>
      </c>
      <c r="H193" s="65">
        <v>0.73099999999999998</v>
      </c>
      <c r="I193" s="65">
        <v>7.8E-2</v>
      </c>
      <c r="J193" s="65">
        <v>0.92200000000000004</v>
      </c>
      <c r="K193" s="65">
        <v>0</v>
      </c>
      <c r="M193" s="65">
        <v>0.18934867641138264</v>
      </c>
      <c r="N193" s="65">
        <v>1.7451747616886063E-2</v>
      </c>
      <c r="O193" s="65">
        <v>0.7931995759717313</v>
      </c>
      <c r="P193" s="66">
        <v>0.11825064986737396</v>
      </c>
      <c r="Q193" s="65">
        <v>0.88154935013262603</v>
      </c>
      <c r="R193" s="65">
        <v>2.0000000000000001E-4</v>
      </c>
    </row>
    <row r="194" spans="1:20">
      <c r="A194" s="62">
        <v>15</v>
      </c>
      <c r="B194" s="63" t="s">
        <v>191</v>
      </c>
      <c r="C194" s="63" t="s">
        <v>175</v>
      </c>
      <c r="D194" s="79" t="s">
        <v>194</v>
      </c>
      <c r="E194" s="64">
        <v>298.14999999999998</v>
      </c>
      <c r="F194" s="65">
        <v>0.30199999999999999</v>
      </c>
      <c r="G194" s="65">
        <v>5.2999999999999901E-2</v>
      </c>
      <c r="H194" s="65">
        <v>0.64500000000000002</v>
      </c>
      <c r="I194" s="65">
        <v>0.12</v>
      </c>
      <c r="J194" s="65">
        <v>0.88</v>
      </c>
      <c r="K194" s="65">
        <v>0</v>
      </c>
      <c r="M194" s="65">
        <v>0.2547251184059236</v>
      </c>
      <c r="N194" s="65">
        <v>1.6936064516128998E-2</v>
      </c>
      <c r="O194" s="65">
        <v>0.72833881707794745</v>
      </c>
      <c r="P194" s="66">
        <v>0.15136391620350595</v>
      </c>
      <c r="Q194" s="65">
        <v>0.84843608379649404</v>
      </c>
      <c r="R194" s="65">
        <v>2.0000000000000001E-4</v>
      </c>
    </row>
    <row r="195" spans="1:20">
      <c r="A195" s="62">
        <v>15</v>
      </c>
      <c r="B195" s="63" t="s">
        <v>191</v>
      </c>
      <c r="C195" s="63" t="s">
        <v>175</v>
      </c>
      <c r="D195" s="79" t="s">
        <v>194</v>
      </c>
      <c r="E195" s="64">
        <v>298.14999999999998</v>
      </c>
      <c r="F195" s="65">
        <v>0.41599999999999998</v>
      </c>
      <c r="G195" s="65">
        <v>5.2999999999999901E-2</v>
      </c>
      <c r="H195" s="65">
        <v>0.53100000000000003</v>
      </c>
      <c r="I195" s="65">
        <v>0.19</v>
      </c>
      <c r="J195" s="65">
        <v>0.81</v>
      </c>
      <c r="K195" s="65">
        <v>0</v>
      </c>
      <c r="M195" s="65">
        <v>0.34864383744912042</v>
      </c>
      <c r="N195" s="65">
        <v>1.6818379403794013E-2</v>
      </c>
      <c r="O195" s="65">
        <v>0.63453778314708553</v>
      </c>
      <c r="P195" s="66">
        <v>0.24984646135623401</v>
      </c>
      <c r="Q195" s="65">
        <v>0.750053538643766</v>
      </c>
      <c r="R195" s="65">
        <v>1E-4</v>
      </c>
    </row>
    <row r="196" spans="1:20">
      <c r="A196" s="62">
        <v>15</v>
      </c>
      <c r="B196" s="63" t="s">
        <v>191</v>
      </c>
      <c r="C196" s="63" t="s">
        <v>175</v>
      </c>
      <c r="D196" s="79" t="s">
        <v>194</v>
      </c>
      <c r="E196" s="64">
        <v>298.14999999999998</v>
      </c>
      <c r="F196" s="65">
        <v>0.48499999999999999</v>
      </c>
      <c r="G196" s="65">
        <v>5.2999999999999901E-2</v>
      </c>
      <c r="H196" s="65">
        <v>0.46200000000000002</v>
      </c>
      <c r="I196" s="65">
        <v>0.252</v>
      </c>
      <c r="J196" s="65">
        <v>0.748</v>
      </c>
      <c r="K196" s="65">
        <v>0</v>
      </c>
      <c r="M196" s="65">
        <v>0.47956158485373912</v>
      </c>
      <c r="N196" s="65">
        <v>6.9302709883102942E-2</v>
      </c>
      <c r="O196" s="65">
        <v>0.45113570526315794</v>
      </c>
      <c r="P196" s="66">
        <v>0.29674235199999999</v>
      </c>
      <c r="Q196" s="65">
        <v>0.70325764800000001</v>
      </c>
      <c r="R196" s="65">
        <v>0</v>
      </c>
    </row>
    <row r="197" spans="1:20">
      <c r="A197" s="62">
        <v>15</v>
      </c>
      <c r="B197" s="63" t="s">
        <v>191</v>
      </c>
      <c r="C197" s="63" t="s">
        <v>175</v>
      </c>
      <c r="D197" s="79" t="s">
        <v>194</v>
      </c>
      <c r="E197" s="64">
        <v>298.14999999999998</v>
      </c>
      <c r="F197" s="65">
        <v>0.57699999999999996</v>
      </c>
      <c r="G197" s="65">
        <v>5.0999999999999997E-2</v>
      </c>
      <c r="H197" s="65">
        <v>0.372</v>
      </c>
      <c r="I197" s="65">
        <v>0.372</v>
      </c>
      <c r="J197" s="65">
        <v>0.628</v>
      </c>
      <c r="K197" s="65">
        <v>0</v>
      </c>
      <c r="M197" s="65">
        <v>0.57944876717477112</v>
      </c>
      <c r="N197" s="65">
        <v>6.4980542402066285E-2</v>
      </c>
      <c r="O197" s="65">
        <v>0.35557069042316258</v>
      </c>
      <c r="P197" s="66">
        <v>0.42781882352941203</v>
      </c>
      <c r="Q197" s="65">
        <v>0.57218117647058797</v>
      </c>
      <c r="R197" s="65">
        <v>0</v>
      </c>
    </row>
    <row r="198" spans="1:20">
      <c r="A198" s="62">
        <v>15</v>
      </c>
      <c r="B198" s="63" t="s">
        <v>191</v>
      </c>
      <c r="C198" s="63" t="s">
        <v>175</v>
      </c>
      <c r="D198" s="79" t="s">
        <v>194</v>
      </c>
      <c r="E198" s="64">
        <v>298.14999999999998</v>
      </c>
      <c r="F198" s="65">
        <v>0.61799999999999999</v>
      </c>
      <c r="G198" s="65">
        <v>5.09999999999999E-2</v>
      </c>
      <c r="H198" s="65">
        <v>0.33100000000000002</v>
      </c>
      <c r="I198" s="65">
        <v>0.436</v>
      </c>
      <c r="J198" s="65">
        <v>0.56399999999999995</v>
      </c>
      <c r="K198" s="65">
        <v>0</v>
      </c>
      <c r="M198" s="65">
        <v>0.65558734674556218</v>
      </c>
      <c r="N198" s="65">
        <v>3.188206153846148E-2</v>
      </c>
      <c r="O198" s="65">
        <v>0.3125305917159763</v>
      </c>
      <c r="P198" s="66">
        <v>0.46443483870967694</v>
      </c>
      <c r="Q198" s="65">
        <v>0.53556516129032306</v>
      </c>
      <c r="R198" s="65">
        <v>0</v>
      </c>
    </row>
    <row r="199" spans="1:20">
      <c r="A199" s="62">
        <v>15</v>
      </c>
      <c r="B199" s="63" t="s">
        <v>191</v>
      </c>
      <c r="C199" s="63" t="s">
        <v>175</v>
      </c>
      <c r="D199" s="79" t="s">
        <v>194</v>
      </c>
      <c r="E199" s="64">
        <v>298.14999999999998</v>
      </c>
      <c r="F199" s="65">
        <v>0.63100000000000001</v>
      </c>
      <c r="G199" s="65">
        <v>5.09999999999999E-2</v>
      </c>
      <c r="H199" s="65">
        <v>0.318</v>
      </c>
      <c r="I199" s="65">
        <v>0.47299999999999998</v>
      </c>
      <c r="J199" s="65">
        <v>0.52700000000000002</v>
      </c>
      <c r="K199" s="65">
        <v>0</v>
      </c>
      <c r="M199" s="65">
        <v>0.67509816780979914</v>
      </c>
      <c r="N199" s="65">
        <v>3.2718780487804813E-2</v>
      </c>
      <c r="O199" s="65">
        <v>0.29218305170239595</v>
      </c>
      <c r="P199" s="66">
        <v>0.50909536231884001</v>
      </c>
      <c r="Q199" s="65">
        <v>0.49090463768115999</v>
      </c>
      <c r="R199" s="65">
        <v>0</v>
      </c>
    </row>
    <row r="200" spans="1:20">
      <c r="A200" s="62">
        <v>15</v>
      </c>
      <c r="B200" s="63" t="s">
        <v>191</v>
      </c>
      <c r="C200" s="63" t="s">
        <v>175</v>
      </c>
      <c r="D200" s="79" t="s">
        <v>194</v>
      </c>
      <c r="E200" s="64">
        <v>298.14999999999998</v>
      </c>
      <c r="F200" s="65">
        <v>0.67100000000000004</v>
      </c>
      <c r="G200" s="65">
        <v>4.8999999999999898E-2</v>
      </c>
      <c r="H200" s="65">
        <v>0.28000000000000003</v>
      </c>
      <c r="I200" s="65">
        <v>0.57299999999999995</v>
      </c>
      <c r="J200" s="65">
        <v>0.42699999999999999</v>
      </c>
      <c r="K200" s="65">
        <v>0</v>
      </c>
      <c r="M200" s="65">
        <v>0.71125955823293174</v>
      </c>
      <c r="N200" s="65">
        <v>3.3007108433734868E-2</v>
      </c>
      <c r="O200" s="65">
        <v>0.25573333333333337</v>
      </c>
      <c r="P200" s="66">
        <v>0.58345070110701103</v>
      </c>
      <c r="Q200" s="65">
        <v>0.41654929889298897</v>
      </c>
      <c r="R200" s="65">
        <v>0</v>
      </c>
    </row>
    <row r="201" spans="1:20">
      <c r="A201" s="62">
        <v>15</v>
      </c>
      <c r="B201" s="63" t="s">
        <v>191</v>
      </c>
      <c r="C201" s="63" t="s">
        <v>175</v>
      </c>
      <c r="D201" s="79" t="s">
        <v>194</v>
      </c>
      <c r="E201" s="64">
        <v>298.14999999999998</v>
      </c>
      <c r="F201" s="65">
        <v>0.70699999999999996</v>
      </c>
      <c r="G201" s="65">
        <v>4.5999999999999999E-2</v>
      </c>
      <c r="H201" s="65">
        <v>0.247</v>
      </c>
      <c r="I201" s="65">
        <v>0.65700000000000003</v>
      </c>
      <c r="J201" s="65">
        <v>0.34300000000000003</v>
      </c>
      <c r="K201" s="65">
        <v>0</v>
      </c>
      <c r="M201" s="65">
        <v>0.74933217650236672</v>
      </c>
      <c r="N201" s="65">
        <v>3.0317256637168138E-2</v>
      </c>
      <c r="O201" s="65">
        <v>0.22035056686046514</v>
      </c>
      <c r="P201" s="66">
        <v>0.67539458333333302</v>
      </c>
      <c r="Q201" s="65">
        <v>0.32460541666666698</v>
      </c>
      <c r="R201" s="65">
        <v>0</v>
      </c>
    </row>
    <row r="202" spans="1:20">
      <c r="A202" s="62">
        <v>15</v>
      </c>
      <c r="B202" s="63" t="s">
        <v>191</v>
      </c>
      <c r="C202" s="63" t="s">
        <v>175</v>
      </c>
      <c r="D202" s="79" t="s">
        <v>194</v>
      </c>
      <c r="E202" s="64">
        <v>298.14999999999998</v>
      </c>
      <c r="F202" s="65">
        <v>0.72</v>
      </c>
      <c r="G202" s="65">
        <v>4.4999999999999998E-2</v>
      </c>
      <c r="H202" s="65">
        <v>0.23499999999999999</v>
      </c>
      <c r="I202" s="65">
        <v>0.70499999999999996</v>
      </c>
      <c r="J202" s="65">
        <v>0.29499999999999998</v>
      </c>
      <c r="K202" s="65">
        <v>0</v>
      </c>
      <c r="M202" s="65">
        <v>0.75993686937267568</v>
      </c>
      <c r="N202" s="65">
        <v>3.1278435114503816E-2</v>
      </c>
      <c r="O202" s="65">
        <v>0.2087846955128205</v>
      </c>
      <c r="P202" s="66">
        <v>0.750385771276596</v>
      </c>
      <c r="Q202" s="65">
        <v>0.249614228723404</v>
      </c>
      <c r="R202" s="65">
        <v>0</v>
      </c>
    </row>
    <row r="203" spans="1:20">
      <c r="A203" s="62">
        <v>15</v>
      </c>
      <c r="B203" s="63" t="s">
        <v>191</v>
      </c>
      <c r="C203" s="63" t="s">
        <v>175</v>
      </c>
      <c r="D203" s="79" t="s">
        <v>194</v>
      </c>
      <c r="E203" s="64">
        <v>298.14999999999998</v>
      </c>
      <c r="F203" s="65">
        <v>0.76400000000000001</v>
      </c>
      <c r="G203" s="65">
        <v>0.04</v>
      </c>
      <c r="H203" s="65">
        <v>0.19600000000000001</v>
      </c>
      <c r="I203" s="65">
        <v>0.81799999999999995</v>
      </c>
      <c r="J203" s="65">
        <v>0.182</v>
      </c>
      <c r="K203" s="65">
        <v>0</v>
      </c>
      <c r="M203" s="65">
        <v>0.79843862538869581</v>
      </c>
      <c r="N203" s="65">
        <v>2.7166233766233769E-2</v>
      </c>
      <c r="O203" s="65">
        <v>0.17439514084507043</v>
      </c>
      <c r="P203" s="66">
        <v>0.81622638888888999</v>
      </c>
      <c r="Q203" s="65">
        <v>0.18377361111111001</v>
      </c>
      <c r="R203" s="65">
        <v>0</v>
      </c>
    </row>
    <row r="204" spans="1:20" s="107" customFormat="1">
      <c r="A204" s="115">
        <v>15</v>
      </c>
      <c r="B204" s="109" t="s">
        <v>191</v>
      </c>
      <c r="C204" s="109" t="s">
        <v>175</v>
      </c>
      <c r="D204" s="121" t="s">
        <v>194</v>
      </c>
      <c r="E204" s="111">
        <v>298.14999999999998</v>
      </c>
      <c r="F204" s="119">
        <v>0.81</v>
      </c>
      <c r="G204" s="119">
        <v>1.7999999999999999E-2</v>
      </c>
      <c r="H204" s="119">
        <v>0.17199999999999999</v>
      </c>
      <c r="I204" s="119">
        <v>0.94099999999999995</v>
      </c>
      <c r="J204" s="119">
        <v>5.9000000000000101E-2</v>
      </c>
      <c r="K204" s="119">
        <v>0</v>
      </c>
      <c r="L204" s="118"/>
      <c r="M204" s="119">
        <v>0.83728561785488598</v>
      </c>
      <c r="N204" s="119">
        <v>1.2757100591715977E-2</v>
      </c>
      <c r="O204" s="119">
        <v>0.14995728155339805</v>
      </c>
      <c r="P204" s="89">
        <v>0.93297113402061838</v>
      </c>
      <c r="Q204" s="119">
        <v>6.7028865979381569E-2</v>
      </c>
      <c r="R204" s="119">
        <v>0</v>
      </c>
      <c r="S204" s="120">
        <f>0.0321</f>
        <v>3.2099999999999997E-2</v>
      </c>
      <c r="T204" s="114" t="s">
        <v>326</v>
      </c>
    </row>
    <row r="206" spans="1:20" s="153" customFormat="1">
      <c r="A206" s="153" t="s">
        <v>195</v>
      </c>
    </row>
    <row r="207" spans="1:20">
      <c r="A207" s="164" t="s">
        <v>187</v>
      </c>
      <c r="B207" s="159" t="s">
        <v>162</v>
      </c>
      <c r="C207" s="159"/>
      <c r="D207" s="159"/>
      <c r="E207" s="161" t="s">
        <v>23</v>
      </c>
      <c r="F207" s="167" t="s">
        <v>21</v>
      </c>
      <c r="G207" s="167"/>
      <c r="H207" s="167"/>
      <c r="I207" s="167"/>
      <c r="J207" s="167"/>
      <c r="K207" s="167"/>
      <c r="L207" s="82"/>
      <c r="M207" s="167" t="s">
        <v>189</v>
      </c>
      <c r="N207" s="167"/>
      <c r="O207" s="167"/>
      <c r="P207" s="167"/>
      <c r="Q207" s="167"/>
      <c r="R207" s="167"/>
      <c r="S207" s="150" t="s">
        <v>0</v>
      </c>
      <c r="T207" s="150" t="s">
        <v>103</v>
      </c>
    </row>
    <row r="208" spans="1:20">
      <c r="A208" s="165"/>
      <c r="B208" s="160"/>
      <c r="C208" s="160"/>
      <c r="D208" s="160"/>
      <c r="E208" s="162"/>
      <c r="F208" s="154" t="s">
        <v>22</v>
      </c>
      <c r="G208" s="154"/>
      <c r="H208" s="154"/>
      <c r="I208" s="154" t="s">
        <v>166</v>
      </c>
      <c r="J208" s="154"/>
      <c r="K208" s="154"/>
      <c r="L208" s="33"/>
      <c r="M208" s="154" t="s">
        <v>22</v>
      </c>
      <c r="N208" s="154"/>
      <c r="O208" s="154"/>
      <c r="P208" s="154" t="s">
        <v>166</v>
      </c>
      <c r="Q208" s="154"/>
      <c r="R208" s="154"/>
      <c r="S208" s="151"/>
      <c r="T208" s="151"/>
    </row>
    <row r="209" spans="1:20" ht="17.25">
      <c r="A209" s="166"/>
      <c r="B209" s="54" t="s">
        <v>167</v>
      </c>
      <c r="C209" s="54" t="s">
        <v>190</v>
      </c>
      <c r="D209" s="76" t="s">
        <v>196</v>
      </c>
      <c r="E209" s="163"/>
      <c r="F209" s="55" t="s">
        <v>170</v>
      </c>
      <c r="G209" s="55" t="s">
        <v>171</v>
      </c>
      <c r="H209" s="55" t="s">
        <v>172</v>
      </c>
      <c r="I209" s="55" t="s">
        <v>170</v>
      </c>
      <c r="J209" s="55" t="s">
        <v>171</v>
      </c>
      <c r="K209" s="55" t="s">
        <v>172</v>
      </c>
      <c r="L209" s="55"/>
      <c r="M209" s="55" t="s">
        <v>170</v>
      </c>
      <c r="N209" s="55" t="s">
        <v>171</v>
      </c>
      <c r="O209" s="55" t="s">
        <v>172</v>
      </c>
      <c r="P209" s="56" t="s">
        <v>173</v>
      </c>
      <c r="Q209" s="55" t="s">
        <v>171</v>
      </c>
      <c r="R209" s="55" t="s">
        <v>172</v>
      </c>
      <c r="S209" s="152"/>
      <c r="T209" s="152"/>
    </row>
    <row r="210" spans="1:20">
      <c r="A210" s="62">
        <v>16</v>
      </c>
      <c r="B210" s="67" t="s">
        <v>197</v>
      </c>
      <c r="C210" s="67" t="s">
        <v>198</v>
      </c>
      <c r="D210" s="33" t="s">
        <v>181</v>
      </c>
      <c r="E210" s="68">
        <v>298.14999999999998</v>
      </c>
      <c r="F210" s="69">
        <v>6.0000000000000001E-3</v>
      </c>
      <c r="G210" s="69">
        <v>0</v>
      </c>
      <c r="H210" s="69">
        <v>0.99399999999999999</v>
      </c>
      <c r="I210" s="69">
        <v>1</v>
      </c>
      <c r="J210" s="69">
        <v>0</v>
      </c>
      <c r="K210" s="69">
        <v>0</v>
      </c>
      <c r="M210" s="69">
        <v>2.0091349628055144E-2</v>
      </c>
      <c r="N210" s="69">
        <v>0</v>
      </c>
      <c r="O210" s="69">
        <v>0.97990865037194486</v>
      </c>
      <c r="P210" s="70">
        <v>1</v>
      </c>
      <c r="Q210" s="69">
        <v>0</v>
      </c>
      <c r="R210" s="69">
        <v>1.7473E-21</v>
      </c>
    </row>
    <row r="211" spans="1:20">
      <c r="A211" s="62">
        <v>16</v>
      </c>
      <c r="B211" s="67" t="s">
        <v>197</v>
      </c>
      <c r="C211" s="67" t="s">
        <v>198</v>
      </c>
      <c r="D211" s="33" t="s">
        <v>181</v>
      </c>
      <c r="E211" s="68">
        <v>298.14999999999998</v>
      </c>
      <c r="F211" s="69">
        <v>6.0000000000000001E-3</v>
      </c>
      <c r="G211" s="69">
        <v>0</v>
      </c>
      <c r="H211" s="69">
        <v>0.99399999999999999</v>
      </c>
      <c r="I211" s="69">
        <v>0.94899999999999995</v>
      </c>
      <c r="J211" s="69">
        <v>5.1000000000000045E-2</v>
      </c>
      <c r="K211" s="69">
        <v>0</v>
      </c>
      <c r="M211" s="69">
        <v>2.2510149253731293E-2</v>
      </c>
      <c r="N211" s="69">
        <v>0</v>
      </c>
      <c r="O211" s="69">
        <v>0.97748985074626871</v>
      </c>
      <c r="P211" s="70">
        <v>0.95021875</v>
      </c>
      <c r="Q211" s="69">
        <v>4.9781250000000041E-2</v>
      </c>
      <c r="R211" s="69">
        <v>5.0418000000000001E-21</v>
      </c>
    </row>
    <row r="212" spans="1:20">
      <c r="A212" s="62">
        <v>16</v>
      </c>
      <c r="B212" s="67" t="s">
        <v>197</v>
      </c>
      <c r="C212" s="67" t="s">
        <v>198</v>
      </c>
      <c r="D212" s="33" t="s">
        <v>181</v>
      </c>
      <c r="E212" s="68">
        <v>298.14999999999998</v>
      </c>
      <c r="F212" s="69">
        <v>5.0000000000000001E-3</v>
      </c>
      <c r="G212" s="69">
        <v>1.0000000000000052E-3</v>
      </c>
      <c r="H212" s="69">
        <v>0.99399999999999999</v>
      </c>
      <c r="I212" s="69">
        <v>0.89900000000000002</v>
      </c>
      <c r="J212" s="69">
        <v>0.10099999999999998</v>
      </c>
      <c r="K212" s="69">
        <v>0</v>
      </c>
      <c r="M212" s="69">
        <v>2.3897228935853332E-2</v>
      </c>
      <c r="N212" s="69">
        <v>1.3548695652173984E-3</v>
      </c>
      <c r="O212" s="69">
        <v>0.97474790149892931</v>
      </c>
      <c r="P212" s="70">
        <v>0.90124976303317539</v>
      </c>
      <c r="Q212" s="69">
        <v>9.8750236966824625E-2</v>
      </c>
      <c r="R212" s="69">
        <v>1.1661E-20</v>
      </c>
    </row>
    <row r="213" spans="1:20">
      <c r="A213" s="62">
        <v>16</v>
      </c>
      <c r="B213" s="67" t="s">
        <v>197</v>
      </c>
      <c r="C213" s="67" t="s">
        <v>198</v>
      </c>
      <c r="D213" s="33" t="s">
        <v>181</v>
      </c>
      <c r="E213" s="68">
        <v>298.14999999999998</v>
      </c>
      <c r="F213" s="69">
        <v>5.0000000000000001E-3</v>
      </c>
      <c r="G213" s="69">
        <v>0</v>
      </c>
      <c r="H213" s="69">
        <v>0.995</v>
      </c>
      <c r="I213" s="69">
        <v>0.74299999999999999</v>
      </c>
      <c r="J213" s="69">
        <v>0.25700000000000001</v>
      </c>
      <c r="K213" s="69">
        <v>0</v>
      </c>
      <c r="M213" s="69">
        <v>2.7446344086021535E-2</v>
      </c>
      <c r="N213" s="69">
        <v>0</v>
      </c>
      <c r="O213" s="69">
        <v>0.97255365591397847</v>
      </c>
      <c r="P213" s="70">
        <v>0.74944692832764503</v>
      </c>
      <c r="Q213" s="69">
        <v>0.25055307167235497</v>
      </c>
      <c r="R213" s="69">
        <v>2.2095E-20</v>
      </c>
    </row>
    <row r="214" spans="1:20">
      <c r="A214" s="62">
        <v>16</v>
      </c>
      <c r="B214" s="67" t="s">
        <v>197</v>
      </c>
      <c r="C214" s="67" t="s">
        <v>198</v>
      </c>
      <c r="D214" s="33" t="s">
        <v>181</v>
      </c>
      <c r="E214" s="68">
        <v>298.14999999999998</v>
      </c>
      <c r="F214" s="69">
        <v>4.0000000000000001E-3</v>
      </c>
      <c r="G214" s="69">
        <v>1.0000000000000044E-3</v>
      </c>
      <c r="H214" s="69">
        <v>0.995</v>
      </c>
      <c r="I214" s="69">
        <v>0.56699999999999995</v>
      </c>
      <c r="J214" s="69">
        <v>0.43300000000000005</v>
      </c>
      <c r="K214" s="69">
        <v>0</v>
      </c>
      <c r="M214" s="69">
        <v>2.9215316301011707E-2</v>
      </c>
      <c r="N214" s="69">
        <v>1.4440789473684273E-3</v>
      </c>
      <c r="O214" s="69">
        <v>0.96934060475161987</v>
      </c>
      <c r="P214" s="70">
        <v>0.5769647733333334</v>
      </c>
      <c r="Q214" s="69">
        <v>0.42303522666666665</v>
      </c>
      <c r="R214" s="69">
        <v>3.6442E-20</v>
      </c>
    </row>
    <row r="215" spans="1:20">
      <c r="A215" s="62">
        <v>16</v>
      </c>
      <c r="B215" s="67" t="s">
        <v>197</v>
      </c>
      <c r="C215" s="67" t="s">
        <v>198</v>
      </c>
      <c r="D215" s="33" t="s">
        <v>181</v>
      </c>
      <c r="E215" s="68">
        <v>298.14999999999998</v>
      </c>
      <c r="F215" s="69">
        <v>3.0000000000000001E-3</v>
      </c>
      <c r="G215" s="69">
        <v>2.0000000000000044E-3</v>
      </c>
      <c r="H215" s="69">
        <v>0.995</v>
      </c>
      <c r="I215" s="69">
        <v>0.39</v>
      </c>
      <c r="J215" s="69">
        <v>0.61</v>
      </c>
      <c r="K215" s="69">
        <v>0</v>
      </c>
      <c r="M215" s="69">
        <v>2.8549191470501389E-2</v>
      </c>
      <c r="N215" s="69">
        <v>2.7757272727272791E-3</v>
      </c>
      <c r="O215" s="69">
        <v>0.96867508125677138</v>
      </c>
      <c r="P215" s="70">
        <v>0.40118822115384611</v>
      </c>
      <c r="Q215" s="69">
        <v>0.59881177884615389</v>
      </c>
      <c r="R215" s="69">
        <v>4.5445000000000002E-20</v>
      </c>
    </row>
    <row r="216" spans="1:20">
      <c r="A216" s="62">
        <v>16</v>
      </c>
      <c r="B216" s="67" t="s">
        <v>197</v>
      </c>
      <c r="C216" s="67" t="s">
        <v>198</v>
      </c>
      <c r="D216" s="33" t="s">
        <v>181</v>
      </c>
      <c r="E216" s="68">
        <v>298.14999999999998</v>
      </c>
      <c r="F216" s="69">
        <v>1E-3</v>
      </c>
      <c r="G216" s="69">
        <v>3.0000000000000035E-3</v>
      </c>
      <c r="H216" s="69">
        <v>0.996</v>
      </c>
      <c r="I216" s="69">
        <v>0.22700000000000001</v>
      </c>
      <c r="J216" s="69">
        <v>0.77300000000000002</v>
      </c>
      <c r="K216" s="69">
        <v>0</v>
      </c>
      <c r="M216" s="69">
        <v>2.7000569301336097E-2</v>
      </c>
      <c r="N216" s="69">
        <v>4.0136326530612288E-3</v>
      </c>
      <c r="O216" s="69">
        <v>0.9689857980456027</v>
      </c>
      <c r="P216" s="70">
        <v>0.23768303370786514</v>
      </c>
      <c r="Q216" s="69">
        <v>0.76231696629213486</v>
      </c>
      <c r="R216" s="69">
        <v>5.2639999999999997E-20</v>
      </c>
    </row>
    <row r="217" spans="1:20">
      <c r="A217" s="62">
        <v>16</v>
      </c>
      <c r="B217" s="67" t="s">
        <v>197</v>
      </c>
      <c r="C217" s="67" t="s">
        <v>198</v>
      </c>
      <c r="D217" s="33" t="s">
        <v>181</v>
      </c>
      <c r="E217" s="68">
        <v>298.14999999999998</v>
      </c>
      <c r="F217" s="69">
        <v>1E-3</v>
      </c>
      <c r="G217" s="69">
        <v>2.0000000000000026E-3</v>
      </c>
      <c r="H217" s="69">
        <v>0.997</v>
      </c>
      <c r="I217" s="69">
        <v>8.8999999999999996E-2</v>
      </c>
      <c r="J217" s="69">
        <v>0.91100000000000003</v>
      </c>
      <c r="K217" s="69">
        <v>0</v>
      </c>
      <c r="M217" s="69">
        <v>2.8353381263616417E-2</v>
      </c>
      <c r="N217" s="69">
        <v>2.6777407407407444E-3</v>
      </c>
      <c r="O217" s="69">
        <v>0.9689688779956428</v>
      </c>
      <c r="P217" s="70">
        <v>0.10081887983706717</v>
      </c>
      <c r="Q217" s="69">
        <v>0.89918112016293283</v>
      </c>
      <c r="R217" s="69">
        <v>6.4483000000000004E-20</v>
      </c>
    </row>
    <row r="218" spans="1:20">
      <c r="A218" s="62">
        <v>16</v>
      </c>
      <c r="B218" s="67" t="s">
        <v>197</v>
      </c>
      <c r="C218" s="67" t="s">
        <v>198</v>
      </c>
      <c r="D218" s="33" t="s">
        <v>181</v>
      </c>
      <c r="E218" s="68">
        <v>298.14999999999998</v>
      </c>
      <c r="F218" s="69">
        <v>0</v>
      </c>
      <c r="G218" s="69">
        <v>3.0000000000000027E-3</v>
      </c>
      <c r="H218" s="69">
        <v>0.997</v>
      </c>
      <c r="I218" s="69">
        <v>3.2000000000000001E-2</v>
      </c>
      <c r="J218" s="69">
        <v>0.96799999999999997</v>
      </c>
      <c r="K218" s="69">
        <v>0</v>
      </c>
      <c r="M218" s="69">
        <v>2.9675131499427021E-2</v>
      </c>
      <c r="N218" s="69">
        <v>3.9766190476190509E-3</v>
      </c>
      <c r="O218" s="69">
        <v>0.96634824945295394</v>
      </c>
      <c r="P218" s="70">
        <v>4.1184028268551276E-2</v>
      </c>
      <c r="Q218" s="69">
        <v>0.95881597173144872</v>
      </c>
      <c r="R218" s="69">
        <v>8.6800999999999998E-20</v>
      </c>
    </row>
    <row r="219" spans="1:20">
      <c r="A219" s="62">
        <v>16</v>
      </c>
      <c r="B219" s="67" t="s">
        <v>197</v>
      </c>
      <c r="C219" s="67" t="s">
        <v>198</v>
      </c>
      <c r="D219" s="33" t="s">
        <v>181</v>
      </c>
      <c r="E219" s="68">
        <v>298.14999999999998</v>
      </c>
      <c r="F219" s="69">
        <v>0</v>
      </c>
      <c r="G219" s="69">
        <v>2.0000000000000018E-3</v>
      </c>
      <c r="H219" s="69">
        <v>0.998</v>
      </c>
      <c r="I219" s="69">
        <v>0</v>
      </c>
      <c r="J219" s="69">
        <v>1</v>
      </c>
      <c r="K219" s="69">
        <v>0</v>
      </c>
      <c r="M219" s="69">
        <v>3.3665847084708544E-2</v>
      </c>
      <c r="N219" s="69">
        <v>2.7316666666666691E-3</v>
      </c>
      <c r="O219" s="69">
        <v>0.96360248624862477</v>
      </c>
      <c r="P219" s="70">
        <v>9.4002998500749557E-3</v>
      </c>
      <c r="Q219" s="69">
        <v>0.99059970014992504</v>
      </c>
      <c r="R219" s="69">
        <v>1.2077E-19</v>
      </c>
      <c r="S219" s="71">
        <f>0.0152</f>
        <v>1.52E-2</v>
      </c>
      <c r="T219" s="99" t="s">
        <v>326</v>
      </c>
    </row>
    <row r="220" spans="1:20">
      <c r="M220" s="69"/>
      <c r="N220" s="69"/>
      <c r="O220" s="69"/>
      <c r="P220" s="70"/>
      <c r="Q220" s="69"/>
      <c r="R220" s="69"/>
    </row>
    <row r="221" spans="1:20">
      <c r="A221" s="62">
        <v>17</v>
      </c>
      <c r="B221" s="67" t="s">
        <v>197</v>
      </c>
      <c r="C221" s="67" t="s">
        <v>198</v>
      </c>
      <c r="D221" s="33" t="s">
        <v>185</v>
      </c>
      <c r="E221" s="68">
        <v>298.14999999999998</v>
      </c>
      <c r="F221" s="69">
        <v>2E-3</v>
      </c>
      <c r="G221" s="69">
        <v>3.0000000000000044E-3</v>
      </c>
      <c r="H221" s="69">
        <v>0.995</v>
      </c>
      <c r="I221" s="69">
        <v>0.21099999999999999</v>
      </c>
      <c r="J221" s="69">
        <v>0.78900000000000003</v>
      </c>
      <c r="K221" s="69">
        <v>0</v>
      </c>
      <c r="M221" s="69">
        <v>4.7836418511066903E-3</v>
      </c>
      <c r="N221" s="69">
        <v>3.8400000000000057E-3</v>
      </c>
      <c r="O221" s="69">
        <v>0.99137635814889336</v>
      </c>
      <c r="P221" s="70">
        <v>0.21099999999999997</v>
      </c>
      <c r="Q221" s="69">
        <v>0.78900000000000003</v>
      </c>
      <c r="R221" s="69">
        <v>1.5704000000000001E-51</v>
      </c>
    </row>
    <row r="222" spans="1:20">
      <c r="A222" s="62">
        <v>17</v>
      </c>
      <c r="B222" s="67" t="s">
        <v>197</v>
      </c>
      <c r="C222" s="67" t="s">
        <v>198</v>
      </c>
      <c r="D222" s="33" t="s">
        <v>185</v>
      </c>
      <c r="E222" s="68">
        <v>298.14999999999998</v>
      </c>
      <c r="F222" s="69">
        <v>1E-3</v>
      </c>
      <c r="G222" s="69">
        <v>3.0000000000000035E-3</v>
      </c>
      <c r="H222" s="69">
        <v>0.996</v>
      </c>
      <c r="I222" s="69">
        <v>0.107</v>
      </c>
      <c r="J222" s="69">
        <v>0.89300000000000002</v>
      </c>
      <c r="K222" s="69">
        <v>0</v>
      </c>
      <c r="M222" s="69">
        <v>4.238496981891271E-3</v>
      </c>
      <c r="N222" s="69">
        <v>4.4910000000000054E-3</v>
      </c>
      <c r="O222" s="69">
        <v>0.99127050301810871</v>
      </c>
      <c r="P222" s="70">
        <v>0.11255213043478263</v>
      </c>
      <c r="Q222" s="69">
        <v>0.88744786956521737</v>
      </c>
      <c r="R222" s="69">
        <v>1.6605E-21</v>
      </c>
    </row>
    <row r="223" spans="1:20">
      <c r="A223" s="62">
        <v>17</v>
      </c>
      <c r="B223" s="67" t="s">
        <v>197</v>
      </c>
      <c r="C223" s="67" t="s">
        <v>198</v>
      </c>
      <c r="D223" s="33" t="s">
        <v>185</v>
      </c>
      <c r="E223" s="68">
        <v>298.14999999999998</v>
      </c>
      <c r="F223" s="69">
        <v>0</v>
      </c>
      <c r="G223" s="69">
        <v>4.0000000000000036E-3</v>
      </c>
      <c r="H223" s="69">
        <v>0.996</v>
      </c>
      <c r="I223" s="69">
        <v>4.5999999999999999E-2</v>
      </c>
      <c r="J223" s="69">
        <v>0.95399999999999996</v>
      </c>
      <c r="K223" s="69">
        <v>0</v>
      </c>
      <c r="M223" s="69">
        <v>3.9785895372232982E-3</v>
      </c>
      <c r="N223" s="69">
        <v>5.7930000000000056E-3</v>
      </c>
      <c r="O223" s="69">
        <v>0.99022841046277665</v>
      </c>
      <c r="P223" s="70">
        <v>5.0255483146067426E-2</v>
      </c>
      <c r="Q223" s="69">
        <v>0.94974451685393257</v>
      </c>
      <c r="R223" s="69">
        <v>2.1774000000000001E-20</v>
      </c>
    </row>
    <row r="224" spans="1:20">
      <c r="A224" s="62">
        <v>17</v>
      </c>
      <c r="B224" s="67" t="s">
        <v>197</v>
      </c>
      <c r="C224" s="67" t="s">
        <v>198</v>
      </c>
      <c r="D224" s="33" t="s">
        <v>185</v>
      </c>
      <c r="E224" s="68">
        <v>298.14999999999998</v>
      </c>
      <c r="F224" s="69">
        <v>0</v>
      </c>
      <c r="G224" s="69">
        <v>3.0000000000000027E-3</v>
      </c>
      <c r="H224" s="69">
        <v>0.997</v>
      </c>
      <c r="I224" s="69">
        <v>0</v>
      </c>
      <c r="J224" s="69">
        <v>1</v>
      </c>
      <c r="K224" s="69">
        <v>0</v>
      </c>
      <c r="M224" s="69">
        <v>3.2204754032256755E-3</v>
      </c>
      <c r="N224" s="69">
        <v>5.3977000000000053E-3</v>
      </c>
      <c r="O224" s="69">
        <v>0.99138182459677426</v>
      </c>
      <c r="P224" s="70">
        <v>8.9221556886228681E-3</v>
      </c>
      <c r="Q224" s="69">
        <v>0.99107784431137713</v>
      </c>
      <c r="R224" s="69">
        <v>2.5303999999999999E-19</v>
      </c>
    </row>
    <row r="225" spans="1:20">
      <c r="A225" s="62">
        <v>17</v>
      </c>
      <c r="B225" s="67" t="s">
        <v>197</v>
      </c>
      <c r="C225" s="67" t="s">
        <v>198</v>
      </c>
      <c r="D225" s="33" t="s">
        <v>185</v>
      </c>
      <c r="E225" s="68">
        <v>298.14999999999998</v>
      </c>
      <c r="F225" s="69">
        <v>0.01</v>
      </c>
      <c r="G225" s="69">
        <v>0</v>
      </c>
      <c r="H225" s="69">
        <v>0.99</v>
      </c>
      <c r="I225" s="69">
        <v>1</v>
      </c>
      <c r="J225" s="69">
        <v>0</v>
      </c>
      <c r="K225" s="69">
        <v>0</v>
      </c>
      <c r="M225" s="69">
        <v>1.6965927419354876E-2</v>
      </c>
      <c r="N225" s="69">
        <v>0</v>
      </c>
      <c r="O225" s="69">
        <v>0.98303407258064512</v>
      </c>
      <c r="P225" s="70">
        <v>1</v>
      </c>
      <c r="Q225" s="69">
        <v>0</v>
      </c>
      <c r="R225" s="69">
        <v>8.4434000000000003E-19</v>
      </c>
    </row>
    <row r="226" spans="1:20">
      <c r="A226" s="62">
        <v>17</v>
      </c>
      <c r="B226" s="67" t="s">
        <v>197</v>
      </c>
      <c r="C226" s="67" t="s">
        <v>198</v>
      </c>
      <c r="D226" s="33" t="s">
        <v>185</v>
      </c>
      <c r="E226" s="68">
        <v>298.14999999999998</v>
      </c>
      <c r="F226" s="69">
        <v>0.01</v>
      </c>
      <c r="G226" s="69">
        <v>0</v>
      </c>
      <c r="H226" s="69">
        <v>0.99</v>
      </c>
      <c r="I226" s="69">
        <v>0.96899999999999997</v>
      </c>
      <c r="J226" s="69">
        <v>3.1000000000000028E-2</v>
      </c>
      <c r="K226" s="69">
        <v>0</v>
      </c>
      <c r="M226" s="69">
        <v>1.6889999999999961E-2</v>
      </c>
      <c r="N226" s="69">
        <v>0</v>
      </c>
      <c r="O226" s="69">
        <v>0.98311000000000004</v>
      </c>
      <c r="P226" s="70">
        <v>0.96918781758957651</v>
      </c>
      <c r="Q226" s="69">
        <v>3.0812182410423484E-2</v>
      </c>
      <c r="R226" s="69">
        <v>2.9039E-18</v>
      </c>
    </row>
    <row r="227" spans="1:20">
      <c r="A227" s="62">
        <v>17</v>
      </c>
      <c r="B227" s="67" t="s">
        <v>197</v>
      </c>
      <c r="C227" s="67" t="s">
        <v>198</v>
      </c>
      <c r="D227" s="33" t="s">
        <v>185</v>
      </c>
      <c r="E227" s="68">
        <v>298.14999999999998</v>
      </c>
      <c r="F227" s="69">
        <v>8.9999999999999993E-3</v>
      </c>
      <c r="G227" s="69">
        <v>1.0000000000000096E-3</v>
      </c>
      <c r="H227" s="69">
        <v>0.99</v>
      </c>
      <c r="I227" s="69">
        <v>0.90200000000000002</v>
      </c>
      <c r="J227" s="69">
        <v>9.7999999999999976E-2</v>
      </c>
      <c r="K227" s="69">
        <v>0</v>
      </c>
      <c r="M227" s="69">
        <v>1.6046404196157771E-2</v>
      </c>
      <c r="N227" s="69">
        <v>1.5312500000000146E-3</v>
      </c>
      <c r="O227" s="69">
        <v>0.98242234580384225</v>
      </c>
      <c r="P227" s="70">
        <v>0.90237333333333336</v>
      </c>
      <c r="Q227" s="69">
        <v>9.7626666666666639E-2</v>
      </c>
      <c r="R227" s="69">
        <v>6.8116E-18</v>
      </c>
    </row>
    <row r="228" spans="1:20">
      <c r="A228" s="62">
        <v>17</v>
      </c>
      <c r="B228" s="67" t="s">
        <v>197</v>
      </c>
      <c r="C228" s="67" t="s">
        <v>198</v>
      </c>
      <c r="D228" s="33" t="s">
        <v>185</v>
      </c>
      <c r="E228" s="68">
        <v>298.14999999999998</v>
      </c>
      <c r="F228" s="69">
        <v>8.9999999999999993E-3</v>
      </c>
      <c r="G228" s="69">
        <v>0</v>
      </c>
      <c r="H228" s="69">
        <v>0.99099999999999999</v>
      </c>
      <c r="I228" s="69">
        <v>0.80500000000000005</v>
      </c>
      <c r="J228" s="69">
        <v>0.19499999999999995</v>
      </c>
      <c r="K228" s="69">
        <v>0</v>
      </c>
      <c r="M228" s="69">
        <v>1.7224898785425102E-2</v>
      </c>
      <c r="N228" s="69">
        <v>0</v>
      </c>
      <c r="O228" s="69">
        <v>0.9827751012145749</v>
      </c>
      <c r="P228" s="70">
        <v>0.80583136160714286</v>
      </c>
      <c r="Q228" s="69">
        <v>0.19416863839285708</v>
      </c>
      <c r="R228" s="69">
        <v>1.3630999999999999E-17</v>
      </c>
    </row>
    <row r="229" spans="1:20">
      <c r="A229" s="62">
        <v>17</v>
      </c>
      <c r="B229" s="67" t="s">
        <v>197</v>
      </c>
      <c r="C229" s="67" t="s">
        <v>198</v>
      </c>
      <c r="D229" s="33" t="s">
        <v>185</v>
      </c>
      <c r="E229" s="68">
        <v>298.14999999999998</v>
      </c>
      <c r="F229" s="69">
        <v>8.0000000000000002E-3</v>
      </c>
      <c r="G229" s="69">
        <v>1.0000000000000078E-3</v>
      </c>
      <c r="H229" s="69">
        <v>0.99099999999999999</v>
      </c>
      <c r="I229" s="69">
        <v>0.71399999999999997</v>
      </c>
      <c r="J229" s="69">
        <v>0.28600000000000003</v>
      </c>
      <c r="K229" s="69">
        <v>0</v>
      </c>
      <c r="M229" s="69">
        <v>1.78353558704453E-2</v>
      </c>
      <c r="N229" s="69">
        <v>1.7868000000000139E-3</v>
      </c>
      <c r="O229" s="69">
        <v>0.98037784412955475</v>
      </c>
      <c r="P229" s="70">
        <v>0.71510760000000007</v>
      </c>
      <c r="Q229" s="69">
        <v>0.28489239999999999</v>
      </c>
      <c r="R229" s="69">
        <v>3.1921000000000001E-17</v>
      </c>
    </row>
    <row r="230" spans="1:20">
      <c r="A230" s="62">
        <v>17</v>
      </c>
      <c r="B230" s="67" t="s">
        <v>197</v>
      </c>
      <c r="C230" s="67" t="s">
        <v>198</v>
      </c>
      <c r="D230" s="33" t="s">
        <v>185</v>
      </c>
      <c r="E230" s="68">
        <v>298.14999999999998</v>
      </c>
      <c r="F230" s="69">
        <v>6.0000000000000001E-3</v>
      </c>
      <c r="G230" s="69">
        <v>2.000000000000007E-3</v>
      </c>
      <c r="H230" s="69">
        <v>0.99199999999999999</v>
      </c>
      <c r="I230" s="69">
        <v>0.54400000000000004</v>
      </c>
      <c r="J230" s="69">
        <v>0.45599999999999996</v>
      </c>
      <c r="K230" s="69">
        <v>0</v>
      </c>
      <c r="M230" s="69">
        <v>1.8444059603682339E-2</v>
      </c>
      <c r="N230" s="69">
        <v>4.0133846153846296E-3</v>
      </c>
      <c r="O230" s="69">
        <v>0.97754255578093308</v>
      </c>
      <c r="P230" s="70">
        <v>0.54501780580075654</v>
      </c>
      <c r="Q230" s="69">
        <v>0.45498219419924329</v>
      </c>
      <c r="R230" s="69">
        <v>1.5092999999999999E-16</v>
      </c>
      <c r="S230" s="71">
        <f>0.0048</f>
        <v>4.7999999999999996E-3</v>
      </c>
      <c r="T230" s="99" t="s">
        <v>326</v>
      </c>
    </row>
    <row r="232" spans="1:20">
      <c r="A232" s="62">
        <v>18</v>
      </c>
      <c r="B232" s="63" t="s">
        <v>199</v>
      </c>
      <c r="C232" s="63" t="s">
        <v>177</v>
      </c>
      <c r="D232" s="78" t="s">
        <v>344</v>
      </c>
      <c r="E232" s="64">
        <v>298.14999999999998</v>
      </c>
      <c r="F232" s="73">
        <v>0</v>
      </c>
      <c r="G232" s="73">
        <v>1</v>
      </c>
      <c r="H232" s="73">
        <v>0</v>
      </c>
      <c r="I232" s="73">
        <v>0</v>
      </c>
      <c r="J232" s="73">
        <v>4.8000000000000043E-2</v>
      </c>
      <c r="K232" s="73">
        <v>0.95199999999999996</v>
      </c>
      <c r="M232" s="65">
        <v>0</v>
      </c>
      <c r="N232" s="65">
        <v>1</v>
      </c>
      <c r="O232" s="65">
        <v>5.8210535615273545E-17</v>
      </c>
      <c r="P232" s="65">
        <v>0</v>
      </c>
      <c r="Q232" s="66">
        <v>6.6392901470193291E-2</v>
      </c>
      <c r="R232" s="65">
        <v>0.93360709852980672</v>
      </c>
    </row>
    <row r="233" spans="1:20">
      <c r="A233" s="62">
        <v>18</v>
      </c>
      <c r="B233" s="63" t="s">
        <v>199</v>
      </c>
      <c r="C233" s="63" t="s">
        <v>177</v>
      </c>
      <c r="D233" s="78" t="s">
        <v>345</v>
      </c>
      <c r="E233" s="64">
        <v>298.14999999999998</v>
      </c>
      <c r="F233" s="73">
        <v>1.4999999999999999E-2</v>
      </c>
      <c r="G233" s="73">
        <v>0.98499999999999999</v>
      </c>
      <c r="H233" s="73">
        <v>0</v>
      </c>
      <c r="I233" s="73">
        <v>1E-3</v>
      </c>
      <c r="J233" s="73">
        <v>4.8000000000000043E-2</v>
      </c>
      <c r="K233" s="73">
        <v>0.95099999999999996</v>
      </c>
      <c r="M233" s="65">
        <v>1.4311695478460333E-2</v>
      </c>
      <c r="N233" s="65">
        <v>0.98568830452152267</v>
      </c>
      <c r="O233" s="65">
        <v>1.6943283277676E-14</v>
      </c>
      <c r="P233" s="65">
        <v>1.9336383221621497E-3</v>
      </c>
      <c r="Q233" s="66">
        <v>6.5548910874674113E-2</v>
      </c>
      <c r="R233" s="65">
        <v>0.93251745080316373</v>
      </c>
    </row>
    <row r="234" spans="1:20">
      <c r="A234" s="62">
        <v>18</v>
      </c>
      <c r="B234" s="63" t="s">
        <v>199</v>
      </c>
      <c r="C234" s="63" t="s">
        <v>177</v>
      </c>
      <c r="D234" s="78" t="s">
        <v>345</v>
      </c>
      <c r="E234" s="64">
        <v>298.14999999999998</v>
      </c>
      <c r="F234" s="73">
        <v>5.0999999999999997E-2</v>
      </c>
      <c r="G234" s="73">
        <v>0.94899999999999995</v>
      </c>
      <c r="H234" s="73">
        <v>0</v>
      </c>
      <c r="I234" s="73">
        <v>5.0000000000000001E-3</v>
      </c>
      <c r="J234" s="73">
        <v>4.6000000000000041E-2</v>
      </c>
      <c r="K234" s="73">
        <v>0.94899999999999995</v>
      </c>
      <c r="M234" s="65">
        <v>5.0131006851967856E-2</v>
      </c>
      <c r="N234" s="65">
        <v>0.94986899314787288</v>
      </c>
      <c r="O234" s="65">
        <v>1.5922766261755263E-13</v>
      </c>
      <c r="P234" s="65">
        <v>6.7642616686455319E-3</v>
      </c>
      <c r="Q234" s="66">
        <v>6.3430749018211913E-2</v>
      </c>
      <c r="R234" s="65">
        <v>0.92980498931314259</v>
      </c>
    </row>
    <row r="235" spans="1:20">
      <c r="A235" s="62">
        <v>18</v>
      </c>
      <c r="B235" s="63" t="s">
        <v>199</v>
      </c>
      <c r="C235" s="63" t="s">
        <v>177</v>
      </c>
      <c r="D235" s="78" t="s">
        <v>344</v>
      </c>
      <c r="E235" s="64">
        <v>298.14999999999998</v>
      </c>
      <c r="F235" s="73">
        <v>0.13</v>
      </c>
      <c r="G235" s="73">
        <v>0.87</v>
      </c>
      <c r="H235" s="73">
        <v>0</v>
      </c>
      <c r="I235" s="73">
        <v>1.2999999999999999E-2</v>
      </c>
      <c r="J235" s="73">
        <v>4.2000000000000037E-2</v>
      </c>
      <c r="K235" s="73">
        <v>0.94499999999999995</v>
      </c>
      <c r="M235" s="65">
        <v>0.12826089689537545</v>
      </c>
      <c r="N235" s="65">
        <v>0.87173910310357106</v>
      </c>
      <c r="O235" s="65">
        <v>1.0535306311061998E-12</v>
      </c>
      <c r="P235" s="65">
        <v>1.7267155011081701E-2</v>
      </c>
      <c r="Q235" s="66">
        <v>5.8777342014042902E-2</v>
      </c>
      <c r="R235" s="65">
        <v>0.92395550297487539</v>
      </c>
    </row>
    <row r="236" spans="1:20">
      <c r="A236" s="62">
        <v>18</v>
      </c>
      <c r="B236" s="63" t="s">
        <v>199</v>
      </c>
      <c r="C236" s="63" t="s">
        <v>177</v>
      </c>
      <c r="D236" s="78" t="s">
        <v>344</v>
      </c>
      <c r="E236" s="64">
        <v>298.14999999999998</v>
      </c>
      <c r="F236" s="73">
        <v>0.20799999999999999</v>
      </c>
      <c r="G236" s="73">
        <v>0.79200000000000004</v>
      </c>
      <c r="H236" s="73">
        <v>0</v>
      </c>
      <c r="I236" s="73">
        <v>0.02</v>
      </c>
      <c r="J236" s="73">
        <v>3.9000000000000035E-2</v>
      </c>
      <c r="K236" s="73">
        <v>0.94099999999999995</v>
      </c>
      <c r="M236" s="65">
        <v>0.20484530501691792</v>
      </c>
      <c r="N236" s="65">
        <v>0.79515469498000857</v>
      </c>
      <c r="O236" s="65">
        <v>3.0735397758575445E-12</v>
      </c>
      <c r="P236" s="65">
        <v>2.7537790939751235E-2</v>
      </c>
      <c r="Q236" s="66">
        <v>5.4162849973882786E-2</v>
      </c>
      <c r="R236" s="65">
        <v>0.91829935908636595</v>
      </c>
    </row>
    <row r="237" spans="1:20">
      <c r="A237" s="62">
        <v>18</v>
      </c>
      <c r="B237" s="63" t="s">
        <v>199</v>
      </c>
      <c r="C237" s="63" t="s">
        <v>177</v>
      </c>
      <c r="D237" s="78" t="s">
        <v>344</v>
      </c>
      <c r="E237" s="64">
        <v>298.14999999999998</v>
      </c>
      <c r="F237" s="73">
        <v>0.28299999999999997</v>
      </c>
      <c r="G237" s="73">
        <v>0.71700000000000008</v>
      </c>
      <c r="H237" s="73">
        <v>0</v>
      </c>
      <c r="I237" s="73">
        <v>2.8000000000000001E-2</v>
      </c>
      <c r="J237" s="73">
        <v>3.499999999999992E-2</v>
      </c>
      <c r="K237" s="73">
        <v>0.93700000000000006</v>
      </c>
      <c r="M237" s="65">
        <v>0.27982236578674374</v>
      </c>
      <c r="N237" s="65">
        <v>0.72017763420650993</v>
      </c>
      <c r="O237" s="65">
        <v>6.7463305653580273E-12</v>
      </c>
      <c r="P237" s="65">
        <v>3.759322080925389E-2</v>
      </c>
      <c r="Q237" s="66">
        <v>4.9583461334779387E-2</v>
      </c>
      <c r="R237" s="65">
        <v>0.91282331785596671</v>
      </c>
    </row>
    <row r="238" spans="1:20">
      <c r="A238" s="62">
        <v>18</v>
      </c>
      <c r="B238" s="63" t="s">
        <v>199</v>
      </c>
      <c r="C238" s="63" t="s">
        <v>177</v>
      </c>
      <c r="D238" s="78" t="s">
        <v>344</v>
      </c>
      <c r="E238" s="64">
        <v>298.14999999999998</v>
      </c>
      <c r="F238" s="73">
        <v>0.39500000000000002</v>
      </c>
      <c r="G238" s="73">
        <v>0.60499999999999998</v>
      </c>
      <c r="H238" s="73">
        <v>0</v>
      </c>
      <c r="I238" s="73">
        <v>3.9E-2</v>
      </c>
      <c r="J238" s="73">
        <v>2.9999999999999916E-2</v>
      </c>
      <c r="K238" s="73">
        <v>0.93100000000000005</v>
      </c>
      <c r="M238" s="65">
        <v>0.39123091359510132</v>
      </c>
      <c r="N238" s="65">
        <v>0.60876908638782756</v>
      </c>
      <c r="O238" s="65">
        <v>1.7071120725624727E-11</v>
      </c>
      <c r="P238" s="65">
        <v>5.2585927510984891E-2</v>
      </c>
      <c r="Q238" s="66">
        <v>4.264213640372061E-2</v>
      </c>
      <c r="R238" s="65">
        <v>0.90477193608529449</v>
      </c>
    </row>
    <row r="239" spans="1:20">
      <c r="A239" s="62">
        <v>18</v>
      </c>
      <c r="B239" s="63" t="s">
        <v>199</v>
      </c>
      <c r="C239" s="63" t="s">
        <v>177</v>
      </c>
      <c r="D239" s="78" t="s">
        <v>344</v>
      </c>
      <c r="E239" s="64">
        <v>298.14999999999998</v>
      </c>
      <c r="F239" s="73">
        <v>0.47599999999999998</v>
      </c>
      <c r="G239" s="73">
        <v>0.52400000000000002</v>
      </c>
      <c r="H239" s="73">
        <v>0</v>
      </c>
      <c r="I239" s="73">
        <v>4.8000000000000001E-2</v>
      </c>
      <c r="J239" s="73">
        <v>2.5999999999999912E-2</v>
      </c>
      <c r="K239" s="73">
        <v>0.92600000000000005</v>
      </c>
      <c r="M239" s="65">
        <v>0.47269157337392276</v>
      </c>
      <c r="N239" s="65">
        <v>0.52730842659592214</v>
      </c>
      <c r="O239" s="65">
        <v>3.0155087132637355E-11</v>
      </c>
      <c r="P239" s="65">
        <v>6.3627121957627916E-2</v>
      </c>
      <c r="Q239" s="66">
        <v>3.7443519042178956E-2</v>
      </c>
      <c r="R239" s="65">
        <v>0.89892935900019311</v>
      </c>
    </row>
    <row r="240" spans="1:20">
      <c r="A240" s="62">
        <v>18</v>
      </c>
      <c r="B240" s="63" t="s">
        <v>199</v>
      </c>
      <c r="C240" s="63" t="s">
        <v>177</v>
      </c>
      <c r="D240" s="78" t="s">
        <v>344</v>
      </c>
      <c r="E240" s="64">
        <v>298.14999999999998</v>
      </c>
      <c r="F240" s="73">
        <v>0.52400000000000002</v>
      </c>
      <c r="G240" s="73">
        <v>0.47599999999999998</v>
      </c>
      <c r="H240" s="73">
        <v>0</v>
      </c>
      <c r="I240" s="73">
        <v>5.3999999999999999E-2</v>
      </c>
      <c r="J240" s="73">
        <v>2.2999999999999909E-2</v>
      </c>
      <c r="K240" s="73">
        <v>0.92300000000000004</v>
      </c>
      <c r="M240" s="65">
        <v>0.52159164441997441</v>
      </c>
      <c r="N240" s="65">
        <v>0.47840835553889699</v>
      </c>
      <c r="O240" s="65">
        <v>4.1128608668458194E-11</v>
      </c>
      <c r="P240" s="65">
        <v>7.030191652920495E-2</v>
      </c>
      <c r="Q240" s="66">
        <v>3.4265188914460502E-2</v>
      </c>
      <c r="R240" s="65">
        <v>0.89543289455633457</v>
      </c>
    </row>
    <row r="241" spans="1:20">
      <c r="A241" s="62">
        <v>18</v>
      </c>
      <c r="B241" s="63" t="s">
        <v>199</v>
      </c>
      <c r="C241" s="63" t="s">
        <v>177</v>
      </c>
      <c r="D241" s="78" t="s">
        <v>344</v>
      </c>
      <c r="E241" s="64">
        <v>298.14999999999998</v>
      </c>
      <c r="F241" s="73">
        <v>0.60099999999999998</v>
      </c>
      <c r="G241" s="73">
        <v>0.39900000000000002</v>
      </c>
      <c r="H241" s="73">
        <v>0</v>
      </c>
      <c r="I241" s="73">
        <v>6.2E-2</v>
      </c>
      <c r="J241" s="73">
        <v>1.8999999999999906E-2</v>
      </c>
      <c r="K241" s="73">
        <v>0.91900000000000004</v>
      </c>
      <c r="M241" s="65">
        <v>0.59897829243000289</v>
      </c>
      <c r="N241" s="65">
        <v>0.40102170750526434</v>
      </c>
      <c r="O241" s="65">
        <v>6.4732804513796926E-11</v>
      </c>
      <c r="P241" s="65">
        <v>8.0957168568908416E-2</v>
      </c>
      <c r="Q241" s="66">
        <v>2.9136199249919389E-2</v>
      </c>
      <c r="R241" s="65">
        <v>0.88990663218117227</v>
      </c>
    </row>
    <row r="242" spans="1:20">
      <c r="A242" s="62">
        <v>18</v>
      </c>
      <c r="B242" s="63" t="s">
        <v>199</v>
      </c>
      <c r="C242" s="63" t="s">
        <v>177</v>
      </c>
      <c r="D242" s="78" t="s">
        <v>344</v>
      </c>
      <c r="E242" s="64">
        <v>298.14999999999998</v>
      </c>
      <c r="F242" s="73">
        <v>0.65600000000000003</v>
      </c>
      <c r="G242" s="73">
        <v>0.34399999999999997</v>
      </c>
      <c r="H242" s="73">
        <v>0</v>
      </c>
      <c r="I242" s="73">
        <v>6.7000000000000004E-2</v>
      </c>
      <c r="J242" s="73">
        <v>1.7000000000000015E-2</v>
      </c>
      <c r="K242" s="73">
        <v>0.91600000000000004</v>
      </c>
      <c r="M242" s="65">
        <v>0.65357147314062725</v>
      </c>
      <c r="N242" s="65">
        <v>0.34642852677226954</v>
      </c>
      <c r="O242" s="65">
        <v>8.7103144492604118E-11</v>
      </c>
      <c r="P242" s="65">
        <v>8.8555227986281237E-2</v>
      </c>
      <c r="Q242" s="66">
        <v>2.5437530449530232E-2</v>
      </c>
      <c r="R242" s="65">
        <v>0.88600724156418864</v>
      </c>
    </row>
    <row r="243" spans="1:20">
      <c r="A243" s="62">
        <v>18</v>
      </c>
      <c r="B243" s="63" t="s">
        <v>199</v>
      </c>
      <c r="C243" s="63" t="s">
        <v>177</v>
      </c>
      <c r="D243" s="78" t="s">
        <v>344</v>
      </c>
      <c r="E243" s="64">
        <v>298.14999999999998</v>
      </c>
      <c r="F243" s="73">
        <v>0.72299999999999998</v>
      </c>
      <c r="G243" s="73">
        <v>0.27700000000000002</v>
      </c>
      <c r="H243" s="73">
        <v>0</v>
      </c>
      <c r="I243" s="73">
        <v>7.3999999999999996E-2</v>
      </c>
      <c r="J243" s="73">
        <v>1.4000000000000012E-2</v>
      </c>
      <c r="K243" s="73">
        <v>0.91200000000000003</v>
      </c>
      <c r="M243" s="65">
        <v>0.72075152677100796</v>
      </c>
      <c r="N243" s="65">
        <v>0.27924847310622403</v>
      </c>
      <c r="O243" s="65">
        <v>1.2276811958404303E-10</v>
      </c>
      <c r="P243" s="65">
        <v>9.8013939696898533E-2</v>
      </c>
      <c r="Q243" s="66">
        <v>2.0785147108695418E-2</v>
      </c>
      <c r="R243" s="65">
        <v>0.88120091319440608</v>
      </c>
    </row>
    <row r="244" spans="1:20">
      <c r="A244" s="62">
        <v>18</v>
      </c>
      <c r="B244" s="63" t="s">
        <v>199</v>
      </c>
      <c r="C244" s="63" t="s">
        <v>177</v>
      </c>
      <c r="D244" s="78" t="s">
        <v>344</v>
      </c>
      <c r="E244" s="64">
        <v>298.14999999999998</v>
      </c>
      <c r="F244" s="73">
        <v>0.753</v>
      </c>
      <c r="G244" s="73">
        <v>0.247</v>
      </c>
      <c r="H244" s="73">
        <v>0</v>
      </c>
      <c r="I244" s="73">
        <v>7.6999999999999999E-2</v>
      </c>
      <c r="J244" s="73">
        <v>1.2000000000000011E-2</v>
      </c>
      <c r="K244" s="73">
        <v>0.91100000000000003</v>
      </c>
      <c r="M244" s="65">
        <v>0.7512593313980982</v>
      </c>
      <c r="N244" s="65">
        <v>0.24874066845944642</v>
      </c>
      <c r="O244" s="65">
        <v>1.4245534466730081E-10</v>
      </c>
      <c r="P244" s="65">
        <v>0.1023542108499676</v>
      </c>
      <c r="Q244" s="66">
        <v>1.8632911987072832E-2</v>
      </c>
      <c r="R244" s="65">
        <v>0.87901287716295962</v>
      </c>
    </row>
    <row r="245" spans="1:20">
      <c r="A245" s="62">
        <v>18</v>
      </c>
      <c r="B245" s="63" t="s">
        <v>199</v>
      </c>
      <c r="C245" s="63" t="s">
        <v>177</v>
      </c>
      <c r="D245" s="78" t="s">
        <v>344</v>
      </c>
      <c r="E245" s="64">
        <v>298.14999999999998</v>
      </c>
      <c r="F245" s="73">
        <v>0.84</v>
      </c>
      <c r="G245" s="73">
        <v>0.16000000000000003</v>
      </c>
      <c r="H245" s="73">
        <v>0</v>
      </c>
      <c r="I245" s="73">
        <v>8.6999999999999994E-2</v>
      </c>
      <c r="J245" s="73">
        <v>7.0000000000000062E-3</v>
      </c>
      <c r="K245" s="73">
        <v>0.90600000000000003</v>
      </c>
      <c r="M245" s="65">
        <v>0.83958738480444495</v>
      </c>
      <c r="N245" s="65">
        <v>0.16041261498119699</v>
      </c>
      <c r="O245" s="65">
        <v>2.1435810685019094E-10</v>
      </c>
      <c r="P245" s="65">
        <v>0.11509965985587595</v>
      </c>
      <c r="Q245" s="66">
        <v>1.2249587719469934E-2</v>
      </c>
      <c r="R245" s="65">
        <v>0.87265075242465406</v>
      </c>
    </row>
    <row r="246" spans="1:20">
      <c r="A246" s="62">
        <v>18</v>
      </c>
      <c r="B246" s="63" t="s">
        <v>199</v>
      </c>
      <c r="C246" s="63" t="s">
        <v>177</v>
      </c>
      <c r="D246" s="78" t="s">
        <v>344</v>
      </c>
      <c r="E246" s="64">
        <v>298.14999999999998</v>
      </c>
      <c r="F246" s="73">
        <v>0.92100000000000004</v>
      </c>
      <c r="G246" s="73">
        <v>7.8999999999999959E-2</v>
      </c>
      <c r="H246" s="73">
        <v>0</v>
      </c>
      <c r="I246" s="73">
        <v>9.4E-2</v>
      </c>
      <c r="J246" s="73">
        <v>4.0000000000000036E-3</v>
      </c>
      <c r="K246" s="73">
        <v>0.90200000000000002</v>
      </c>
      <c r="M246" s="65">
        <v>0.92021807727526572</v>
      </c>
      <c r="N246" s="65">
        <v>7.9781922421196236E-2</v>
      </c>
      <c r="O246" s="65">
        <v>3.0353802198836041E-10</v>
      </c>
      <c r="P246" s="65">
        <v>0.12699843775350744</v>
      </c>
      <c r="Q246" s="66">
        <v>6.2063405043218216E-3</v>
      </c>
      <c r="R246" s="65">
        <v>0.86679522174217072</v>
      </c>
    </row>
    <row r="247" spans="1:20">
      <c r="A247" s="62">
        <v>18</v>
      </c>
      <c r="B247" s="63" t="s">
        <v>199</v>
      </c>
      <c r="C247" s="63" t="s">
        <v>177</v>
      </c>
      <c r="D247" s="78" t="s">
        <v>344</v>
      </c>
      <c r="E247" s="64">
        <v>298.14999999999998</v>
      </c>
      <c r="F247" s="73">
        <v>0.97899999999999998</v>
      </c>
      <c r="G247" s="73">
        <v>2.1000000000000019E-2</v>
      </c>
      <c r="H247" s="73">
        <v>0</v>
      </c>
      <c r="I247" s="73">
        <v>0.1</v>
      </c>
      <c r="J247" s="73">
        <v>1.0000000000000009E-3</v>
      </c>
      <c r="K247" s="73">
        <v>0.89900000000000002</v>
      </c>
      <c r="M247" s="65">
        <v>0.97884440475865475</v>
      </c>
      <c r="N247" s="65">
        <v>2.1155594855574597E-2</v>
      </c>
      <c r="O247" s="65">
        <v>3.8577068163291272E-10</v>
      </c>
      <c r="P247" s="65">
        <v>0.1358305650375666</v>
      </c>
      <c r="Q247" s="66">
        <v>1.6690441652280385E-3</v>
      </c>
      <c r="R247" s="65">
        <v>0.86250039079720531</v>
      </c>
    </row>
    <row r="248" spans="1:20">
      <c r="A248" s="62">
        <v>18</v>
      </c>
      <c r="B248" s="63" t="s">
        <v>199</v>
      </c>
      <c r="C248" s="63" t="s">
        <v>177</v>
      </c>
      <c r="D248" s="78" t="s">
        <v>346</v>
      </c>
      <c r="E248" s="64">
        <v>298.14999999999998</v>
      </c>
      <c r="F248" s="73">
        <v>1</v>
      </c>
      <c r="G248" s="73">
        <v>0</v>
      </c>
      <c r="H248" s="73">
        <v>0</v>
      </c>
      <c r="I248" s="73">
        <v>0.10100000000000001</v>
      </c>
      <c r="J248" s="73">
        <v>0</v>
      </c>
      <c r="K248" s="73">
        <v>0.89900000000000002</v>
      </c>
      <c r="M248" s="65">
        <v>0.99999999958042096</v>
      </c>
      <c r="N248" s="65">
        <v>0</v>
      </c>
      <c r="O248" s="65">
        <v>4.1957910208684505E-10</v>
      </c>
      <c r="P248" s="65">
        <v>0.13905839644302317</v>
      </c>
      <c r="Q248" s="66">
        <v>0</v>
      </c>
      <c r="R248" s="65">
        <v>0.86094160355697691</v>
      </c>
      <c r="S248" s="71">
        <f>0.015</f>
        <v>1.4999999999999999E-2</v>
      </c>
      <c r="T248" s="99" t="s">
        <v>326</v>
      </c>
    </row>
    <row r="249" spans="1:20">
      <c r="B249" s="63"/>
      <c r="C249" s="63"/>
      <c r="E249" s="64"/>
    </row>
    <row r="250" spans="1:20">
      <c r="A250" s="62">
        <v>19</v>
      </c>
      <c r="B250" s="63" t="s">
        <v>199</v>
      </c>
      <c r="C250" s="63" t="s">
        <v>177</v>
      </c>
      <c r="D250" s="78" t="s">
        <v>347</v>
      </c>
      <c r="E250" s="64">
        <v>298.14999999999998</v>
      </c>
      <c r="F250" s="65">
        <v>0</v>
      </c>
      <c r="G250" s="65">
        <v>5.0000000000000001E-3</v>
      </c>
      <c r="H250" s="65">
        <v>0.995</v>
      </c>
      <c r="I250" s="65">
        <v>0</v>
      </c>
      <c r="J250" s="65">
        <v>1</v>
      </c>
      <c r="K250" s="65">
        <v>0</v>
      </c>
      <c r="M250" s="65">
        <v>0</v>
      </c>
      <c r="N250" s="65">
        <v>8.6236418511066448E-3</v>
      </c>
      <c r="O250" s="65">
        <v>0.99137635814889336</v>
      </c>
      <c r="P250" s="66">
        <v>1.6605E-21</v>
      </c>
      <c r="Q250" s="65">
        <v>1</v>
      </c>
      <c r="R250" s="65">
        <v>1.6605E-21</v>
      </c>
    </row>
    <row r="251" spans="1:20">
      <c r="A251" s="62">
        <v>19</v>
      </c>
      <c r="B251" s="63" t="s">
        <v>199</v>
      </c>
      <c r="C251" s="63" t="s">
        <v>177</v>
      </c>
      <c r="D251" s="78" t="s">
        <v>347</v>
      </c>
      <c r="E251" s="64">
        <v>298.14999999999998</v>
      </c>
      <c r="F251" s="65">
        <v>1E-3</v>
      </c>
      <c r="G251" s="65">
        <v>5.0000000000000001E-3</v>
      </c>
      <c r="H251" s="65">
        <v>0.99399999999999999</v>
      </c>
      <c r="I251" s="65">
        <v>3.2000000000000001E-2</v>
      </c>
      <c r="J251" s="65">
        <v>0.96799999999999997</v>
      </c>
      <c r="K251" s="65">
        <v>0</v>
      </c>
      <c r="M251" s="65">
        <v>1.4970000000000001E-3</v>
      </c>
      <c r="N251" s="65">
        <v>9.2229999999999812E-3</v>
      </c>
      <c r="O251" s="65">
        <v>0.98928000000000005</v>
      </c>
      <c r="P251" s="66">
        <v>3.1705744234800992E-2</v>
      </c>
      <c r="Q251" s="65">
        <v>0.96829425576519901</v>
      </c>
      <c r="R251" s="65">
        <v>2.1774000000000001E-20</v>
      </c>
    </row>
    <row r="252" spans="1:20">
      <c r="A252" s="62">
        <v>19</v>
      </c>
      <c r="B252" s="63" t="s">
        <v>199</v>
      </c>
      <c r="C252" s="63" t="s">
        <v>177</v>
      </c>
      <c r="D252" s="78" t="s">
        <v>347</v>
      </c>
      <c r="E252" s="64">
        <v>298.14999999999998</v>
      </c>
      <c r="F252" s="65">
        <v>1E-3</v>
      </c>
      <c r="G252" s="65">
        <v>6.0000000000000097E-3</v>
      </c>
      <c r="H252" s="65">
        <v>0.99299999999999999</v>
      </c>
      <c r="I252" s="65">
        <v>0.106</v>
      </c>
      <c r="J252" s="65">
        <v>0.89400000000000002</v>
      </c>
      <c r="K252" s="65">
        <v>0</v>
      </c>
      <c r="M252" s="65">
        <v>1.4482500000000001E-3</v>
      </c>
      <c r="N252" s="65">
        <v>1.1305955231388332E-2</v>
      </c>
      <c r="O252" s="65">
        <v>0.98724579476861163</v>
      </c>
      <c r="P252" s="66">
        <v>0.10560746432491763</v>
      </c>
      <c r="Q252" s="65">
        <v>0.89439253567508237</v>
      </c>
      <c r="R252" s="65">
        <v>2.5303999999999999E-19</v>
      </c>
    </row>
    <row r="253" spans="1:20">
      <c r="A253" s="62">
        <v>19</v>
      </c>
      <c r="B253" s="63" t="s">
        <v>199</v>
      </c>
      <c r="C253" s="63" t="s">
        <v>177</v>
      </c>
      <c r="D253" s="78" t="s">
        <v>347</v>
      </c>
      <c r="E253" s="64">
        <v>298.14999999999998</v>
      </c>
      <c r="F253" s="65">
        <v>2E-3</v>
      </c>
      <c r="G253" s="65">
        <v>5.0000000000000001E-3</v>
      </c>
      <c r="H253" s="65">
        <v>0.99299999999999999</v>
      </c>
      <c r="I253" s="65">
        <v>0.13</v>
      </c>
      <c r="J253" s="65">
        <v>0.87</v>
      </c>
      <c r="K253" s="65">
        <v>0</v>
      </c>
      <c r="M253" s="65">
        <v>3.598466666666667E-3</v>
      </c>
      <c r="N253" s="65">
        <v>8.9971684139784625E-3</v>
      </c>
      <c r="O253" s="65">
        <v>0.9874043649193549</v>
      </c>
      <c r="P253" s="66">
        <v>0.12844381752701084</v>
      </c>
      <c r="Q253" s="65">
        <v>0.87155618247298916</v>
      </c>
      <c r="R253" s="65">
        <v>8.4434000000000003E-19</v>
      </c>
    </row>
    <row r="254" spans="1:20">
      <c r="A254" s="62">
        <v>19</v>
      </c>
      <c r="B254" s="63" t="s">
        <v>199</v>
      </c>
      <c r="C254" s="63" t="s">
        <v>177</v>
      </c>
      <c r="D254" s="78" t="s">
        <v>347</v>
      </c>
      <c r="E254" s="64">
        <v>298.14999999999998</v>
      </c>
      <c r="F254" s="65">
        <v>3.0000000000000001E-3</v>
      </c>
      <c r="G254" s="65">
        <v>4.0000000000000001E-3</v>
      </c>
      <c r="H254" s="65">
        <v>0.99299999999999999</v>
      </c>
      <c r="I254" s="65">
        <v>0.193</v>
      </c>
      <c r="J254" s="65">
        <v>0.80700000000000005</v>
      </c>
      <c r="K254" s="65">
        <v>0</v>
      </c>
      <c r="M254" s="65">
        <v>4.3819800000000006E-3</v>
      </c>
      <c r="N254" s="65">
        <v>9.6050562903226E-3</v>
      </c>
      <c r="O254" s="65">
        <v>0.98601296370967739</v>
      </c>
      <c r="P254" s="66">
        <v>0.19219820645161301</v>
      </c>
      <c r="Q254" s="65">
        <v>0.80780179354838699</v>
      </c>
      <c r="R254" s="65">
        <v>2.9039E-18</v>
      </c>
    </row>
    <row r="255" spans="1:20">
      <c r="A255" s="62">
        <v>19</v>
      </c>
      <c r="B255" s="63" t="s">
        <v>199</v>
      </c>
      <c r="C255" s="63" t="s">
        <v>177</v>
      </c>
      <c r="D255" s="78" t="s">
        <v>347</v>
      </c>
      <c r="E255" s="64">
        <v>298.14999999999998</v>
      </c>
      <c r="F255" s="65">
        <v>4.0000000000000001E-3</v>
      </c>
      <c r="G255" s="65">
        <v>4.0000000000000001E-3</v>
      </c>
      <c r="H255" s="65">
        <v>0.99199999999999999</v>
      </c>
      <c r="I255" s="65">
        <v>0.22</v>
      </c>
      <c r="J255" s="65">
        <v>0.78</v>
      </c>
      <c r="K255" s="65">
        <v>0</v>
      </c>
      <c r="M255" s="65">
        <v>6.6188000000000002E-3</v>
      </c>
      <c r="N255" s="65">
        <v>8.2851191919190992E-3</v>
      </c>
      <c r="O255" s="65">
        <v>0.98509608080808087</v>
      </c>
      <c r="P255" s="66">
        <v>0.21790649350649338</v>
      </c>
      <c r="Q255" s="65">
        <v>0.78209350649350662</v>
      </c>
      <c r="R255" s="65">
        <v>6.8116E-18</v>
      </c>
    </row>
    <row r="256" spans="1:20">
      <c r="A256" s="62">
        <v>19</v>
      </c>
      <c r="B256" s="63" t="s">
        <v>199</v>
      </c>
      <c r="C256" s="63" t="s">
        <v>177</v>
      </c>
      <c r="D256" s="78" t="s">
        <v>347</v>
      </c>
      <c r="E256" s="64">
        <v>298.14999999999998</v>
      </c>
      <c r="F256" s="65">
        <v>4.0000000000000001E-3</v>
      </c>
      <c r="G256" s="65">
        <v>5.0000000000000001E-3</v>
      </c>
      <c r="H256" s="65">
        <v>0.99099999999999999</v>
      </c>
      <c r="I256" s="65">
        <v>0.255</v>
      </c>
      <c r="J256" s="65">
        <v>0.745</v>
      </c>
      <c r="K256" s="65">
        <v>0</v>
      </c>
      <c r="M256" s="65">
        <v>6.1250000000000002E-3</v>
      </c>
      <c r="N256" s="65">
        <v>1.0460308392315487E-2</v>
      </c>
      <c r="O256" s="65">
        <v>0.98341469160768447</v>
      </c>
      <c r="P256" s="66">
        <v>0.25327524115755617</v>
      </c>
      <c r="Q256" s="65">
        <v>0.74672475884244383</v>
      </c>
      <c r="R256" s="65">
        <v>1.3630999999999999E-17</v>
      </c>
    </row>
    <row r="257" spans="1:20">
      <c r="A257" s="62">
        <v>19</v>
      </c>
      <c r="B257" s="63" t="s">
        <v>199</v>
      </c>
      <c r="C257" s="63" t="s">
        <v>177</v>
      </c>
      <c r="D257" s="78" t="s">
        <v>347</v>
      </c>
      <c r="E257" s="64">
        <v>298.14999999999998</v>
      </c>
      <c r="F257" s="65">
        <v>5.0000000000000001E-3</v>
      </c>
      <c r="G257" s="65">
        <v>4.0000000000000001E-3</v>
      </c>
      <c r="H257" s="65">
        <v>0.99099999999999999</v>
      </c>
      <c r="I257" s="65">
        <v>0.315</v>
      </c>
      <c r="J257" s="65">
        <v>0.68500000000000005</v>
      </c>
      <c r="K257" s="65">
        <v>0</v>
      </c>
      <c r="M257" s="65">
        <v>8.0666666666666664E-3</v>
      </c>
      <c r="N257" s="65">
        <v>9.1582321187584359E-3</v>
      </c>
      <c r="O257" s="65">
        <v>0.9827751012145749</v>
      </c>
      <c r="P257" s="66">
        <v>0.31262980072463759</v>
      </c>
      <c r="Q257" s="65">
        <v>0.68737019927536236</v>
      </c>
      <c r="R257" s="65">
        <v>3.1921000000000001E-17</v>
      </c>
    </row>
    <row r="258" spans="1:20">
      <c r="A258" s="62">
        <v>19</v>
      </c>
      <c r="B258" s="63" t="s">
        <v>199</v>
      </c>
      <c r="C258" s="63" t="s">
        <v>177</v>
      </c>
      <c r="D258" s="78" t="s">
        <v>347</v>
      </c>
      <c r="E258" s="64">
        <v>298.14999999999998</v>
      </c>
      <c r="F258" s="65">
        <v>6.0000000000000001E-3</v>
      </c>
      <c r="G258" s="65">
        <v>4.0000000000000001E-3</v>
      </c>
      <c r="H258" s="65">
        <v>0.99</v>
      </c>
      <c r="I258" s="65">
        <v>0.35799999999999998</v>
      </c>
      <c r="J258" s="65">
        <v>0.64200000000000002</v>
      </c>
      <c r="K258" s="65">
        <v>0</v>
      </c>
      <c r="M258" s="65">
        <v>1.0720799999999999E-2</v>
      </c>
      <c r="N258" s="65">
        <v>9.8906372469634851E-3</v>
      </c>
      <c r="O258" s="65">
        <v>0.97938856275303654</v>
      </c>
      <c r="P258" s="66">
        <v>0.35496119999999992</v>
      </c>
      <c r="Q258" s="65">
        <v>0.64503879999999991</v>
      </c>
      <c r="R258" s="65">
        <v>1.5092999999999999E-16</v>
      </c>
    </row>
    <row r="259" spans="1:20">
      <c r="A259" s="62">
        <v>19</v>
      </c>
      <c r="B259" s="63" t="s">
        <v>199</v>
      </c>
      <c r="C259" s="63" t="s">
        <v>177</v>
      </c>
      <c r="D259" s="78" t="s">
        <v>347</v>
      </c>
      <c r="E259" s="64">
        <v>298.14999999999998</v>
      </c>
      <c r="F259" s="65">
        <v>7.0000000000000001E-3</v>
      </c>
      <c r="G259" s="65">
        <v>4.0000000000000001E-3</v>
      </c>
      <c r="H259" s="65">
        <v>0.98899999999999999</v>
      </c>
      <c r="I259" s="65">
        <v>0.41699999999999998</v>
      </c>
      <c r="J259" s="65">
        <v>0.58299999999999996</v>
      </c>
      <c r="K259" s="65">
        <v>0</v>
      </c>
      <c r="M259" s="65">
        <v>1.4046846153846155E-2</v>
      </c>
      <c r="N259" s="65">
        <v>1.1366875955687417E-2</v>
      </c>
      <c r="O259" s="65">
        <v>0.97458627789046648</v>
      </c>
      <c r="P259" s="66">
        <v>0.4120149275362317</v>
      </c>
      <c r="Q259" s="65">
        <v>0.58798507246376808</v>
      </c>
      <c r="R259" s="65">
        <v>2.2653E-16</v>
      </c>
    </row>
    <row r="260" spans="1:20">
      <c r="A260" s="62">
        <v>19</v>
      </c>
      <c r="B260" s="63" t="s">
        <v>199</v>
      </c>
      <c r="C260" s="63" t="s">
        <v>177</v>
      </c>
      <c r="D260" s="78" t="s">
        <v>347</v>
      </c>
      <c r="E260" s="64">
        <v>298.14999999999998</v>
      </c>
      <c r="F260" s="65">
        <v>8.0000000000000002E-3</v>
      </c>
      <c r="G260" s="65">
        <v>4.0000000000000001E-3</v>
      </c>
      <c r="H260" s="65">
        <v>0.98799999999999999</v>
      </c>
      <c r="I260" s="65">
        <v>0.46600000000000003</v>
      </c>
      <c r="J260" s="65">
        <v>0.53400000000000003</v>
      </c>
      <c r="K260" s="65">
        <v>0</v>
      </c>
      <c r="M260" s="65">
        <v>1.646742857142857E-2</v>
      </c>
      <c r="N260" s="65">
        <v>1.0849079042784648E-2</v>
      </c>
      <c r="O260" s="65">
        <v>0.97268349238578677</v>
      </c>
      <c r="P260" s="66">
        <v>0.45945953488372049</v>
      </c>
      <c r="Q260" s="65">
        <v>0.54054046511627907</v>
      </c>
      <c r="R260" s="65">
        <v>4.1672E-16</v>
      </c>
    </row>
    <row r="261" spans="1:20">
      <c r="A261" s="62">
        <v>19</v>
      </c>
      <c r="B261" s="63" t="s">
        <v>199</v>
      </c>
      <c r="C261" s="63" t="s">
        <v>177</v>
      </c>
      <c r="D261" s="78" t="s">
        <v>347</v>
      </c>
      <c r="E261" s="64">
        <v>298.14999999999998</v>
      </c>
      <c r="F261" s="65">
        <v>8.9999999999999993E-3</v>
      </c>
      <c r="G261" s="65">
        <v>4.0000000000000001E-3</v>
      </c>
      <c r="H261" s="65">
        <v>0.98699999999999999</v>
      </c>
      <c r="I261" s="65">
        <v>0.499</v>
      </c>
      <c r="J261" s="65">
        <v>0.501</v>
      </c>
      <c r="K261" s="65">
        <v>0</v>
      </c>
      <c r="M261" s="65">
        <v>1.5080399999999999E-2</v>
      </c>
      <c r="N261" s="65">
        <v>1.1526099999999984E-2</v>
      </c>
      <c r="O261" s="65">
        <v>0.97339350000000002</v>
      </c>
      <c r="P261" s="66">
        <v>0.49824849999999998</v>
      </c>
      <c r="Q261" s="65">
        <v>0.50175150000000002</v>
      </c>
      <c r="R261" s="65">
        <v>8.6996000000000005E-52</v>
      </c>
    </row>
    <row r="262" spans="1:20">
      <c r="A262" s="62">
        <v>19</v>
      </c>
      <c r="B262" s="63" t="s">
        <v>199</v>
      </c>
      <c r="C262" s="63" t="s">
        <v>177</v>
      </c>
      <c r="D262" s="78" t="s">
        <v>347</v>
      </c>
      <c r="E262" s="64">
        <v>298.14999999999998</v>
      </c>
      <c r="F262" s="65">
        <v>0.01</v>
      </c>
      <c r="G262" s="65">
        <v>3.0000000000000001E-3</v>
      </c>
      <c r="H262" s="65">
        <v>0.98699999999999999</v>
      </c>
      <c r="I262" s="65">
        <v>0.53800000000000003</v>
      </c>
      <c r="J262" s="65">
        <v>0.46200000000000002</v>
      </c>
      <c r="K262" s="65">
        <v>0</v>
      </c>
      <c r="M262" s="65">
        <v>1.2999999999999999E-2</v>
      </c>
      <c r="N262" s="65">
        <v>1.8823713420785815E-3</v>
      </c>
      <c r="O262" s="65">
        <v>0.98511762865792141</v>
      </c>
      <c r="P262" s="66">
        <v>0.53800000000000003</v>
      </c>
      <c r="Q262" s="65">
        <v>0.46200000000000002</v>
      </c>
      <c r="R262" s="65">
        <v>2.0567000000000001E-22</v>
      </c>
    </row>
    <row r="263" spans="1:20">
      <c r="A263" s="62">
        <v>19</v>
      </c>
      <c r="B263" s="63" t="s">
        <v>199</v>
      </c>
      <c r="C263" s="63" t="s">
        <v>177</v>
      </c>
      <c r="D263" s="78" t="s">
        <v>347</v>
      </c>
      <c r="E263" s="64">
        <v>298.14999999999998</v>
      </c>
      <c r="F263" s="65">
        <v>1.2E-2</v>
      </c>
      <c r="G263" s="65">
        <v>2E-3</v>
      </c>
      <c r="H263" s="65">
        <v>0.98599999999999999</v>
      </c>
      <c r="I263" s="65">
        <v>0.63</v>
      </c>
      <c r="J263" s="65">
        <v>0.37</v>
      </c>
      <c r="K263" s="65">
        <v>0</v>
      </c>
      <c r="M263" s="65">
        <v>1.32312E-2</v>
      </c>
      <c r="N263" s="65">
        <v>3.4452278506558187E-3</v>
      </c>
      <c r="O263" s="65">
        <v>0.98332357214934418</v>
      </c>
      <c r="P263" s="66">
        <v>0.62999236326109387</v>
      </c>
      <c r="Q263" s="65">
        <v>0.37000763673890613</v>
      </c>
      <c r="R263" s="65">
        <v>7.6634999999999994E-21</v>
      </c>
    </row>
    <row r="264" spans="1:20">
      <c r="A264" s="62">
        <v>19</v>
      </c>
      <c r="B264" s="63" t="s">
        <v>199</v>
      </c>
      <c r="C264" s="63" t="s">
        <v>177</v>
      </c>
      <c r="D264" s="78" t="s">
        <v>347</v>
      </c>
      <c r="E264" s="64">
        <v>298.14999999999998</v>
      </c>
      <c r="F264" s="65">
        <v>1.2999999999999999E-2</v>
      </c>
      <c r="G264" s="65">
        <v>2E-3</v>
      </c>
      <c r="H264" s="65">
        <v>0.98499999999999999</v>
      </c>
      <c r="I264" s="65">
        <v>0.70099999999999996</v>
      </c>
      <c r="J264" s="65">
        <v>0.29899999999999999</v>
      </c>
      <c r="K264" s="65">
        <v>0</v>
      </c>
      <c r="M264" s="65">
        <v>1.6803799999999997E-2</v>
      </c>
      <c r="N264" s="65">
        <v>1.0815535353534411E-3</v>
      </c>
      <c r="O264" s="65">
        <v>0.98211464646464652</v>
      </c>
      <c r="P264" s="66">
        <v>0.70081819761129216</v>
      </c>
      <c r="Q264" s="65">
        <v>0.2991818023887079</v>
      </c>
      <c r="R264" s="65">
        <v>7.4285999999999997E-20</v>
      </c>
    </row>
    <row r="265" spans="1:20">
      <c r="A265" s="62">
        <v>19</v>
      </c>
      <c r="B265" s="63" t="s">
        <v>199</v>
      </c>
      <c r="C265" s="63" t="s">
        <v>177</v>
      </c>
      <c r="D265" s="78" t="s">
        <v>347</v>
      </c>
      <c r="E265" s="64">
        <v>298.14999999999998</v>
      </c>
      <c r="F265" s="65">
        <v>1.2999999999999999E-2</v>
      </c>
      <c r="G265" s="65">
        <v>2E-3</v>
      </c>
      <c r="H265" s="65">
        <v>0.98499999999999999</v>
      </c>
      <c r="I265" s="65">
        <v>0.72799999999999998</v>
      </c>
      <c r="J265" s="65">
        <v>0.27200000000000002</v>
      </c>
      <c r="K265" s="65">
        <v>0</v>
      </c>
      <c r="M265" s="65">
        <v>1.6214033333333329E-2</v>
      </c>
      <c r="N265" s="65">
        <v>2.2220131782945129E-3</v>
      </c>
      <c r="O265" s="65">
        <v>0.98156395348837211</v>
      </c>
      <c r="P265" s="66">
        <v>0.72753452852153666</v>
      </c>
      <c r="Q265" s="65">
        <v>0.27246547147846334</v>
      </c>
      <c r="R265" s="65">
        <v>4.0507000000000002E-19</v>
      </c>
    </row>
    <row r="266" spans="1:20">
      <c r="A266" s="62">
        <v>19</v>
      </c>
      <c r="B266" s="63" t="s">
        <v>199</v>
      </c>
      <c r="C266" s="63" t="s">
        <v>177</v>
      </c>
      <c r="D266" s="78" t="s">
        <v>347</v>
      </c>
      <c r="E266" s="64">
        <v>298.14999999999998</v>
      </c>
      <c r="F266" s="65">
        <v>1.4E-2</v>
      </c>
      <c r="G266" s="65">
        <v>1E-3</v>
      </c>
      <c r="H266" s="65">
        <v>0.98499999999999999</v>
      </c>
      <c r="I266" s="65">
        <v>0.76600000000000001</v>
      </c>
      <c r="J266" s="65">
        <v>0.23400000000000001</v>
      </c>
      <c r="K266" s="65">
        <v>0</v>
      </c>
      <c r="M266" s="65">
        <v>1.8286520000000001E-2</v>
      </c>
      <c r="N266" s="65">
        <v>1.6772806484377512E-5</v>
      </c>
      <c r="O266" s="65">
        <v>0.98169670719351565</v>
      </c>
      <c r="P266" s="66">
        <v>0.76545151592356686</v>
      </c>
      <c r="Q266" s="65">
        <v>0.23454848407643314</v>
      </c>
      <c r="R266" s="65">
        <v>1.6660999999999999E-18</v>
      </c>
    </row>
    <row r="267" spans="1:20">
      <c r="A267" s="62">
        <v>19</v>
      </c>
      <c r="B267" s="63" t="s">
        <v>199</v>
      </c>
      <c r="C267" s="63" t="s">
        <v>177</v>
      </c>
      <c r="D267" s="78" t="s">
        <v>347</v>
      </c>
      <c r="E267" s="64">
        <v>298.14999999999998</v>
      </c>
      <c r="F267" s="65">
        <v>1.4E-2</v>
      </c>
      <c r="G267" s="65">
        <v>1E-3</v>
      </c>
      <c r="H267" s="65">
        <v>0.98499999999999999</v>
      </c>
      <c r="I267" s="65">
        <v>0.82</v>
      </c>
      <c r="J267" s="65">
        <v>0.18</v>
      </c>
      <c r="K267" s="65">
        <v>0</v>
      </c>
      <c r="M267" s="65">
        <v>1.9876000000000005E-2</v>
      </c>
      <c r="N267" s="65">
        <v>6.2441582150096764E-4</v>
      </c>
      <c r="O267" s="65">
        <v>0.97949958417849903</v>
      </c>
      <c r="P267" s="66">
        <v>0.81940517241379307</v>
      </c>
      <c r="Q267" s="65">
        <v>0.1805948275862069</v>
      </c>
      <c r="R267" s="65">
        <v>4.9836999999999999E-18</v>
      </c>
    </row>
    <row r="268" spans="1:20">
      <c r="A268" s="62">
        <v>19</v>
      </c>
      <c r="B268" s="63" t="s">
        <v>199</v>
      </c>
      <c r="C268" s="63" t="s">
        <v>177</v>
      </c>
      <c r="D268" s="78" t="s">
        <v>347</v>
      </c>
      <c r="E268" s="64">
        <v>298.14999999999998</v>
      </c>
      <c r="F268" s="65">
        <v>1.4999999999999999E-2</v>
      </c>
      <c r="G268" s="65">
        <v>1E-3</v>
      </c>
      <c r="H268" s="65">
        <v>0.98399999999999999</v>
      </c>
      <c r="I268" s="65">
        <v>0.86099999999999999</v>
      </c>
      <c r="J268" s="65">
        <v>0.13900000000000001</v>
      </c>
      <c r="K268" s="65">
        <v>0</v>
      </c>
      <c r="M268" s="65">
        <v>2.0767500000000001E-2</v>
      </c>
      <c r="N268" s="65">
        <v>2.2499999999925357E-5</v>
      </c>
      <c r="O268" s="65">
        <v>0.97921000000000002</v>
      </c>
      <c r="P268" s="66">
        <v>0.86054279338842976</v>
      </c>
      <c r="Q268" s="65">
        <v>0.13945720661157027</v>
      </c>
      <c r="R268" s="65">
        <v>1.1511E-17</v>
      </c>
    </row>
    <row r="269" spans="1:20">
      <c r="A269" s="62">
        <v>19</v>
      </c>
      <c r="B269" s="63" t="s">
        <v>199</v>
      </c>
      <c r="C269" s="63" t="s">
        <v>177</v>
      </c>
      <c r="D269" s="78" t="s">
        <v>347</v>
      </c>
      <c r="E269" s="64">
        <v>298.14999999999998</v>
      </c>
      <c r="F269" s="65">
        <v>1.4999999999999999E-2</v>
      </c>
      <c r="G269" s="65">
        <v>1E-3</v>
      </c>
      <c r="H269" s="65">
        <v>0.98399999999999999</v>
      </c>
      <c r="I269" s="65">
        <v>0.92300000000000004</v>
      </c>
      <c r="J269" s="65">
        <v>7.6999999999999999E-2</v>
      </c>
      <c r="K269" s="65">
        <v>0</v>
      </c>
      <c r="M269" s="65">
        <v>2.3034545454545457E-2</v>
      </c>
      <c r="N269" s="65">
        <v>8.7945454545468316E-4</v>
      </c>
      <c r="O269" s="65">
        <v>0.9760859999999999</v>
      </c>
      <c r="P269" s="66">
        <v>0.92261202702702705</v>
      </c>
      <c r="Q269" s="65">
        <v>7.7387972972972965E-2</v>
      </c>
      <c r="R269" s="65">
        <v>1.9956999999999999E-17</v>
      </c>
    </row>
    <row r="270" spans="1:20">
      <c r="A270" s="62">
        <v>19</v>
      </c>
      <c r="B270" s="63" t="s">
        <v>199</v>
      </c>
      <c r="C270" s="63" t="s">
        <v>177</v>
      </c>
      <c r="D270" s="78" t="s">
        <v>347</v>
      </c>
      <c r="E270" s="64">
        <v>298.14999999999998</v>
      </c>
      <c r="F270" s="65">
        <v>1.4999999999999999E-2</v>
      </c>
      <c r="G270" s="65">
        <v>1E-3</v>
      </c>
      <c r="H270" s="65">
        <v>0.98399999999999999</v>
      </c>
      <c r="I270" s="65">
        <v>0.98699999999999999</v>
      </c>
      <c r="J270" s="65">
        <v>1.2999999999999999E-2</v>
      </c>
      <c r="K270" s="65">
        <v>0</v>
      </c>
      <c r="M270" s="65">
        <v>2.2190769230769229E-2</v>
      </c>
      <c r="N270" s="65">
        <v>3.825912580291968E-4</v>
      </c>
      <c r="O270" s="65">
        <v>0.97742663951120157</v>
      </c>
      <c r="P270" s="66">
        <v>0.98692263274336278</v>
      </c>
      <c r="Q270" s="65">
        <v>1.3077367256637166E-2</v>
      </c>
      <c r="R270" s="65">
        <v>3.3721000000000001E-17</v>
      </c>
    </row>
    <row r="271" spans="1:20">
      <c r="A271" s="62">
        <v>19</v>
      </c>
      <c r="B271" s="63" t="s">
        <v>199</v>
      </c>
      <c r="C271" s="63" t="s">
        <v>177</v>
      </c>
      <c r="D271" s="78" t="s">
        <v>348</v>
      </c>
      <c r="E271" s="64">
        <v>298.14999999999998</v>
      </c>
      <c r="F271" s="65">
        <v>1.6E-2</v>
      </c>
      <c r="G271" s="65">
        <v>0</v>
      </c>
      <c r="H271" s="65">
        <v>0.98399999999999999</v>
      </c>
      <c r="I271" s="65">
        <v>0.996</v>
      </c>
      <c r="J271" s="65">
        <v>4.0000000000000001E-3</v>
      </c>
      <c r="K271" s="65">
        <v>0</v>
      </c>
      <c r="M271" s="65">
        <v>2.3199999999999998E-2</v>
      </c>
      <c r="N271" s="65">
        <v>1.3235474006112469E-4</v>
      </c>
      <c r="O271" s="65">
        <v>0.97666764525993888</v>
      </c>
      <c r="P271" s="66">
        <v>0.99597602094240834</v>
      </c>
      <c r="Q271" s="65">
        <v>4.0239790575916229E-3</v>
      </c>
      <c r="R271" s="65">
        <v>1.5704000000000001E-51</v>
      </c>
      <c r="S271" s="71">
        <f>0.0046</f>
        <v>4.5999999999999999E-3</v>
      </c>
      <c r="T271" s="99" t="s">
        <v>326</v>
      </c>
    </row>
    <row r="273" spans="1:20">
      <c r="A273" s="62">
        <v>20</v>
      </c>
      <c r="B273" s="67" t="s">
        <v>197</v>
      </c>
      <c r="C273" s="67" t="s">
        <v>198</v>
      </c>
      <c r="D273" s="33" t="s">
        <v>182</v>
      </c>
      <c r="E273" s="68">
        <v>298.14999999999998</v>
      </c>
      <c r="F273" s="69">
        <v>1.6E-2</v>
      </c>
      <c r="G273" s="69">
        <v>0</v>
      </c>
      <c r="H273" s="69">
        <v>0.98399999999999999</v>
      </c>
      <c r="I273" s="69">
        <v>1</v>
      </c>
      <c r="J273" s="69">
        <v>0</v>
      </c>
      <c r="K273" s="69">
        <v>0</v>
      </c>
      <c r="M273" s="65">
        <v>1.8307E-2</v>
      </c>
      <c r="N273" s="65">
        <v>0</v>
      </c>
      <c r="O273" s="65">
        <v>0.98168999999999995</v>
      </c>
      <c r="P273" s="66">
        <v>1</v>
      </c>
      <c r="Q273" s="65">
        <v>0</v>
      </c>
      <c r="R273" s="65">
        <v>1.9546999999999999E-7</v>
      </c>
    </row>
    <row r="274" spans="1:20">
      <c r="A274" s="62">
        <v>20</v>
      </c>
      <c r="B274" s="67" t="s">
        <v>197</v>
      </c>
      <c r="C274" s="67" t="s">
        <v>198</v>
      </c>
      <c r="D274" s="33" t="s">
        <v>182</v>
      </c>
      <c r="E274" s="68">
        <v>298.14999999999998</v>
      </c>
      <c r="F274" s="69">
        <v>1.6E-2</v>
      </c>
      <c r="G274" s="69">
        <v>0</v>
      </c>
      <c r="H274" s="69">
        <v>0.98399999999999999</v>
      </c>
      <c r="I274" s="69">
        <v>0.95699999999999996</v>
      </c>
      <c r="J274" s="69">
        <v>4.3000000000000038E-2</v>
      </c>
      <c r="K274" s="69">
        <v>0</v>
      </c>
      <c r="M274" s="65">
        <v>1.7495E-2</v>
      </c>
      <c r="N274" s="65">
        <v>2.6133999999999999E-4</v>
      </c>
      <c r="O274" s="65">
        <v>0.98224</v>
      </c>
      <c r="P274" s="66">
        <v>0.95718999999999999</v>
      </c>
      <c r="Q274" s="65">
        <v>4.2814999999999999E-2</v>
      </c>
      <c r="R274" s="65">
        <v>1.5989000000000001E-7</v>
      </c>
    </row>
    <row r="275" spans="1:20">
      <c r="A275" s="62">
        <v>20</v>
      </c>
      <c r="B275" s="67" t="s">
        <v>197</v>
      </c>
      <c r="C275" s="67" t="s">
        <v>198</v>
      </c>
      <c r="D275" s="33" t="s">
        <v>182</v>
      </c>
      <c r="E275" s="68">
        <v>298.14999999999998</v>
      </c>
      <c r="F275" s="69">
        <v>1.4999999999999999E-2</v>
      </c>
      <c r="G275" s="69">
        <v>1.0000000000000148E-3</v>
      </c>
      <c r="H275" s="69">
        <v>0.98399999999999999</v>
      </c>
      <c r="I275" s="69">
        <v>0.90400000000000003</v>
      </c>
      <c r="J275" s="69">
        <v>9.5999999999999974E-2</v>
      </c>
      <c r="K275" s="69">
        <v>0</v>
      </c>
      <c r="M275" s="65">
        <v>1.6485E-2</v>
      </c>
      <c r="N275" s="65">
        <v>5.8363000000000002E-4</v>
      </c>
      <c r="O275" s="65">
        <v>0.98292999999999997</v>
      </c>
      <c r="P275" s="66">
        <v>0.90347999999999995</v>
      </c>
      <c r="Q275" s="65">
        <v>9.6520999999999996E-2</v>
      </c>
      <c r="R275" s="65">
        <v>1.2324000000000001E-7</v>
      </c>
    </row>
    <row r="276" spans="1:20">
      <c r="A276" s="62">
        <v>20</v>
      </c>
      <c r="B276" s="67" t="s">
        <v>197</v>
      </c>
      <c r="C276" s="67" t="s">
        <v>198</v>
      </c>
      <c r="D276" s="33" t="s">
        <v>182</v>
      </c>
      <c r="E276" s="68">
        <v>298.14999999999998</v>
      </c>
      <c r="F276" s="69">
        <v>1.4E-2</v>
      </c>
      <c r="G276" s="69">
        <v>2.0000000000000139E-3</v>
      </c>
      <c r="H276" s="69">
        <v>0.98399999999999999</v>
      </c>
      <c r="I276" s="69">
        <v>0.83699999999999997</v>
      </c>
      <c r="J276" s="69">
        <v>0.16300000000000003</v>
      </c>
      <c r="K276" s="69">
        <v>0</v>
      </c>
      <c r="M276" s="65">
        <v>1.5228E-2</v>
      </c>
      <c r="N276" s="65">
        <v>9.8082000000000009E-4</v>
      </c>
      <c r="O276" s="65">
        <v>0.98379000000000005</v>
      </c>
      <c r="P276" s="66">
        <v>0.83594999999999997</v>
      </c>
      <c r="Q276" s="65">
        <v>0.16405</v>
      </c>
      <c r="R276" s="65">
        <v>8.7547999999999998E-8</v>
      </c>
    </row>
    <row r="277" spans="1:20">
      <c r="A277" s="62">
        <v>20</v>
      </c>
      <c r="B277" s="67" t="s">
        <v>197</v>
      </c>
      <c r="C277" s="67" t="s">
        <v>198</v>
      </c>
      <c r="D277" s="33" t="s">
        <v>182</v>
      </c>
      <c r="E277" s="68">
        <v>298.14999999999998</v>
      </c>
      <c r="F277" s="69">
        <v>1.2E-2</v>
      </c>
      <c r="G277" s="69">
        <v>2.0000000000000122E-3</v>
      </c>
      <c r="H277" s="69">
        <v>0.98599999999999999</v>
      </c>
      <c r="I277" s="69">
        <v>0.73399999999999999</v>
      </c>
      <c r="J277" s="69">
        <v>0.26600000000000001</v>
      </c>
      <c r="K277" s="69">
        <v>0</v>
      </c>
      <c r="M277" s="65">
        <v>1.3343000000000001E-2</v>
      </c>
      <c r="N277" s="65">
        <v>1.5690000000000001E-3</v>
      </c>
      <c r="O277" s="65">
        <v>0.98509000000000002</v>
      </c>
      <c r="P277" s="66">
        <v>0.73331999999999997</v>
      </c>
      <c r="Q277" s="65">
        <v>0.26667999999999997</v>
      </c>
      <c r="R277" s="65">
        <v>5.0228999999999999E-8</v>
      </c>
    </row>
    <row r="278" spans="1:20">
      <c r="A278" s="62">
        <v>20</v>
      </c>
      <c r="B278" s="67" t="s">
        <v>197</v>
      </c>
      <c r="C278" s="67" t="s">
        <v>198</v>
      </c>
      <c r="D278" s="33" t="s">
        <v>182</v>
      </c>
      <c r="E278" s="68">
        <v>298.14999999999998</v>
      </c>
      <c r="F278" s="69">
        <v>8.9999999999999993E-3</v>
      </c>
      <c r="G278" s="69">
        <v>3.0000000000000113E-3</v>
      </c>
      <c r="H278" s="69">
        <v>0.98799999999999999</v>
      </c>
      <c r="I278" s="69">
        <v>0.60799999999999998</v>
      </c>
      <c r="J278" s="69">
        <v>0.39200000000000002</v>
      </c>
      <c r="K278" s="69">
        <v>0</v>
      </c>
      <c r="M278" s="65">
        <v>1.1046E-2</v>
      </c>
      <c r="N278" s="65">
        <v>2.2726999999999999E-3</v>
      </c>
      <c r="O278" s="65">
        <v>0.98668</v>
      </c>
      <c r="P278" s="66">
        <v>0.60675000000000001</v>
      </c>
      <c r="Q278" s="65">
        <v>0.39324999999999999</v>
      </c>
      <c r="R278" s="65">
        <v>2.3488999999999999E-8</v>
      </c>
    </row>
    <row r="279" spans="1:20">
      <c r="A279" s="62">
        <v>20</v>
      </c>
      <c r="B279" s="67" t="s">
        <v>197</v>
      </c>
      <c r="C279" s="67" t="s">
        <v>198</v>
      </c>
      <c r="D279" s="33" t="s">
        <v>182</v>
      </c>
      <c r="E279" s="68">
        <v>298.14999999999998</v>
      </c>
      <c r="F279" s="69">
        <v>6.0000000000000001E-3</v>
      </c>
      <c r="G279" s="69">
        <v>4.0000000000000088E-3</v>
      </c>
      <c r="H279" s="69">
        <v>0.99</v>
      </c>
      <c r="I279" s="69">
        <v>0.47699999999999998</v>
      </c>
      <c r="J279" s="69">
        <v>0.52300000000000002</v>
      </c>
      <c r="K279" s="69">
        <v>0</v>
      </c>
      <c r="M279" s="65">
        <v>8.6747999999999999E-3</v>
      </c>
      <c r="N279" s="65">
        <v>2.9843999999999999E-3</v>
      </c>
      <c r="O279" s="65">
        <v>0.98834</v>
      </c>
      <c r="P279" s="66">
        <v>0.47510999999999998</v>
      </c>
      <c r="Q279" s="65">
        <v>0.52488999999999997</v>
      </c>
      <c r="R279" s="65">
        <v>9.4373000000000001E-9</v>
      </c>
    </row>
    <row r="280" spans="1:20">
      <c r="A280" s="62">
        <v>20</v>
      </c>
      <c r="B280" s="67" t="s">
        <v>197</v>
      </c>
      <c r="C280" s="67" t="s">
        <v>198</v>
      </c>
      <c r="D280" s="33" t="s">
        <v>182</v>
      </c>
      <c r="E280" s="68">
        <v>298.14999999999998</v>
      </c>
      <c r="F280" s="69">
        <v>4.0000000000000001E-3</v>
      </c>
      <c r="G280" s="69">
        <v>5.0000000000000079E-3</v>
      </c>
      <c r="H280" s="69">
        <v>0.99099999999999999</v>
      </c>
      <c r="I280" s="69">
        <v>0.35599999999999998</v>
      </c>
      <c r="J280" s="69">
        <v>0.64400000000000002</v>
      </c>
      <c r="K280" s="69">
        <v>0</v>
      </c>
      <c r="M280" s="65">
        <v>6.4929000000000002E-3</v>
      </c>
      <c r="N280" s="65">
        <v>3.6259E-3</v>
      </c>
      <c r="O280" s="65">
        <v>0.98987999999999998</v>
      </c>
      <c r="P280" s="66">
        <v>0.35389999999999999</v>
      </c>
      <c r="Q280" s="65">
        <v>0.64610000000000001</v>
      </c>
      <c r="R280" s="65">
        <v>3.4443000000000002E-9</v>
      </c>
    </row>
    <row r="281" spans="1:20">
      <c r="A281" s="62">
        <v>20</v>
      </c>
      <c r="B281" s="67" t="s">
        <v>197</v>
      </c>
      <c r="C281" s="67" t="s">
        <v>198</v>
      </c>
      <c r="D281" s="33" t="s">
        <v>182</v>
      </c>
      <c r="E281" s="68">
        <v>298.14999999999998</v>
      </c>
      <c r="F281" s="69">
        <v>3.0000000000000001E-3</v>
      </c>
      <c r="G281" s="69">
        <v>6.0000000000000079E-3</v>
      </c>
      <c r="H281" s="69">
        <v>0.99099999999999999</v>
      </c>
      <c r="I281" s="69">
        <v>0.26</v>
      </c>
      <c r="J281" s="69">
        <v>0.74</v>
      </c>
      <c r="K281" s="69">
        <v>0</v>
      </c>
      <c r="M281" s="65">
        <v>4.7621E-3</v>
      </c>
      <c r="N281" s="65">
        <v>4.1259000000000001E-3</v>
      </c>
      <c r="O281" s="65">
        <v>0.99111000000000005</v>
      </c>
      <c r="P281" s="66">
        <v>0.25821</v>
      </c>
      <c r="Q281" s="65">
        <v>0.74178999999999995</v>
      </c>
      <c r="R281" s="65">
        <v>1.2824E-9</v>
      </c>
    </row>
    <row r="282" spans="1:20">
      <c r="A282" s="62">
        <v>20</v>
      </c>
      <c r="B282" s="67" t="s">
        <v>197</v>
      </c>
      <c r="C282" s="67" t="s">
        <v>198</v>
      </c>
      <c r="D282" s="33" t="s">
        <v>182</v>
      </c>
      <c r="E282" s="68">
        <v>298.14999999999998</v>
      </c>
      <c r="F282" s="69">
        <v>2E-3</v>
      </c>
      <c r="G282" s="69">
        <v>6.0000000000000071E-3</v>
      </c>
      <c r="H282" s="69">
        <v>0.99199999999999999</v>
      </c>
      <c r="I282" s="69">
        <v>0.107</v>
      </c>
      <c r="J282" s="69">
        <v>0.89300000000000002</v>
      </c>
      <c r="K282" s="69">
        <v>0</v>
      </c>
      <c r="M282" s="65">
        <v>1.9929000000000001E-3</v>
      </c>
      <c r="N282" s="65">
        <v>4.9094999999999998E-3</v>
      </c>
      <c r="O282" s="65">
        <v>0.99309999999999998</v>
      </c>
      <c r="P282" s="66">
        <v>0.10689</v>
      </c>
      <c r="Q282" s="65">
        <v>0.89310999999999996</v>
      </c>
      <c r="R282" s="65">
        <v>1.1479E-10</v>
      </c>
    </row>
    <row r="283" spans="1:20">
      <c r="A283" s="62">
        <v>20</v>
      </c>
      <c r="B283" s="67" t="s">
        <v>197</v>
      </c>
      <c r="C283" s="67" t="s">
        <v>198</v>
      </c>
      <c r="D283" s="33" t="s">
        <v>182</v>
      </c>
      <c r="E283" s="68">
        <v>298.14999999999998</v>
      </c>
      <c r="F283" s="69">
        <v>0</v>
      </c>
      <c r="G283" s="69">
        <v>7.0000000000000062E-3</v>
      </c>
      <c r="H283" s="69">
        <v>0.99299999999999999</v>
      </c>
      <c r="I283" s="69">
        <v>5.5E-2</v>
      </c>
      <c r="J283" s="69">
        <v>0.94499999999999995</v>
      </c>
      <c r="K283" s="69">
        <v>0</v>
      </c>
      <c r="M283" s="65">
        <v>1.0104000000000001E-3</v>
      </c>
      <c r="N283" s="65">
        <v>5.1828999999999998E-3</v>
      </c>
      <c r="O283" s="65">
        <v>0.99380999999999997</v>
      </c>
      <c r="P283" s="66">
        <v>5.3947000000000002E-2</v>
      </c>
      <c r="Q283" s="65">
        <v>0.94604999999999995</v>
      </c>
      <c r="R283" s="65">
        <v>2.1914999999999999E-11</v>
      </c>
    </row>
    <row r="284" spans="1:20">
      <c r="A284" s="62">
        <v>20</v>
      </c>
      <c r="B284" s="67" t="s">
        <v>197</v>
      </c>
      <c r="C284" s="67" t="s">
        <v>198</v>
      </c>
      <c r="D284" s="33" t="s">
        <v>182</v>
      </c>
      <c r="E284" s="68">
        <v>298.14999999999998</v>
      </c>
      <c r="F284" s="69">
        <v>0</v>
      </c>
      <c r="G284" s="69">
        <v>7.0000000000000062E-3</v>
      </c>
      <c r="H284" s="69">
        <v>0.99299999999999999</v>
      </c>
      <c r="I284" s="69">
        <v>0</v>
      </c>
      <c r="J284" s="69">
        <v>1</v>
      </c>
      <c r="K284" s="69">
        <v>0</v>
      </c>
      <c r="M284" s="65">
        <v>0</v>
      </c>
      <c r="N284" s="65">
        <v>5.4613999999999999E-3</v>
      </c>
      <c r="O284" s="65">
        <v>0.99453999999999998</v>
      </c>
      <c r="P284" s="66">
        <v>0</v>
      </c>
      <c r="Q284" s="65">
        <v>1</v>
      </c>
      <c r="R284" s="65">
        <v>4.0052000000000001E-26</v>
      </c>
      <c r="S284" s="71">
        <v>1.7600000000000001E-2</v>
      </c>
      <c r="T284" s="99" t="s">
        <v>326</v>
      </c>
    </row>
    <row r="285" spans="1:20">
      <c r="A285" s="62"/>
      <c r="B285" s="67"/>
      <c r="C285" s="67"/>
      <c r="D285" s="33"/>
      <c r="E285" s="68"/>
      <c r="F285" s="69"/>
      <c r="G285" s="69"/>
      <c r="H285" s="69"/>
      <c r="I285" s="69"/>
      <c r="J285" s="69"/>
      <c r="K285" s="69"/>
      <c r="M285" s="65"/>
      <c r="N285" s="65"/>
      <c r="O285" s="65"/>
      <c r="P285" s="66"/>
      <c r="Q285" s="65"/>
      <c r="R285" s="65"/>
    </row>
    <row r="286" spans="1:20">
      <c r="A286" s="62">
        <v>21</v>
      </c>
      <c r="B286" s="67" t="s">
        <v>197</v>
      </c>
      <c r="C286" s="67" t="s">
        <v>198</v>
      </c>
      <c r="D286" s="33" t="s">
        <v>183</v>
      </c>
      <c r="E286" s="68">
        <v>298.14999999999998</v>
      </c>
      <c r="F286" s="69">
        <v>8.9999999999999993E-3</v>
      </c>
      <c r="G286" s="69">
        <v>0</v>
      </c>
      <c r="H286" s="69">
        <v>0.99099999999999999</v>
      </c>
      <c r="I286" s="69">
        <v>1</v>
      </c>
      <c r="J286" s="69">
        <v>0</v>
      </c>
      <c r="K286" s="69">
        <v>0</v>
      </c>
      <c r="M286" s="65">
        <v>2.9984E-2</v>
      </c>
      <c r="N286" s="65">
        <v>0</v>
      </c>
      <c r="O286" s="65">
        <v>0.97001999999999999</v>
      </c>
      <c r="P286" s="66">
        <v>1</v>
      </c>
      <c r="Q286" s="65">
        <v>0</v>
      </c>
      <c r="R286" s="65">
        <v>6.9562E-18</v>
      </c>
    </row>
    <row r="287" spans="1:20">
      <c r="A287" s="62">
        <v>21</v>
      </c>
      <c r="B287" s="67" t="s">
        <v>197</v>
      </c>
      <c r="C287" s="67" t="s">
        <v>198</v>
      </c>
      <c r="D287" s="33" t="s">
        <v>183</v>
      </c>
      <c r="E287" s="68">
        <v>298.14999999999998</v>
      </c>
      <c r="F287" s="69">
        <v>8.0000000000000002E-3</v>
      </c>
      <c r="G287" s="69">
        <v>0</v>
      </c>
      <c r="H287" s="69">
        <v>0.99199999999999999</v>
      </c>
      <c r="I287" s="69">
        <v>0.96499999999999997</v>
      </c>
      <c r="J287" s="69">
        <v>3.5000000000000031E-2</v>
      </c>
      <c r="K287" s="69">
        <v>0</v>
      </c>
      <c r="M287" s="65">
        <v>2.8868000000000001E-2</v>
      </c>
      <c r="N287" s="65">
        <v>4.4826000000000002E-4</v>
      </c>
      <c r="O287" s="65">
        <v>0.97067999999999999</v>
      </c>
      <c r="P287" s="66">
        <v>0.96467999999999998</v>
      </c>
      <c r="Q287" s="65">
        <v>3.5317000000000001E-2</v>
      </c>
      <c r="R287" s="65">
        <v>5.8280000000000001E-18</v>
      </c>
    </row>
    <row r="288" spans="1:20">
      <c r="A288" s="62">
        <v>21</v>
      </c>
      <c r="B288" s="67" t="s">
        <v>197</v>
      </c>
      <c r="C288" s="67" t="s">
        <v>198</v>
      </c>
      <c r="D288" s="33" t="s">
        <v>183</v>
      </c>
      <c r="E288" s="68">
        <v>298.14999999999998</v>
      </c>
      <c r="F288" s="69">
        <v>8.0000000000000002E-3</v>
      </c>
      <c r="G288" s="69">
        <v>0</v>
      </c>
      <c r="H288" s="69">
        <v>0.99199999999999999</v>
      </c>
      <c r="I288" s="69">
        <v>0.873</v>
      </c>
      <c r="J288" s="69">
        <v>0.127</v>
      </c>
      <c r="K288" s="69">
        <v>0</v>
      </c>
      <c r="M288" s="65">
        <v>2.5982000000000002E-2</v>
      </c>
      <c r="N288" s="65">
        <v>1.5956E-3</v>
      </c>
      <c r="O288" s="65">
        <v>0.97241999999999995</v>
      </c>
      <c r="P288" s="66">
        <v>0.87204999999999999</v>
      </c>
      <c r="Q288" s="65">
        <v>0.12795000000000001</v>
      </c>
      <c r="R288" s="65">
        <v>3.5617000000000001E-18</v>
      </c>
    </row>
    <row r="289" spans="1:20">
      <c r="A289" s="62">
        <v>21</v>
      </c>
      <c r="B289" s="67" t="s">
        <v>197</v>
      </c>
      <c r="C289" s="67" t="s">
        <v>198</v>
      </c>
      <c r="D289" s="33" t="s">
        <v>183</v>
      </c>
      <c r="E289" s="68">
        <v>298.14999999999998</v>
      </c>
      <c r="F289" s="69">
        <v>8.0000000000000002E-3</v>
      </c>
      <c r="G289" s="69">
        <v>0</v>
      </c>
      <c r="H289" s="69">
        <v>0.99199999999999999</v>
      </c>
      <c r="I289" s="69">
        <v>0.81399999999999995</v>
      </c>
      <c r="J289" s="69">
        <v>0.18600000000000005</v>
      </c>
      <c r="K289" s="69">
        <v>0</v>
      </c>
      <c r="M289" s="65">
        <v>2.4164000000000001E-2</v>
      </c>
      <c r="N289" s="65">
        <v>2.3096000000000002E-3</v>
      </c>
      <c r="O289" s="65">
        <v>0.97353000000000001</v>
      </c>
      <c r="P289" s="66">
        <v>0.81279999999999997</v>
      </c>
      <c r="Q289" s="65">
        <v>0.18720000000000001</v>
      </c>
      <c r="R289" s="65">
        <v>2.5364999999999999E-18</v>
      </c>
    </row>
    <row r="290" spans="1:20">
      <c r="A290" s="62">
        <v>21</v>
      </c>
      <c r="B290" s="67" t="s">
        <v>197</v>
      </c>
      <c r="C290" s="67" t="s">
        <v>198</v>
      </c>
      <c r="D290" s="33" t="s">
        <v>183</v>
      </c>
      <c r="E290" s="68">
        <v>298.14999999999998</v>
      </c>
      <c r="F290" s="69">
        <v>7.0000000000000001E-3</v>
      </c>
      <c r="G290" s="69">
        <v>1.000000000000007E-3</v>
      </c>
      <c r="H290" s="69">
        <v>0.99199999999999999</v>
      </c>
      <c r="I290" s="69">
        <v>0.70099999999999996</v>
      </c>
      <c r="J290" s="69">
        <v>0.29900000000000004</v>
      </c>
      <c r="K290" s="69">
        <v>0</v>
      </c>
      <c r="M290" s="65">
        <v>2.0712999999999999E-2</v>
      </c>
      <c r="N290" s="65">
        <v>3.6470000000000001E-3</v>
      </c>
      <c r="O290" s="65">
        <v>0.97563999999999995</v>
      </c>
      <c r="P290" s="66">
        <v>0.69865999999999995</v>
      </c>
      <c r="Q290" s="65">
        <v>0.30134</v>
      </c>
      <c r="R290" s="65">
        <v>1.2347000000000001E-18</v>
      </c>
    </row>
    <row r="291" spans="1:20">
      <c r="A291" s="62">
        <v>21</v>
      </c>
      <c r="B291" s="67" t="s">
        <v>197</v>
      </c>
      <c r="C291" s="67" t="s">
        <v>198</v>
      </c>
      <c r="D291" s="33" t="s">
        <v>183</v>
      </c>
      <c r="E291" s="68">
        <v>298.14999999999998</v>
      </c>
      <c r="F291" s="69">
        <v>7.0000000000000001E-3</v>
      </c>
      <c r="G291" s="69">
        <v>1.000000000000007E-3</v>
      </c>
      <c r="H291" s="69">
        <v>0.99199999999999999</v>
      </c>
      <c r="I291" s="69">
        <v>0.61899999999999999</v>
      </c>
      <c r="J291" s="69">
        <v>0.38100000000000001</v>
      </c>
      <c r="K291" s="69">
        <v>0</v>
      </c>
      <c r="M291" s="65">
        <v>1.8270999999999999E-2</v>
      </c>
      <c r="N291" s="65">
        <v>4.5786999999999998E-3</v>
      </c>
      <c r="O291" s="65">
        <v>0.97714999999999996</v>
      </c>
      <c r="P291" s="66">
        <v>0.61682999999999999</v>
      </c>
      <c r="Q291" s="65">
        <v>0.38317000000000001</v>
      </c>
      <c r="R291" s="65">
        <v>6.8953999999999999E-19</v>
      </c>
    </row>
    <row r="292" spans="1:20">
      <c r="A292" s="62">
        <v>21</v>
      </c>
      <c r="B292" s="67" t="s">
        <v>197</v>
      </c>
      <c r="C292" s="67" t="s">
        <v>198</v>
      </c>
      <c r="D292" s="33" t="s">
        <v>183</v>
      </c>
      <c r="E292" s="68">
        <v>298.14999999999998</v>
      </c>
      <c r="F292" s="69">
        <v>6.0000000000000001E-3</v>
      </c>
      <c r="G292" s="69">
        <v>2.000000000000007E-3</v>
      </c>
      <c r="H292" s="69">
        <v>0.99199999999999999</v>
      </c>
      <c r="I292" s="69">
        <v>0.52200000000000002</v>
      </c>
      <c r="J292" s="69">
        <v>0.47799999999999998</v>
      </c>
      <c r="K292" s="69">
        <v>0</v>
      </c>
      <c r="M292" s="65">
        <v>1.5386E-2</v>
      </c>
      <c r="N292" s="65">
        <v>5.6636000000000004E-3</v>
      </c>
      <c r="O292" s="65">
        <v>0.97894999999999999</v>
      </c>
      <c r="P292" s="66">
        <v>0.51932999999999996</v>
      </c>
      <c r="Q292" s="65">
        <v>0.48066999999999999</v>
      </c>
      <c r="R292" s="65">
        <v>3.1278000000000002E-19</v>
      </c>
    </row>
    <row r="293" spans="1:20">
      <c r="A293" s="62">
        <v>21</v>
      </c>
      <c r="B293" s="67" t="s">
        <v>197</v>
      </c>
      <c r="C293" s="67" t="s">
        <v>198</v>
      </c>
      <c r="D293" s="33" t="s">
        <v>183</v>
      </c>
      <c r="E293" s="68">
        <v>298.14999999999998</v>
      </c>
      <c r="F293" s="69">
        <v>4.0000000000000001E-3</v>
      </c>
      <c r="G293" s="69">
        <v>3.0000000000000061E-3</v>
      </c>
      <c r="H293" s="69">
        <v>0.99299999999999999</v>
      </c>
      <c r="I293" s="69">
        <v>0.41199999999999998</v>
      </c>
      <c r="J293" s="69">
        <v>0.58800000000000008</v>
      </c>
      <c r="K293" s="69">
        <v>0</v>
      </c>
      <c r="M293" s="65">
        <v>1.213E-2</v>
      </c>
      <c r="N293" s="65">
        <v>6.8671000000000001E-3</v>
      </c>
      <c r="O293" s="65">
        <v>0.98099999999999998</v>
      </c>
      <c r="P293" s="66">
        <v>0.40872000000000003</v>
      </c>
      <c r="Q293" s="65">
        <v>0.59128000000000003</v>
      </c>
      <c r="R293" s="65">
        <v>1.0669E-19</v>
      </c>
    </row>
    <row r="294" spans="1:20">
      <c r="A294" s="62">
        <v>21</v>
      </c>
      <c r="B294" s="67" t="s">
        <v>197</v>
      </c>
      <c r="C294" s="67" t="s">
        <v>198</v>
      </c>
      <c r="D294" s="33" t="s">
        <v>183</v>
      </c>
      <c r="E294" s="68">
        <v>298.14999999999998</v>
      </c>
      <c r="F294" s="69">
        <v>3.0000000000000001E-3</v>
      </c>
      <c r="G294" s="69">
        <v>2.0000000000000044E-3</v>
      </c>
      <c r="H294" s="69">
        <v>0.995</v>
      </c>
      <c r="I294" s="69">
        <v>0.32400000000000001</v>
      </c>
      <c r="J294" s="69">
        <v>0.67599999999999993</v>
      </c>
      <c r="K294" s="69">
        <v>0</v>
      </c>
      <c r="M294" s="65">
        <v>9.5624000000000004E-3</v>
      </c>
      <c r="N294" s="65">
        <v>7.8011E-3</v>
      </c>
      <c r="O294" s="65">
        <v>0.98263999999999996</v>
      </c>
      <c r="P294" s="66">
        <v>0.32135999999999998</v>
      </c>
      <c r="Q294" s="65">
        <v>0.67864000000000002</v>
      </c>
      <c r="R294" s="65">
        <v>3.7196999999999997E-20</v>
      </c>
    </row>
    <row r="295" spans="1:20">
      <c r="A295" s="62">
        <v>21</v>
      </c>
      <c r="B295" s="67" t="s">
        <v>197</v>
      </c>
      <c r="C295" s="67" t="s">
        <v>198</v>
      </c>
      <c r="D295" s="33" t="s">
        <v>183</v>
      </c>
      <c r="E295" s="68">
        <v>298.14999999999998</v>
      </c>
      <c r="F295" s="69">
        <v>2E-3</v>
      </c>
      <c r="G295" s="69">
        <v>3.0000000000000044E-3</v>
      </c>
      <c r="H295" s="69">
        <v>0.995</v>
      </c>
      <c r="I295" s="69">
        <v>0.23499999999999999</v>
      </c>
      <c r="J295" s="69">
        <v>0.76500000000000001</v>
      </c>
      <c r="K295" s="69">
        <v>0</v>
      </c>
      <c r="M295" s="65">
        <v>6.9439999999999997E-3</v>
      </c>
      <c r="N295" s="65">
        <v>8.7395000000000007E-3</v>
      </c>
      <c r="O295" s="65">
        <v>0.98431999999999997</v>
      </c>
      <c r="P295" s="66">
        <v>0.23250000000000001</v>
      </c>
      <c r="Q295" s="65">
        <v>0.76749999999999996</v>
      </c>
      <c r="R295" s="65">
        <v>9.3293000000000003E-21</v>
      </c>
    </row>
    <row r="296" spans="1:20">
      <c r="A296" s="62">
        <v>21</v>
      </c>
      <c r="B296" s="67" t="s">
        <v>197</v>
      </c>
      <c r="C296" s="67" t="s">
        <v>198</v>
      </c>
      <c r="D296" s="33" t="s">
        <v>183</v>
      </c>
      <c r="E296" s="68">
        <v>298.14999999999998</v>
      </c>
      <c r="F296" s="69">
        <v>1E-3</v>
      </c>
      <c r="G296" s="69">
        <v>3.0000000000000035E-3</v>
      </c>
      <c r="H296" s="69">
        <v>0.996</v>
      </c>
      <c r="I296" s="69">
        <v>0.112</v>
      </c>
      <c r="J296" s="69">
        <v>0.88800000000000001</v>
      </c>
      <c r="K296" s="69">
        <v>0</v>
      </c>
      <c r="M296" s="65">
        <v>3.3284E-3</v>
      </c>
      <c r="N296" s="65">
        <v>1.0012E-2</v>
      </c>
      <c r="O296" s="65">
        <v>0.98665999999999998</v>
      </c>
      <c r="P296" s="66">
        <v>0.11069</v>
      </c>
      <c r="Q296" s="65">
        <v>0.88931000000000004</v>
      </c>
      <c r="R296" s="65">
        <v>4.3833999999999998E-22</v>
      </c>
    </row>
    <row r="297" spans="1:20">
      <c r="A297" s="62">
        <v>21</v>
      </c>
      <c r="B297" s="67" t="s">
        <v>197</v>
      </c>
      <c r="C297" s="67" t="s">
        <v>198</v>
      </c>
      <c r="D297" s="33" t="s">
        <v>183</v>
      </c>
      <c r="E297" s="68">
        <v>298.14999999999998</v>
      </c>
      <c r="F297" s="69">
        <v>0</v>
      </c>
      <c r="G297" s="69">
        <v>4.0000000000000036E-3</v>
      </c>
      <c r="H297" s="69">
        <v>0.996</v>
      </c>
      <c r="I297" s="69">
        <v>4.2999999999999997E-2</v>
      </c>
      <c r="J297" s="69">
        <v>0.95699999999999996</v>
      </c>
      <c r="K297" s="69">
        <v>0</v>
      </c>
      <c r="M297" s="65">
        <v>1.2707E-3</v>
      </c>
      <c r="N297" s="65">
        <v>1.0725E-2</v>
      </c>
      <c r="O297" s="65">
        <v>0.98799999999999999</v>
      </c>
      <c r="P297" s="66">
        <v>4.2058999999999999E-2</v>
      </c>
      <c r="Q297" s="65">
        <v>0.95794000000000001</v>
      </c>
      <c r="R297" s="65">
        <v>9.3744999999999996E-24</v>
      </c>
    </row>
    <row r="298" spans="1:20">
      <c r="A298" s="62">
        <v>21</v>
      </c>
      <c r="B298" s="67" t="s">
        <v>197</v>
      </c>
      <c r="C298" s="67" t="s">
        <v>198</v>
      </c>
      <c r="D298" s="33" t="s">
        <v>183</v>
      </c>
      <c r="E298" s="68">
        <v>298.14999999999998</v>
      </c>
      <c r="F298" s="69">
        <v>0</v>
      </c>
      <c r="G298" s="69">
        <v>3.0000000000000027E-3</v>
      </c>
      <c r="H298" s="69">
        <v>0.997</v>
      </c>
      <c r="I298" s="69">
        <v>0</v>
      </c>
      <c r="J298" s="69">
        <v>1</v>
      </c>
      <c r="K298" s="69">
        <v>0</v>
      </c>
      <c r="M298" s="65">
        <v>0</v>
      </c>
      <c r="N298" s="65">
        <v>1.1161000000000001E-2</v>
      </c>
      <c r="O298" s="65">
        <v>0.98884000000000005</v>
      </c>
      <c r="P298" s="66">
        <v>0</v>
      </c>
      <c r="Q298" s="65">
        <v>1</v>
      </c>
      <c r="R298" s="65">
        <v>1.1637999999999999E-53</v>
      </c>
      <c r="S298" s="71">
        <v>1.67E-2</v>
      </c>
      <c r="T298" s="99" t="s">
        <v>326</v>
      </c>
    </row>
    <row r="299" spans="1:20">
      <c r="A299" s="62"/>
      <c r="B299" s="67"/>
      <c r="C299" s="67"/>
      <c r="D299" s="33"/>
      <c r="E299" s="68"/>
      <c r="F299" s="69"/>
      <c r="G299" s="69"/>
      <c r="H299" s="69"/>
      <c r="I299" s="69"/>
      <c r="J299" s="69"/>
      <c r="K299" s="69"/>
      <c r="M299" s="65"/>
      <c r="N299" s="65"/>
      <c r="O299" s="65"/>
      <c r="P299" s="66"/>
      <c r="Q299" s="65"/>
      <c r="R299" s="65"/>
    </row>
    <row r="300" spans="1:20">
      <c r="A300" s="62">
        <v>22</v>
      </c>
      <c r="B300" s="67" t="s">
        <v>197</v>
      </c>
      <c r="C300" s="67" t="s">
        <v>198</v>
      </c>
      <c r="D300" s="33" t="s">
        <v>184</v>
      </c>
      <c r="E300" s="68">
        <v>298.14999999999998</v>
      </c>
      <c r="F300" s="69">
        <v>7.0000000000000001E-3</v>
      </c>
      <c r="G300" s="69">
        <v>0</v>
      </c>
      <c r="H300" s="69">
        <v>0.99299999999999999</v>
      </c>
      <c r="I300" s="69">
        <v>1</v>
      </c>
      <c r="J300" s="69">
        <v>0</v>
      </c>
      <c r="K300" s="69">
        <v>0</v>
      </c>
      <c r="M300" s="65">
        <v>4.0181000000000001E-2</v>
      </c>
      <c r="N300" s="65">
        <v>0</v>
      </c>
      <c r="O300" s="65">
        <v>0.95982000000000001</v>
      </c>
      <c r="P300" s="66">
        <v>1</v>
      </c>
      <c r="Q300" s="65">
        <v>0</v>
      </c>
      <c r="R300" s="65">
        <v>1.1812E-6</v>
      </c>
    </row>
    <row r="301" spans="1:20">
      <c r="A301" s="62">
        <v>22</v>
      </c>
      <c r="B301" s="67" t="s">
        <v>197</v>
      </c>
      <c r="C301" s="67" t="s">
        <v>198</v>
      </c>
      <c r="D301" s="33" t="s">
        <v>184</v>
      </c>
      <c r="E301" s="68">
        <v>298.14999999999998</v>
      </c>
      <c r="F301" s="69">
        <v>7.0000000000000001E-3</v>
      </c>
      <c r="G301" s="69">
        <v>0</v>
      </c>
      <c r="H301" s="69">
        <v>0.99299999999999999</v>
      </c>
      <c r="I301" s="69">
        <v>0.93500000000000005</v>
      </c>
      <c r="J301" s="69">
        <v>6.4999999999999947E-2</v>
      </c>
      <c r="K301" s="69">
        <v>0</v>
      </c>
      <c r="M301" s="65">
        <v>3.7374999999999999E-2</v>
      </c>
      <c r="N301" s="65">
        <v>1.2005E-3</v>
      </c>
      <c r="O301" s="65">
        <v>0.96142000000000005</v>
      </c>
      <c r="P301" s="66">
        <v>0.93406999999999996</v>
      </c>
      <c r="Q301" s="65">
        <v>6.5924999999999997E-2</v>
      </c>
      <c r="R301" s="65">
        <v>8.6616999999999998E-7</v>
      </c>
    </row>
    <row r="302" spans="1:20">
      <c r="A302" s="62">
        <v>22</v>
      </c>
      <c r="B302" s="67" t="s">
        <v>197</v>
      </c>
      <c r="C302" s="67" t="s">
        <v>198</v>
      </c>
      <c r="D302" s="33" t="s">
        <v>184</v>
      </c>
      <c r="E302" s="68">
        <v>298.14999999999998</v>
      </c>
      <c r="F302" s="69">
        <v>7.0000000000000001E-3</v>
      </c>
      <c r="G302" s="69">
        <v>0</v>
      </c>
      <c r="H302" s="69">
        <v>0.99299999999999999</v>
      </c>
      <c r="I302" s="69">
        <v>0.871</v>
      </c>
      <c r="J302" s="69">
        <v>0.129</v>
      </c>
      <c r="K302" s="69">
        <v>0</v>
      </c>
      <c r="M302" s="65">
        <v>3.4662999999999999E-2</v>
      </c>
      <c r="N302" s="65">
        <v>2.3489000000000001E-3</v>
      </c>
      <c r="O302" s="65">
        <v>0.96299000000000001</v>
      </c>
      <c r="P302" s="66">
        <v>0.86934999999999996</v>
      </c>
      <c r="Q302" s="65">
        <v>0.13064999999999999</v>
      </c>
      <c r="R302" s="65">
        <v>6.2682999999999996E-7</v>
      </c>
    </row>
    <row r="303" spans="1:20">
      <c r="A303" s="62">
        <v>22</v>
      </c>
      <c r="B303" s="67" t="s">
        <v>197</v>
      </c>
      <c r="C303" s="67" t="s">
        <v>198</v>
      </c>
      <c r="D303" s="33" t="s">
        <v>184</v>
      </c>
      <c r="E303" s="68">
        <v>298.14999999999998</v>
      </c>
      <c r="F303" s="69">
        <v>6.0000000000000001E-3</v>
      </c>
      <c r="G303" s="69">
        <v>1.0000000000000061E-3</v>
      </c>
      <c r="H303" s="69">
        <v>0.99299999999999999</v>
      </c>
      <c r="I303" s="69">
        <v>0.78400000000000003</v>
      </c>
      <c r="J303" s="69">
        <v>0.21599999999999997</v>
      </c>
      <c r="K303" s="69">
        <v>0</v>
      </c>
      <c r="M303" s="65">
        <v>3.1005999999999999E-2</v>
      </c>
      <c r="N303" s="65">
        <v>3.8785999999999998E-3</v>
      </c>
      <c r="O303" s="65">
        <v>0.96511999999999998</v>
      </c>
      <c r="P303" s="66">
        <v>0.78064999999999996</v>
      </c>
      <c r="Q303" s="65">
        <v>0.21934999999999999</v>
      </c>
      <c r="R303" s="65">
        <v>3.8846000000000003E-7</v>
      </c>
    </row>
    <row r="304" spans="1:20">
      <c r="A304" s="62">
        <v>22</v>
      </c>
      <c r="B304" s="67" t="s">
        <v>197</v>
      </c>
      <c r="C304" s="67" t="s">
        <v>198</v>
      </c>
      <c r="D304" s="33" t="s">
        <v>184</v>
      </c>
      <c r="E304" s="68">
        <v>298.14999999999998</v>
      </c>
      <c r="F304" s="69">
        <v>6.0000000000000001E-3</v>
      </c>
      <c r="G304" s="69">
        <v>1.0000000000000061E-3</v>
      </c>
      <c r="H304" s="69">
        <v>0.99299999999999999</v>
      </c>
      <c r="I304" s="69">
        <v>0.71</v>
      </c>
      <c r="J304" s="69">
        <v>0.29000000000000004</v>
      </c>
      <c r="K304" s="69">
        <v>0</v>
      </c>
      <c r="M304" s="65">
        <v>2.7987999999999999E-2</v>
      </c>
      <c r="N304" s="65">
        <v>5.1250999999999996E-3</v>
      </c>
      <c r="O304" s="65">
        <v>0.96689000000000003</v>
      </c>
      <c r="P304" s="66">
        <v>0.70633000000000001</v>
      </c>
      <c r="Q304" s="65">
        <v>0.29366999999999999</v>
      </c>
      <c r="R304" s="65">
        <v>2.5064000000000003E-7</v>
      </c>
    </row>
    <row r="305" spans="1:20">
      <c r="A305" s="62">
        <v>22</v>
      </c>
      <c r="B305" s="67" t="s">
        <v>197</v>
      </c>
      <c r="C305" s="67" t="s">
        <v>198</v>
      </c>
      <c r="D305" s="33" t="s">
        <v>184</v>
      </c>
      <c r="E305" s="68">
        <v>298.14999999999998</v>
      </c>
      <c r="F305" s="69">
        <v>5.0000000000000001E-3</v>
      </c>
      <c r="G305" s="69">
        <v>1.0000000000000052E-3</v>
      </c>
      <c r="H305" s="69">
        <v>0.99399999999999999</v>
      </c>
      <c r="I305" s="69">
        <v>0.626</v>
      </c>
      <c r="J305" s="69">
        <v>0.374</v>
      </c>
      <c r="K305" s="69">
        <v>0</v>
      </c>
      <c r="M305" s="65">
        <v>2.4597999999999998E-2</v>
      </c>
      <c r="N305" s="65">
        <v>6.5072999999999997E-3</v>
      </c>
      <c r="O305" s="65">
        <v>0.96889999999999998</v>
      </c>
      <c r="P305" s="66">
        <v>0.62187999999999999</v>
      </c>
      <c r="Q305" s="65">
        <v>0.37812000000000001</v>
      </c>
      <c r="R305" s="65">
        <v>1.4483999999999999E-7</v>
      </c>
    </row>
    <row r="306" spans="1:20">
      <c r="A306" s="62">
        <v>22</v>
      </c>
      <c r="B306" s="67" t="s">
        <v>197</v>
      </c>
      <c r="C306" s="67" t="s">
        <v>198</v>
      </c>
      <c r="D306" s="33" t="s">
        <v>184</v>
      </c>
      <c r="E306" s="68">
        <v>298.14999999999998</v>
      </c>
      <c r="F306" s="69">
        <v>5.0000000000000001E-3</v>
      </c>
      <c r="G306" s="69">
        <v>1.0000000000000052E-3</v>
      </c>
      <c r="H306" s="69">
        <v>0.99399999999999999</v>
      </c>
      <c r="I306" s="69">
        <v>0.52900000000000003</v>
      </c>
      <c r="J306" s="69">
        <v>0.47099999999999997</v>
      </c>
      <c r="K306" s="69">
        <v>0</v>
      </c>
      <c r="M306" s="65">
        <v>2.0753000000000001E-2</v>
      </c>
      <c r="N306" s="65">
        <v>8.0520999999999995E-3</v>
      </c>
      <c r="O306" s="65">
        <v>0.97119999999999995</v>
      </c>
      <c r="P306" s="66">
        <v>0.52508999999999995</v>
      </c>
      <c r="Q306" s="65">
        <v>0.47491</v>
      </c>
      <c r="R306" s="65">
        <v>7.1019999999999997E-8</v>
      </c>
    </row>
    <row r="307" spans="1:20">
      <c r="A307" s="62">
        <v>22</v>
      </c>
      <c r="B307" s="67" t="s">
        <v>197</v>
      </c>
      <c r="C307" s="67" t="s">
        <v>198</v>
      </c>
      <c r="D307" s="33" t="s">
        <v>184</v>
      </c>
      <c r="E307" s="68">
        <v>298.14999999999998</v>
      </c>
      <c r="F307" s="69">
        <v>4.0000000000000001E-3</v>
      </c>
      <c r="G307" s="69">
        <v>2.0000000000000052E-3</v>
      </c>
      <c r="H307" s="69">
        <v>0.99399999999999999</v>
      </c>
      <c r="I307" s="69">
        <v>0.47</v>
      </c>
      <c r="J307" s="69">
        <v>0.53</v>
      </c>
      <c r="K307" s="69">
        <v>0</v>
      </c>
      <c r="M307" s="65">
        <v>1.8397E-2</v>
      </c>
      <c r="N307" s="65">
        <v>8.9862999999999991E-3</v>
      </c>
      <c r="O307" s="65">
        <v>0.97262000000000004</v>
      </c>
      <c r="P307" s="66">
        <v>0.46543000000000001</v>
      </c>
      <c r="Q307" s="65">
        <v>0.53456999999999999</v>
      </c>
      <c r="R307" s="65">
        <v>4.3203E-8</v>
      </c>
    </row>
    <row r="308" spans="1:20">
      <c r="A308" s="62">
        <v>22</v>
      </c>
      <c r="B308" s="67" t="s">
        <v>197</v>
      </c>
      <c r="C308" s="67" t="s">
        <v>198</v>
      </c>
      <c r="D308" s="33" t="s">
        <v>184</v>
      </c>
      <c r="E308" s="68">
        <v>298.14999999999998</v>
      </c>
      <c r="F308" s="69">
        <v>2E-3</v>
      </c>
      <c r="G308" s="69">
        <v>3.0000000000000044E-3</v>
      </c>
      <c r="H308" s="69">
        <v>0.995</v>
      </c>
      <c r="I308" s="69">
        <v>0.376</v>
      </c>
      <c r="J308" s="69">
        <v>0.624</v>
      </c>
      <c r="K308" s="69">
        <v>0</v>
      </c>
      <c r="M308" s="65">
        <v>1.4670000000000001E-2</v>
      </c>
      <c r="N308" s="65">
        <v>1.0446E-2</v>
      </c>
      <c r="O308" s="65">
        <v>0.97487999999999997</v>
      </c>
      <c r="P308" s="66">
        <v>0.37068000000000001</v>
      </c>
      <c r="Q308" s="65">
        <v>0.62931999999999999</v>
      </c>
      <c r="R308" s="65">
        <v>1.7325000000000001E-8</v>
      </c>
    </row>
    <row r="309" spans="1:20">
      <c r="A309" s="62">
        <v>22</v>
      </c>
      <c r="B309" s="67" t="s">
        <v>197</v>
      </c>
      <c r="C309" s="67" t="s">
        <v>198</v>
      </c>
      <c r="D309" s="33" t="s">
        <v>184</v>
      </c>
      <c r="E309" s="68">
        <v>298.14999999999998</v>
      </c>
      <c r="F309" s="69">
        <v>2E-3</v>
      </c>
      <c r="G309" s="69">
        <v>3.0000000000000044E-3</v>
      </c>
      <c r="H309" s="69">
        <v>0.995</v>
      </c>
      <c r="I309" s="69">
        <v>0.29499999999999998</v>
      </c>
      <c r="J309" s="69">
        <v>0.70500000000000007</v>
      </c>
      <c r="K309" s="69">
        <v>0</v>
      </c>
      <c r="M309" s="65">
        <v>1.1527000000000001E-2</v>
      </c>
      <c r="N309" s="65">
        <v>1.1658999999999999E-2</v>
      </c>
      <c r="O309" s="65">
        <v>0.97680999999999996</v>
      </c>
      <c r="P309" s="66">
        <v>0.29066999999999998</v>
      </c>
      <c r="Q309" s="65">
        <v>0.70933000000000002</v>
      </c>
      <c r="R309" s="65">
        <v>6.7573000000000002E-9</v>
      </c>
    </row>
    <row r="310" spans="1:20">
      <c r="A310" s="62">
        <v>22</v>
      </c>
      <c r="B310" s="67" t="s">
        <v>197</v>
      </c>
      <c r="C310" s="67" t="s">
        <v>198</v>
      </c>
      <c r="D310" s="33" t="s">
        <v>184</v>
      </c>
      <c r="E310" s="68">
        <v>298.14999999999998</v>
      </c>
      <c r="F310" s="69">
        <v>2E-3</v>
      </c>
      <c r="G310" s="69">
        <v>2.0000000000000035E-3</v>
      </c>
      <c r="H310" s="69">
        <v>0.996</v>
      </c>
      <c r="I310" s="69">
        <v>0.219</v>
      </c>
      <c r="J310" s="69">
        <v>0.78100000000000003</v>
      </c>
      <c r="K310" s="69">
        <v>0</v>
      </c>
      <c r="M310" s="65">
        <v>8.5918999999999995E-3</v>
      </c>
      <c r="N310" s="65">
        <v>1.2777E-2</v>
      </c>
      <c r="O310" s="65">
        <v>0.97863</v>
      </c>
      <c r="P310" s="66">
        <v>0.21609</v>
      </c>
      <c r="Q310" s="65">
        <v>0.78391</v>
      </c>
      <c r="R310" s="65">
        <v>2.2463E-9</v>
      </c>
    </row>
    <row r="311" spans="1:20">
      <c r="A311" s="62">
        <v>22</v>
      </c>
      <c r="B311" s="67" t="s">
        <v>197</v>
      </c>
      <c r="C311" s="67" t="s">
        <v>198</v>
      </c>
      <c r="D311" s="33" t="s">
        <v>184</v>
      </c>
      <c r="E311" s="68">
        <v>298.14999999999998</v>
      </c>
      <c r="F311" s="69">
        <v>1E-3</v>
      </c>
      <c r="G311" s="69">
        <v>3.0000000000000035E-3</v>
      </c>
      <c r="H311" s="69">
        <v>0.996</v>
      </c>
      <c r="I311" s="69">
        <v>0.12</v>
      </c>
      <c r="J311" s="69">
        <v>0.88</v>
      </c>
      <c r="K311" s="69">
        <v>0</v>
      </c>
      <c r="M311" s="65">
        <v>4.7139E-3</v>
      </c>
      <c r="N311" s="65">
        <v>1.4233000000000001E-2</v>
      </c>
      <c r="O311" s="65">
        <v>0.98104999999999998</v>
      </c>
      <c r="P311" s="66">
        <v>0.11801</v>
      </c>
      <c r="Q311" s="65">
        <v>0.88199000000000005</v>
      </c>
      <c r="R311" s="65">
        <v>2.7698000000000001E-10</v>
      </c>
    </row>
    <row r="312" spans="1:20">
      <c r="A312" s="62">
        <v>22</v>
      </c>
      <c r="B312" s="67" t="s">
        <v>197</v>
      </c>
      <c r="C312" s="67" t="s">
        <v>198</v>
      </c>
      <c r="D312" s="33" t="s">
        <v>184</v>
      </c>
      <c r="E312" s="68">
        <v>298.14999999999998</v>
      </c>
      <c r="F312" s="69">
        <v>0</v>
      </c>
      <c r="G312" s="69">
        <v>4.0000000000000036E-3</v>
      </c>
      <c r="H312" s="69">
        <v>0.996</v>
      </c>
      <c r="I312" s="69">
        <v>4.9000000000000002E-2</v>
      </c>
      <c r="J312" s="69">
        <v>0.95099999999999996</v>
      </c>
      <c r="K312" s="69">
        <v>0</v>
      </c>
      <c r="M312" s="65">
        <v>1.9132000000000001E-3</v>
      </c>
      <c r="N312" s="65">
        <v>1.5269E-2</v>
      </c>
      <c r="O312" s="65">
        <v>0.98282000000000003</v>
      </c>
      <c r="P312" s="66">
        <v>4.7701E-2</v>
      </c>
      <c r="Q312" s="65">
        <v>0.95230000000000004</v>
      </c>
      <c r="R312" s="65">
        <v>1.7336E-11</v>
      </c>
    </row>
    <row r="313" spans="1:20">
      <c r="A313" s="62">
        <v>22</v>
      </c>
      <c r="B313" s="67" t="s">
        <v>197</v>
      </c>
      <c r="C313" s="67" t="s">
        <v>198</v>
      </c>
      <c r="D313" s="33" t="s">
        <v>184</v>
      </c>
      <c r="E313" s="68">
        <v>298.14999999999998</v>
      </c>
      <c r="F313" s="69">
        <v>0</v>
      </c>
      <c r="G313" s="69">
        <v>3.0000000000000027E-3</v>
      </c>
      <c r="H313" s="69">
        <v>0.997</v>
      </c>
      <c r="I313" s="69">
        <v>0</v>
      </c>
      <c r="J313" s="69">
        <v>1</v>
      </c>
      <c r="K313" s="69">
        <v>0</v>
      </c>
      <c r="M313" s="65">
        <v>0</v>
      </c>
      <c r="N313" s="65">
        <v>1.5970000000000002E-2</v>
      </c>
      <c r="O313" s="65">
        <v>0.98402999999999996</v>
      </c>
      <c r="P313" s="66">
        <v>0</v>
      </c>
      <c r="Q313" s="65">
        <v>1</v>
      </c>
      <c r="R313" s="65">
        <v>2.1054E-26</v>
      </c>
      <c r="S313" s="71">
        <v>1.2800000000000001E-2</v>
      </c>
      <c r="T313" s="99" t="s">
        <v>326</v>
      </c>
    </row>
    <row r="314" spans="1:20">
      <c r="A314" s="62"/>
      <c r="F314" s="69"/>
      <c r="G314" s="69"/>
      <c r="H314" s="69"/>
      <c r="I314" s="69"/>
      <c r="J314" s="69"/>
      <c r="K314" s="69"/>
      <c r="M314" s="65"/>
      <c r="N314" s="65"/>
      <c r="O314" s="65"/>
      <c r="P314" s="66"/>
      <c r="Q314" s="65"/>
      <c r="R314" s="65"/>
    </row>
    <row r="315" spans="1:20">
      <c r="A315" s="62">
        <v>23</v>
      </c>
      <c r="B315" s="63" t="s">
        <v>200</v>
      </c>
      <c r="C315" s="63" t="s">
        <v>178</v>
      </c>
      <c r="D315" s="78" t="s">
        <v>345</v>
      </c>
      <c r="E315" s="64">
        <v>298.14999999999998</v>
      </c>
      <c r="F315" s="65">
        <v>0</v>
      </c>
      <c r="G315" s="65">
        <v>7.5999999999999998E-2</v>
      </c>
      <c r="H315" s="65">
        <v>0.92400000000000004</v>
      </c>
      <c r="I315" s="65">
        <v>0</v>
      </c>
      <c r="J315" s="65">
        <v>1</v>
      </c>
      <c r="K315" s="65">
        <v>0</v>
      </c>
      <c r="M315" s="66">
        <v>2.63E-2</v>
      </c>
      <c r="N315" s="66">
        <v>5.0701000000000003E-2</v>
      </c>
      <c r="O315" s="66">
        <v>0.92298999999999998</v>
      </c>
      <c r="P315" s="66">
        <v>3.4774E-37</v>
      </c>
      <c r="Q315" s="66">
        <v>1</v>
      </c>
      <c r="R315" s="66">
        <v>3.4774E-37</v>
      </c>
    </row>
    <row r="316" spans="1:20">
      <c r="A316" s="62">
        <v>23</v>
      </c>
      <c r="B316" s="63" t="s">
        <v>200</v>
      </c>
      <c r="C316" s="63" t="s">
        <v>178</v>
      </c>
      <c r="D316" s="78" t="s">
        <v>345</v>
      </c>
      <c r="E316" s="64">
        <v>298.14999999999998</v>
      </c>
      <c r="F316" s="65">
        <v>7.0000000000000001E-3</v>
      </c>
      <c r="G316" s="65">
        <v>7.3999999999999996E-2</v>
      </c>
      <c r="H316" s="65">
        <v>0.91900000000000004</v>
      </c>
      <c r="I316" s="65">
        <v>5.0999999999999997E-2</v>
      </c>
      <c r="J316" s="65">
        <v>0.94899999999999995</v>
      </c>
      <c r="K316" s="65">
        <v>0</v>
      </c>
      <c r="M316" s="66">
        <v>2.24E-2</v>
      </c>
      <c r="N316" s="66">
        <v>5.0208000000000003E-2</v>
      </c>
      <c r="O316" s="66">
        <v>0.92740999999999996</v>
      </c>
      <c r="P316" s="66">
        <v>8.4849999999999981E-2</v>
      </c>
      <c r="Q316" s="66">
        <v>0.91515000000000002</v>
      </c>
      <c r="R316" s="66">
        <v>1.0775999999999999E-21</v>
      </c>
    </row>
    <row r="317" spans="1:20">
      <c r="A317" s="62">
        <v>23</v>
      </c>
      <c r="B317" s="63" t="s">
        <v>200</v>
      </c>
      <c r="C317" s="63" t="s">
        <v>178</v>
      </c>
      <c r="D317" s="78" t="s">
        <v>345</v>
      </c>
      <c r="E317" s="64">
        <v>298.14999999999998</v>
      </c>
      <c r="F317" s="65">
        <v>2.1000000000000001E-2</v>
      </c>
      <c r="G317" s="65">
        <v>6.7999999999999894E-2</v>
      </c>
      <c r="H317" s="65">
        <v>0.91100000000000003</v>
      </c>
      <c r="I317" s="65">
        <v>0.13900000000000001</v>
      </c>
      <c r="J317" s="65">
        <v>0.86099999999999999</v>
      </c>
      <c r="K317" s="65">
        <v>0</v>
      </c>
      <c r="M317" s="66">
        <v>2.93E-2</v>
      </c>
      <c r="N317" s="66">
        <v>4.3345000000000002E-2</v>
      </c>
      <c r="O317" s="66">
        <v>0.92769999999999997</v>
      </c>
      <c r="P317" s="66">
        <v>0.15307000000000004</v>
      </c>
      <c r="Q317" s="66">
        <v>0.84692999999999996</v>
      </c>
      <c r="R317" s="66">
        <v>6.7125999999999998E-21</v>
      </c>
    </row>
    <row r="318" spans="1:20">
      <c r="A318" s="62">
        <v>23</v>
      </c>
      <c r="B318" s="63" t="s">
        <v>200</v>
      </c>
      <c r="C318" s="63" t="s">
        <v>178</v>
      </c>
      <c r="D318" s="78" t="s">
        <v>345</v>
      </c>
      <c r="E318" s="64">
        <v>298.14999999999998</v>
      </c>
      <c r="F318" s="65">
        <v>3.2000000000000001E-2</v>
      </c>
      <c r="G318" s="65">
        <v>6.3999999999999904E-2</v>
      </c>
      <c r="H318" s="65">
        <v>0.90400000000000003</v>
      </c>
      <c r="I318" s="65">
        <v>0.216</v>
      </c>
      <c r="J318" s="65">
        <v>0.78400000000000003</v>
      </c>
      <c r="K318" s="65">
        <v>0</v>
      </c>
      <c r="M318" s="66">
        <v>4.8999999999999998E-3</v>
      </c>
      <c r="N318" s="66">
        <v>4.5747000000000003E-2</v>
      </c>
      <c r="O318" s="66">
        <v>0.94943999999999995</v>
      </c>
      <c r="P318" s="66">
        <v>0.23973999999999995</v>
      </c>
      <c r="Q318" s="66">
        <v>0.76026000000000005</v>
      </c>
      <c r="R318" s="66">
        <v>1.529E-20</v>
      </c>
    </row>
    <row r="319" spans="1:20">
      <c r="A319" s="62">
        <v>23</v>
      </c>
      <c r="B319" s="63" t="s">
        <v>200</v>
      </c>
      <c r="C319" s="63" t="s">
        <v>178</v>
      </c>
      <c r="D319" s="78" t="s">
        <v>345</v>
      </c>
      <c r="E319" s="64">
        <v>298.14999999999998</v>
      </c>
      <c r="F319" s="65">
        <v>4.8000000000000001E-2</v>
      </c>
      <c r="G319" s="65">
        <v>5.6999999999999898E-2</v>
      </c>
      <c r="H319" s="65">
        <v>0.89500000000000002</v>
      </c>
      <c r="I319" s="65">
        <v>0.315</v>
      </c>
      <c r="J319" s="65">
        <v>0.68500000000000005</v>
      </c>
      <c r="K319" s="65">
        <v>0</v>
      </c>
      <c r="M319" s="66">
        <v>5.4999999999999997E-3</v>
      </c>
      <c r="N319" s="66">
        <v>3.5707999999999997E-2</v>
      </c>
      <c r="O319" s="66">
        <v>0.95877000000000001</v>
      </c>
      <c r="P319" s="66">
        <v>0.37770000000000004</v>
      </c>
      <c r="Q319" s="66">
        <v>0.62229999999999996</v>
      </c>
      <c r="R319" s="66">
        <v>3.2021000000000001E-20</v>
      </c>
    </row>
    <row r="320" spans="1:20">
      <c r="A320" s="62">
        <v>23</v>
      </c>
      <c r="B320" s="63" t="s">
        <v>200</v>
      </c>
      <c r="C320" s="63" t="s">
        <v>178</v>
      </c>
      <c r="D320" s="78" t="s">
        <v>345</v>
      </c>
      <c r="E320" s="64">
        <v>298.14999999999998</v>
      </c>
      <c r="F320" s="65">
        <v>6.4000000000000001E-2</v>
      </c>
      <c r="G320" s="65">
        <v>5.09999999999999E-2</v>
      </c>
      <c r="H320" s="65">
        <v>0.88500000000000001</v>
      </c>
      <c r="I320" s="65">
        <v>0.41699999999999998</v>
      </c>
      <c r="J320" s="65">
        <v>0.58299999999999996</v>
      </c>
      <c r="K320" s="65">
        <v>0</v>
      </c>
      <c r="M320" s="66">
        <v>2.6700000000000002E-2</v>
      </c>
      <c r="N320" s="66">
        <v>2.5284999999999998E-2</v>
      </c>
      <c r="O320" s="66">
        <v>0.94799999999999995</v>
      </c>
      <c r="P320" s="66">
        <v>0.48319999999999996</v>
      </c>
      <c r="Q320" s="66">
        <v>0.51680000000000004</v>
      </c>
      <c r="R320" s="66">
        <v>5.6029000000000003E-20</v>
      </c>
    </row>
    <row r="321" spans="1:20">
      <c r="A321" s="62">
        <v>23</v>
      </c>
      <c r="B321" s="63" t="s">
        <v>200</v>
      </c>
      <c r="C321" s="63" t="s">
        <v>178</v>
      </c>
      <c r="D321" s="78" t="s">
        <v>345</v>
      </c>
      <c r="E321" s="64">
        <v>298.14999999999998</v>
      </c>
      <c r="F321" s="65">
        <v>0.08</v>
      </c>
      <c r="G321" s="65">
        <v>4.2000000000000003E-2</v>
      </c>
      <c r="H321" s="65">
        <v>0.878</v>
      </c>
      <c r="I321" s="65">
        <v>0.51400000000000001</v>
      </c>
      <c r="J321" s="65">
        <v>0.48599999999999999</v>
      </c>
      <c r="K321" s="65">
        <v>0</v>
      </c>
      <c r="M321" s="66">
        <v>7.2600000000000442E-3</v>
      </c>
      <c r="N321" s="66">
        <v>5.5039999999999999E-2</v>
      </c>
      <c r="O321" s="66">
        <v>0.93769999999999998</v>
      </c>
      <c r="P321" s="66">
        <v>0.55919999999999992</v>
      </c>
      <c r="Q321" s="66">
        <v>0.44080000000000003</v>
      </c>
      <c r="R321" s="66">
        <v>8.6081000000000001E-20</v>
      </c>
    </row>
    <row r="322" spans="1:20">
      <c r="A322" s="62">
        <v>23</v>
      </c>
      <c r="B322" s="63" t="s">
        <v>200</v>
      </c>
      <c r="C322" s="63" t="s">
        <v>178</v>
      </c>
      <c r="D322" s="78" t="s">
        <v>345</v>
      </c>
      <c r="E322" s="64">
        <v>298.14999999999998</v>
      </c>
      <c r="F322" s="65">
        <v>9.2999999999999999E-2</v>
      </c>
      <c r="G322" s="65">
        <v>3.5999999999999997E-2</v>
      </c>
      <c r="H322" s="65">
        <v>0.871</v>
      </c>
      <c r="I322" s="65">
        <v>0.58799999999999997</v>
      </c>
      <c r="J322" s="65">
        <v>0.41199999999999998</v>
      </c>
      <c r="K322" s="65">
        <v>0</v>
      </c>
      <c r="M322" s="66">
        <v>2.301400000000009E-2</v>
      </c>
      <c r="N322" s="66">
        <v>4.7086000000000003E-2</v>
      </c>
      <c r="O322" s="66">
        <v>0.92989999999999995</v>
      </c>
      <c r="P322" s="66">
        <v>0.60650000000000004</v>
      </c>
      <c r="Q322" s="66">
        <v>0.39350000000000002</v>
      </c>
      <c r="R322" s="66">
        <v>1.1349000000000001E-19</v>
      </c>
    </row>
    <row r="323" spans="1:20">
      <c r="A323" s="62">
        <v>23</v>
      </c>
      <c r="B323" s="63" t="s">
        <v>200</v>
      </c>
      <c r="C323" s="63" t="s">
        <v>178</v>
      </c>
      <c r="D323" s="78" t="s">
        <v>345</v>
      </c>
      <c r="E323" s="64">
        <v>298.14999999999998</v>
      </c>
      <c r="F323" s="65">
        <v>9.6000000000000002E-2</v>
      </c>
      <c r="G323" s="65">
        <v>3.5000000000000003E-2</v>
      </c>
      <c r="H323" s="65">
        <v>0.86899999999999999</v>
      </c>
      <c r="I323" s="65">
        <v>0.60599999999999998</v>
      </c>
      <c r="J323" s="65">
        <v>0.39400000000000002</v>
      </c>
      <c r="K323" s="65">
        <v>0</v>
      </c>
      <c r="M323" s="66">
        <v>2.6793999999999984E-2</v>
      </c>
      <c r="N323" s="66">
        <v>4.5165999999999998E-2</v>
      </c>
      <c r="O323" s="66">
        <v>0.92803999999999998</v>
      </c>
      <c r="P323" s="66">
        <v>0.65539999999999998</v>
      </c>
      <c r="Q323" s="66">
        <v>0.34460000000000002</v>
      </c>
      <c r="R323" s="66">
        <v>1.2060000000000001E-19</v>
      </c>
    </row>
    <row r="324" spans="1:20">
      <c r="A324" s="62">
        <v>23</v>
      </c>
      <c r="B324" s="63" t="s">
        <v>200</v>
      </c>
      <c r="C324" s="63" t="s">
        <v>178</v>
      </c>
      <c r="D324" s="78" t="s">
        <v>345</v>
      </c>
      <c r="E324" s="64">
        <v>298.14999999999998</v>
      </c>
      <c r="F324" s="65">
        <v>0.10199999999999999</v>
      </c>
      <c r="G324" s="65">
        <v>3.1E-2</v>
      </c>
      <c r="H324" s="65">
        <v>0.86699999999999999</v>
      </c>
      <c r="I324" s="65">
        <v>0.63900000000000001</v>
      </c>
      <c r="J324" s="65">
        <v>0.36099999999999999</v>
      </c>
      <c r="K324" s="65">
        <v>0</v>
      </c>
      <c r="M324" s="66">
        <v>3.4016000000000046E-2</v>
      </c>
      <c r="N324" s="66">
        <v>4.1484E-2</v>
      </c>
      <c r="O324" s="66">
        <v>0.92449999999999999</v>
      </c>
      <c r="P324" s="66">
        <v>0.66269</v>
      </c>
      <c r="Q324" s="66">
        <v>0.33731</v>
      </c>
      <c r="R324" s="66">
        <v>1.3471E-19</v>
      </c>
    </row>
    <row r="325" spans="1:20">
      <c r="A325" s="62">
        <v>23</v>
      </c>
      <c r="B325" s="63" t="s">
        <v>200</v>
      </c>
      <c r="C325" s="63" t="s">
        <v>178</v>
      </c>
      <c r="D325" s="78" t="s">
        <v>345</v>
      </c>
      <c r="E325" s="64">
        <v>298.14999999999998</v>
      </c>
      <c r="F325" s="65">
        <v>0.11</v>
      </c>
      <c r="G325" s="65">
        <v>2.8000000000000001E-2</v>
      </c>
      <c r="H325" s="65">
        <v>0.86199999999999999</v>
      </c>
      <c r="I325" s="65">
        <v>0.69599999999999995</v>
      </c>
      <c r="J325" s="65">
        <v>0.30399999999999999</v>
      </c>
      <c r="K325" s="65">
        <v>0</v>
      </c>
      <c r="M325" s="66">
        <v>4.590099999999997E-2</v>
      </c>
      <c r="N325" s="66">
        <v>3.5379000000000001E-2</v>
      </c>
      <c r="O325" s="66">
        <v>0.91871999999999998</v>
      </c>
      <c r="P325" s="66">
        <v>0.73880000000000001</v>
      </c>
      <c r="Q325" s="66">
        <v>0.26119999999999999</v>
      </c>
      <c r="R325" s="66">
        <v>1.5937E-19</v>
      </c>
    </row>
    <row r="326" spans="1:20">
      <c r="A326" s="62">
        <v>23</v>
      </c>
      <c r="B326" s="63" t="s">
        <v>200</v>
      </c>
      <c r="C326" s="63" t="s">
        <v>178</v>
      </c>
      <c r="D326" s="78" t="s">
        <v>345</v>
      </c>
      <c r="E326" s="64">
        <v>298.14999999999998</v>
      </c>
      <c r="F326" s="65">
        <v>0.123</v>
      </c>
      <c r="G326" s="65">
        <v>0.02</v>
      </c>
      <c r="H326" s="65">
        <v>0.85699999999999998</v>
      </c>
      <c r="I326" s="65">
        <v>0.77</v>
      </c>
      <c r="J326" s="65">
        <v>0.23</v>
      </c>
      <c r="K326" s="65">
        <v>0</v>
      </c>
      <c r="M326" s="66">
        <v>6.2166999999999972E-2</v>
      </c>
      <c r="N326" s="66">
        <v>2.6953000000000001E-2</v>
      </c>
      <c r="O326" s="66">
        <v>0.91088000000000002</v>
      </c>
      <c r="P326" s="66">
        <v>0.7913</v>
      </c>
      <c r="Q326" s="66">
        <v>0.2087</v>
      </c>
      <c r="R326" s="66">
        <v>1.9549000000000001E-19</v>
      </c>
    </row>
    <row r="327" spans="1:20">
      <c r="A327" s="62">
        <v>23</v>
      </c>
      <c r="B327" s="63" t="s">
        <v>200</v>
      </c>
      <c r="C327" s="63" t="s">
        <v>178</v>
      </c>
      <c r="D327" s="78" t="s">
        <v>345</v>
      </c>
      <c r="E327" s="64">
        <v>298.14999999999998</v>
      </c>
      <c r="F327" s="65">
        <v>0.13600000000000001</v>
      </c>
      <c r="G327" s="65">
        <v>1.2E-2</v>
      </c>
      <c r="H327" s="65">
        <v>0.85199999999999998</v>
      </c>
      <c r="I327" s="65">
        <v>0.86399999999999999</v>
      </c>
      <c r="J327" s="65">
        <v>0.13600000000000001</v>
      </c>
      <c r="K327" s="65">
        <v>0</v>
      </c>
      <c r="M327" s="66">
        <v>8.2627000000000006E-2</v>
      </c>
      <c r="N327" s="66">
        <v>1.6223000000000001E-2</v>
      </c>
      <c r="O327" s="66">
        <v>0.90115000000000001</v>
      </c>
      <c r="P327" s="66">
        <v>0.88039000000000001</v>
      </c>
      <c r="Q327" s="66">
        <v>0.11960999999999999</v>
      </c>
      <c r="R327" s="66">
        <v>2.4372000000000001E-19</v>
      </c>
    </row>
    <row r="328" spans="1:20">
      <c r="A328" s="62">
        <v>23</v>
      </c>
      <c r="B328" s="63" t="s">
        <v>200</v>
      </c>
      <c r="C328" s="63" t="s">
        <v>178</v>
      </c>
      <c r="D328" s="78" t="s">
        <v>345</v>
      </c>
      <c r="E328" s="64">
        <v>298.14999999999998</v>
      </c>
      <c r="F328" s="65">
        <v>0.14599999999999999</v>
      </c>
      <c r="G328" s="65">
        <v>4.0000000000000001E-3</v>
      </c>
      <c r="H328" s="65">
        <v>0.85</v>
      </c>
      <c r="I328" s="65">
        <v>0.94699999999999995</v>
      </c>
      <c r="J328" s="65">
        <v>5.2999999999999999E-2</v>
      </c>
      <c r="K328" s="65">
        <v>0</v>
      </c>
      <c r="M328" s="66">
        <v>0.10119699999999998</v>
      </c>
      <c r="N328" s="66">
        <v>6.3629999999999997E-3</v>
      </c>
      <c r="O328" s="66">
        <v>0.89244000000000001</v>
      </c>
      <c r="P328" s="66">
        <v>0.95894999999999997</v>
      </c>
      <c r="Q328" s="66">
        <v>4.1050000000000003E-2</v>
      </c>
      <c r="R328" s="66">
        <v>2.8855E-19</v>
      </c>
    </row>
    <row r="329" spans="1:20">
      <c r="A329" s="62">
        <v>23</v>
      </c>
      <c r="B329" s="63" t="s">
        <v>200</v>
      </c>
      <c r="C329" s="63" t="s">
        <v>178</v>
      </c>
      <c r="D329" s="78" t="s">
        <v>345</v>
      </c>
      <c r="E329" s="64">
        <v>298.14999999999998</v>
      </c>
      <c r="F329" s="65">
        <v>0.152</v>
      </c>
      <c r="G329" s="65">
        <v>0</v>
      </c>
      <c r="H329" s="65">
        <v>0.84799999999999998</v>
      </c>
      <c r="I329" s="65">
        <v>0.998</v>
      </c>
      <c r="J329" s="65">
        <v>2E-3</v>
      </c>
      <c r="K329" s="65">
        <v>0</v>
      </c>
      <c r="M329" s="66">
        <v>0.11263433999999994</v>
      </c>
      <c r="N329" s="66">
        <v>2.2566E-4</v>
      </c>
      <c r="O329" s="66">
        <v>0.88714000000000004</v>
      </c>
      <c r="P329" s="66">
        <v>0.99859589999999998</v>
      </c>
      <c r="Q329" s="66">
        <v>1.4040999999999999E-3</v>
      </c>
      <c r="R329" s="66">
        <v>3.1592999999999998E-19</v>
      </c>
      <c r="S329" s="71">
        <v>3.56E-2</v>
      </c>
      <c r="T329" s="99" t="s">
        <v>326</v>
      </c>
    </row>
    <row r="330" spans="1:20">
      <c r="A330" s="62"/>
      <c r="F330" s="69"/>
      <c r="G330" s="69"/>
      <c r="H330" s="69"/>
      <c r="I330" s="69"/>
      <c r="J330" s="69"/>
      <c r="K330" s="69"/>
      <c r="M330" s="65"/>
      <c r="N330" s="65"/>
      <c r="O330" s="65"/>
      <c r="P330" s="66"/>
      <c r="Q330" s="65"/>
      <c r="R330" s="65"/>
    </row>
    <row r="331" spans="1:20">
      <c r="A331" s="62">
        <v>24</v>
      </c>
      <c r="B331" s="63" t="s">
        <v>200</v>
      </c>
      <c r="C331" s="63" t="s">
        <v>178</v>
      </c>
      <c r="D331" s="33" t="s">
        <v>183</v>
      </c>
      <c r="E331" s="64">
        <v>298.14999999999998</v>
      </c>
      <c r="F331" s="65">
        <v>2.8000000000000001E-2</v>
      </c>
      <c r="G331" s="65">
        <v>0</v>
      </c>
      <c r="H331" s="65">
        <v>0.97199999999999998</v>
      </c>
      <c r="I331" s="65">
        <v>1</v>
      </c>
      <c r="J331" s="65">
        <v>0</v>
      </c>
      <c r="K331" s="65">
        <v>0</v>
      </c>
      <c r="M331" s="65">
        <v>6.0478308157099758E-2</v>
      </c>
      <c r="N331" s="65">
        <v>0</v>
      </c>
      <c r="O331" s="65">
        <v>0.93952169184290024</v>
      </c>
      <c r="P331" s="66">
        <v>0.99999881879999997</v>
      </c>
      <c r="Q331" s="65">
        <v>0</v>
      </c>
      <c r="R331" s="65">
        <v>1.1812E-6</v>
      </c>
      <c r="S331" s="74"/>
    </row>
    <row r="332" spans="1:20">
      <c r="A332" s="62">
        <v>24</v>
      </c>
      <c r="B332" s="63" t="s">
        <v>200</v>
      </c>
      <c r="C332" s="63" t="s">
        <v>178</v>
      </c>
      <c r="D332" s="33" t="s">
        <v>183</v>
      </c>
      <c r="E332" s="64">
        <v>298.14999999999998</v>
      </c>
      <c r="F332" s="65">
        <v>2.7E-2</v>
      </c>
      <c r="G332" s="65">
        <v>0</v>
      </c>
      <c r="H332" s="65">
        <v>0.97299999999999998</v>
      </c>
      <c r="I332" s="65">
        <v>0.96199999999999997</v>
      </c>
      <c r="J332" s="65">
        <v>3.7999999999999999E-2</v>
      </c>
      <c r="K332" s="65">
        <v>0</v>
      </c>
      <c r="M332" s="65">
        <v>5.7943947633434023E-2</v>
      </c>
      <c r="N332" s="65">
        <v>0</v>
      </c>
      <c r="O332" s="65">
        <v>0.94205605236656598</v>
      </c>
      <c r="P332" s="66">
        <v>0.96145836459923073</v>
      </c>
      <c r="Q332" s="65">
        <v>3.8540769230769281E-2</v>
      </c>
      <c r="R332" s="65">
        <v>8.6616999999999998E-7</v>
      </c>
      <c r="S332" s="74"/>
    </row>
    <row r="333" spans="1:20">
      <c r="A333" s="62">
        <v>24</v>
      </c>
      <c r="B333" s="63" t="s">
        <v>200</v>
      </c>
      <c r="C333" s="63" t="s">
        <v>178</v>
      </c>
      <c r="D333" s="33" t="s">
        <v>183</v>
      </c>
      <c r="E333" s="64">
        <v>298.14999999999998</v>
      </c>
      <c r="F333" s="65">
        <v>2.5999999999999999E-2</v>
      </c>
      <c r="G333" s="65">
        <v>1E-3</v>
      </c>
      <c r="H333" s="65">
        <v>0.97299999999999998</v>
      </c>
      <c r="I333" s="65">
        <v>0.878</v>
      </c>
      <c r="J333" s="65">
        <v>0.122</v>
      </c>
      <c r="K333" s="65">
        <v>0</v>
      </c>
      <c r="M333" s="65">
        <v>5.0665426125737212E-2</v>
      </c>
      <c r="N333" s="65">
        <v>5.7401428571428577E-3</v>
      </c>
      <c r="O333" s="65">
        <v>0.94359443101711993</v>
      </c>
      <c r="P333" s="66">
        <v>0.87643890805372093</v>
      </c>
      <c r="Q333" s="65">
        <v>0.12356046511627906</v>
      </c>
      <c r="R333" s="65">
        <v>6.2682999999999996E-7</v>
      </c>
      <c r="S333" s="74"/>
    </row>
    <row r="334" spans="1:20">
      <c r="A334" s="62">
        <v>24</v>
      </c>
      <c r="B334" s="63" t="s">
        <v>200</v>
      </c>
      <c r="C334" s="63" t="s">
        <v>178</v>
      </c>
      <c r="D334" s="33" t="s">
        <v>183</v>
      </c>
      <c r="E334" s="64">
        <v>298.14999999999998</v>
      </c>
      <c r="F334" s="65">
        <v>2.4E-2</v>
      </c>
      <c r="G334" s="65">
        <v>3.0000000000000001E-3</v>
      </c>
      <c r="H334" s="65">
        <v>0.97299999999999998</v>
      </c>
      <c r="I334" s="65">
        <v>0.75800000000000001</v>
      </c>
      <c r="J334" s="65">
        <v>0.24199999999999999</v>
      </c>
      <c r="K334" s="65">
        <v>0</v>
      </c>
      <c r="M334" s="65">
        <v>3.8300612142137869E-2</v>
      </c>
      <c r="N334" s="65">
        <v>1.6017857142857143E-2</v>
      </c>
      <c r="O334" s="65">
        <v>0.94568153071500494</v>
      </c>
      <c r="P334" s="66">
        <v>0.75424637079925938</v>
      </c>
      <c r="Q334" s="65">
        <v>0.2457532407407407</v>
      </c>
      <c r="R334" s="65">
        <v>3.8846000000000003E-7</v>
      </c>
      <c r="S334" s="74"/>
    </row>
    <row r="335" spans="1:20">
      <c r="A335" s="62">
        <v>24</v>
      </c>
      <c r="B335" s="63" t="s">
        <v>200</v>
      </c>
      <c r="C335" s="63" t="s">
        <v>178</v>
      </c>
      <c r="D335" s="33" t="s">
        <v>183</v>
      </c>
      <c r="E335" s="64">
        <v>298.14999999999998</v>
      </c>
      <c r="F335" s="65">
        <v>2.1999999999999999E-2</v>
      </c>
      <c r="G335" s="65">
        <v>4.0000000000000001E-3</v>
      </c>
      <c r="H335" s="65">
        <v>0.97399999999999998</v>
      </c>
      <c r="I335" s="65">
        <v>0.67700000000000005</v>
      </c>
      <c r="J335" s="65">
        <v>0.32300000000000001</v>
      </c>
      <c r="K335" s="65">
        <v>0</v>
      </c>
      <c r="M335" s="65">
        <v>3.1802984318803018E-2</v>
      </c>
      <c r="N335" s="65">
        <v>1.9807428571428573E-2</v>
      </c>
      <c r="O335" s="65">
        <v>0.94838958710976839</v>
      </c>
      <c r="P335" s="66">
        <v>0.67291212867034489</v>
      </c>
      <c r="Q335" s="65">
        <v>0.32708762068965519</v>
      </c>
      <c r="R335" s="65">
        <v>2.5064000000000003E-7</v>
      </c>
      <c r="S335" s="74"/>
    </row>
    <row r="336" spans="1:20">
      <c r="A336" s="62">
        <v>24</v>
      </c>
      <c r="B336" s="63" t="s">
        <v>200</v>
      </c>
      <c r="C336" s="63" t="s">
        <v>178</v>
      </c>
      <c r="D336" s="33" t="s">
        <v>183</v>
      </c>
      <c r="E336" s="64">
        <v>298.14999999999998</v>
      </c>
      <c r="F336" s="65">
        <v>1.9E-2</v>
      </c>
      <c r="G336" s="65">
        <v>5.0000000000000001E-3</v>
      </c>
      <c r="H336" s="65">
        <v>0.97599999999999998</v>
      </c>
      <c r="I336" s="65">
        <v>0.58799999999999997</v>
      </c>
      <c r="J336" s="65">
        <v>0.41199999999999998</v>
      </c>
      <c r="K336" s="65">
        <v>0</v>
      </c>
      <c r="M336" s="65">
        <v>2.2807139503688845E-2</v>
      </c>
      <c r="N336" s="65">
        <v>2.5838333333333331E-2</v>
      </c>
      <c r="O336" s="65">
        <v>0.95135452716297786</v>
      </c>
      <c r="P336" s="66">
        <v>0.58346124553433154</v>
      </c>
      <c r="Q336" s="65">
        <v>0.41653860962566841</v>
      </c>
      <c r="R336" s="65">
        <v>1.4483999999999999E-7</v>
      </c>
      <c r="S336" s="74"/>
    </row>
    <row r="337" spans="1:20">
      <c r="A337" s="62">
        <v>24</v>
      </c>
      <c r="B337" s="63" t="s">
        <v>200</v>
      </c>
      <c r="C337" s="63" t="s">
        <v>178</v>
      </c>
      <c r="D337" s="33" t="s">
        <v>183</v>
      </c>
      <c r="E337" s="64">
        <v>298.14999999999998</v>
      </c>
      <c r="F337" s="65">
        <v>1.7000000000000001E-2</v>
      </c>
      <c r="G337" s="65">
        <v>6.0000000000000097E-3</v>
      </c>
      <c r="H337" s="65">
        <v>0.97699999999999998</v>
      </c>
      <c r="I337" s="65">
        <v>0.54100000000000004</v>
      </c>
      <c r="J337" s="65">
        <v>0.45900000000000002</v>
      </c>
      <c r="K337" s="65">
        <v>0</v>
      </c>
      <c r="M337" s="65">
        <v>1.7422060362173086E-2</v>
      </c>
      <c r="N337" s="65">
        <v>2.7988000000000048E-2</v>
      </c>
      <c r="O337" s="65">
        <v>0.9545899396378269</v>
      </c>
      <c r="P337" s="66">
        <v>0.5371895468143949</v>
      </c>
      <c r="Q337" s="65">
        <v>0.46281038216560511</v>
      </c>
      <c r="R337" s="65">
        <v>7.1019999999999997E-8</v>
      </c>
      <c r="S337" s="74"/>
    </row>
    <row r="338" spans="1:20">
      <c r="A338" s="62">
        <v>24</v>
      </c>
      <c r="B338" s="63" t="s">
        <v>200</v>
      </c>
      <c r="C338" s="63" t="s">
        <v>178</v>
      </c>
      <c r="D338" s="33" t="s">
        <v>183</v>
      </c>
      <c r="E338" s="64">
        <v>298.14999999999998</v>
      </c>
      <c r="F338" s="65">
        <v>1.2999999999999999E-2</v>
      </c>
      <c r="G338" s="65">
        <v>7.0000000000000097E-3</v>
      </c>
      <c r="H338" s="65">
        <v>0.98</v>
      </c>
      <c r="I338" s="65">
        <v>0.434</v>
      </c>
      <c r="J338" s="65">
        <v>0.56599999999999995</v>
      </c>
      <c r="K338" s="65">
        <v>0</v>
      </c>
      <c r="M338" s="65">
        <v>6.6416732394365408E-3</v>
      </c>
      <c r="N338" s="65">
        <v>3.4437200000000043E-2</v>
      </c>
      <c r="O338" s="65">
        <v>0.9589211267605634</v>
      </c>
      <c r="P338" s="66">
        <v>0.42911954170266048</v>
      </c>
      <c r="Q338" s="65">
        <v>0.57088041509433951</v>
      </c>
      <c r="R338" s="65">
        <v>4.3203E-8</v>
      </c>
      <c r="S338" s="74"/>
    </row>
    <row r="339" spans="1:20">
      <c r="A339" s="62">
        <v>24</v>
      </c>
      <c r="B339" s="63" t="s">
        <v>200</v>
      </c>
      <c r="C339" s="63" t="s">
        <v>178</v>
      </c>
      <c r="D339" s="33" t="s">
        <v>183</v>
      </c>
      <c r="E339" s="64">
        <v>298.14999999999998</v>
      </c>
      <c r="F339" s="65">
        <v>1.2E-2</v>
      </c>
      <c r="G339" s="65">
        <v>8.0000000000000106E-3</v>
      </c>
      <c r="H339" s="65">
        <v>0.98</v>
      </c>
      <c r="I339" s="65">
        <v>0.35499999999999998</v>
      </c>
      <c r="J339" s="65">
        <v>0.64500000000000002</v>
      </c>
      <c r="K339" s="65">
        <v>0</v>
      </c>
      <c r="M339" s="65">
        <v>6.6118834170854068E-3</v>
      </c>
      <c r="N339" s="65">
        <v>3.3204800000000041E-2</v>
      </c>
      <c r="O339" s="65">
        <v>0.96018331658291456</v>
      </c>
      <c r="P339" s="66">
        <v>0.34950094421346156</v>
      </c>
      <c r="Q339" s="65">
        <v>0.65049903846153845</v>
      </c>
      <c r="R339" s="65">
        <v>1.7325000000000001E-8</v>
      </c>
      <c r="S339" s="74"/>
    </row>
    <row r="340" spans="1:20">
      <c r="A340" s="62">
        <v>24</v>
      </c>
      <c r="B340" s="63" t="s">
        <v>200</v>
      </c>
      <c r="C340" s="63" t="s">
        <v>178</v>
      </c>
      <c r="D340" s="33" t="s">
        <v>183</v>
      </c>
      <c r="E340" s="64">
        <v>298.14999999999998</v>
      </c>
      <c r="F340" s="65">
        <v>8.9999999999999993E-3</v>
      </c>
      <c r="G340" s="65">
        <v>9.0000000000000097E-3</v>
      </c>
      <c r="H340" s="65">
        <v>0.98199999999999998</v>
      </c>
      <c r="I340" s="65">
        <v>0.28999999999999998</v>
      </c>
      <c r="J340" s="65">
        <v>0.71</v>
      </c>
      <c r="K340" s="65">
        <v>0</v>
      </c>
      <c r="M340" s="65">
        <v>1.2559091708542747E-2</v>
      </c>
      <c r="N340" s="65">
        <v>2.3393250000000025E-2</v>
      </c>
      <c r="O340" s="65">
        <v>0.96404765829145722</v>
      </c>
      <c r="P340" s="66">
        <v>0.28563928402284183</v>
      </c>
      <c r="Q340" s="65">
        <v>0.71436070921985817</v>
      </c>
      <c r="R340" s="65">
        <v>6.7573000000000002E-9</v>
      </c>
      <c r="S340" s="74"/>
    </row>
    <row r="341" spans="1:20">
      <c r="A341" s="62">
        <v>24</v>
      </c>
      <c r="B341" s="63" t="s">
        <v>200</v>
      </c>
      <c r="C341" s="63" t="s">
        <v>178</v>
      </c>
      <c r="D341" s="33" t="s">
        <v>183</v>
      </c>
      <c r="E341" s="64">
        <v>298.14999999999998</v>
      </c>
      <c r="F341" s="65">
        <v>6.0000000000000001E-3</v>
      </c>
      <c r="G341" s="65">
        <v>0.01</v>
      </c>
      <c r="H341" s="65">
        <v>0.98399999999999999</v>
      </c>
      <c r="I341" s="65">
        <v>0.21099999999999999</v>
      </c>
      <c r="J341" s="65">
        <v>0.78900000000000003</v>
      </c>
      <c r="K341" s="65">
        <v>0</v>
      </c>
      <c r="M341" s="65">
        <v>9.8107228915662592E-3</v>
      </c>
      <c r="N341" s="65">
        <v>2.3349999999999999E-2</v>
      </c>
      <c r="O341" s="65">
        <v>0.96683927710843376</v>
      </c>
      <c r="P341" s="66">
        <v>0.20806018981515953</v>
      </c>
      <c r="Q341" s="65">
        <v>0.79193980793854046</v>
      </c>
      <c r="R341" s="65">
        <v>2.2463E-9</v>
      </c>
      <c r="S341" s="74"/>
    </row>
    <row r="342" spans="1:20">
      <c r="A342" s="62">
        <v>24</v>
      </c>
      <c r="B342" s="63" t="s">
        <v>200</v>
      </c>
      <c r="C342" s="63" t="s">
        <v>178</v>
      </c>
      <c r="D342" s="33" t="s">
        <v>183</v>
      </c>
      <c r="E342" s="64">
        <v>298.14999999999998</v>
      </c>
      <c r="F342" s="65">
        <v>5.0000000000000001E-3</v>
      </c>
      <c r="G342" s="65">
        <v>1.0999999999999999E-2</v>
      </c>
      <c r="H342" s="65">
        <v>0.98399999999999999</v>
      </c>
      <c r="I342" s="65">
        <v>0.153</v>
      </c>
      <c r="J342" s="65">
        <v>0.84699999999999998</v>
      </c>
      <c r="K342" s="65">
        <v>0</v>
      </c>
      <c r="M342" s="65">
        <v>3.7137951807231229E-4</v>
      </c>
      <c r="N342" s="65">
        <v>3.0398499999999998E-2</v>
      </c>
      <c r="O342" s="65">
        <v>0.96923012048192769</v>
      </c>
      <c r="P342" s="66">
        <v>0.15108462472301998</v>
      </c>
      <c r="Q342" s="65">
        <v>0.84891537500000003</v>
      </c>
      <c r="R342" s="65">
        <v>2.7698000000000001E-10</v>
      </c>
      <c r="S342" s="74"/>
    </row>
    <row r="343" spans="1:20">
      <c r="A343" s="62">
        <v>24</v>
      </c>
      <c r="B343" s="63" t="s">
        <v>200</v>
      </c>
      <c r="C343" s="63" t="s">
        <v>178</v>
      </c>
      <c r="D343" s="33" t="s">
        <v>183</v>
      </c>
      <c r="E343" s="64">
        <v>298.14999999999998</v>
      </c>
      <c r="F343" s="65">
        <v>1E-3</v>
      </c>
      <c r="G343" s="65">
        <v>1.2999999999999999E-2</v>
      </c>
      <c r="H343" s="65">
        <v>0.98599999999999999</v>
      </c>
      <c r="I343" s="65">
        <v>6.3E-2</v>
      </c>
      <c r="J343" s="65">
        <v>0.93700000000000006</v>
      </c>
      <c r="K343" s="65">
        <v>0</v>
      </c>
      <c r="M343" s="65">
        <v>1.7723206827309212E-3</v>
      </c>
      <c r="N343" s="65">
        <v>2.724735E-2</v>
      </c>
      <c r="O343" s="65">
        <v>0.97098032931726908</v>
      </c>
      <c r="P343" s="66">
        <v>6.1719137732400918E-2</v>
      </c>
      <c r="Q343" s="65">
        <v>0.93828086225026308</v>
      </c>
      <c r="R343" s="65">
        <v>1.7336E-11</v>
      </c>
      <c r="S343" s="74"/>
    </row>
    <row r="344" spans="1:20">
      <c r="A344" s="62">
        <v>24</v>
      </c>
      <c r="B344" s="63" t="s">
        <v>200</v>
      </c>
      <c r="C344" s="63" t="s">
        <v>178</v>
      </c>
      <c r="D344" s="33" t="s">
        <v>183</v>
      </c>
      <c r="E344" s="64">
        <v>298.14999999999998</v>
      </c>
      <c r="F344" s="65">
        <v>0</v>
      </c>
      <c r="G344" s="65">
        <v>1.2999999999999999E-2</v>
      </c>
      <c r="H344" s="65">
        <v>0.98699999999999999</v>
      </c>
      <c r="I344" s="65">
        <v>0</v>
      </c>
      <c r="J344" s="65">
        <v>1</v>
      </c>
      <c r="K344" s="65">
        <v>0</v>
      </c>
      <c r="M344" s="65">
        <v>6.3218397291876505E-3</v>
      </c>
      <c r="N344" s="65">
        <v>1.9518069999999998E-2</v>
      </c>
      <c r="O344" s="65">
        <v>0.97416009027081241</v>
      </c>
      <c r="P344" s="66">
        <v>2.1054E-26</v>
      </c>
      <c r="Q344" s="65">
        <v>1</v>
      </c>
      <c r="R344" s="65">
        <v>2.1054E-26</v>
      </c>
      <c r="S344" s="71">
        <v>1.32E-2</v>
      </c>
      <c r="T344" s="99" t="s">
        <v>326</v>
      </c>
    </row>
    <row r="345" spans="1:20">
      <c r="A345" s="62"/>
      <c r="M345" s="65"/>
      <c r="N345" s="65"/>
      <c r="O345" s="65"/>
      <c r="P345" s="66"/>
      <c r="Q345" s="65"/>
      <c r="R345" s="65"/>
      <c r="S345" s="74"/>
    </row>
    <row r="346" spans="1:20">
      <c r="A346" s="62">
        <v>25</v>
      </c>
      <c r="B346" s="63" t="s">
        <v>200</v>
      </c>
      <c r="C346" s="63" t="s">
        <v>178</v>
      </c>
      <c r="D346" s="33" t="s">
        <v>184</v>
      </c>
      <c r="E346" s="64">
        <v>298.14999999999998</v>
      </c>
      <c r="F346" s="65">
        <v>2.9000000000000001E-2</v>
      </c>
      <c r="G346" s="65">
        <v>0</v>
      </c>
      <c r="H346" s="65">
        <v>0.97099999999999997</v>
      </c>
      <c r="I346" s="65">
        <v>1</v>
      </c>
      <c r="J346" s="65">
        <v>0</v>
      </c>
      <c r="K346" s="65">
        <v>0</v>
      </c>
      <c r="M346" s="65">
        <v>7.7842999999999996E-2</v>
      </c>
      <c r="N346" s="65">
        <v>0</v>
      </c>
      <c r="O346" s="65">
        <v>0.92215999999999998</v>
      </c>
      <c r="P346" s="66">
        <v>1</v>
      </c>
      <c r="Q346" s="65">
        <v>0</v>
      </c>
      <c r="R346" s="65">
        <v>8.1541999999999998E-7</v>
      </c>
    </row>
    <row r="347" spans="1:20">
      <c r="A347" s="62">
        <v>25</v>
      </c>
      <c r="B347" s="63" t="s">
        <v>200</v>
      </c>
      <c r="C347" s="63" t="s">
        <v>178</v>
      </c>
      <c r="D347" s="33" t="s">
        <v>184</v>
      </c>
      <c r="E347" s="64">
        <v>298.14999999999998</v>
      </c>
      <c r="F347" s="65">
        <v>2.7E-2</v>
      </c>
      <c r="G347" s="65">
        <v>1E-3</v>
      </c>
      <c r="H347" s="65">
        <v>0.97199999999999998</v>
      </c>
      <c r="I347" s="65">
        <v>0.91400000000000003</v>
      </c>
      <c r="J347" s="65">
        <v>8.5999999999999993E-2</v>
      </c>
      <c r="K347" s="65">
        <v>0</v>
      </c>
      <c r="M347" s="65">
        <v>7.0565000000000003E-2</v>
      </c>
      <c r="N347" s="65">
        <v>3.5325999999999999E-3</v>
      </c>
      <c r="O347" s="65">
        <v>0.92589999999999995</v>
      </c>
      <c r="P347" s="66">
        <v>0.91234000000000004</v>
      </c>
      <c r="Q347" s="65">
        <v>8.7655999999999998E-2</v>
      </c>
      <c r="R347" s="65">
        <v>5.3771000000000002E-7</v>
      </c>
    </row>
    <row r="348" spans="1:20">
      <c r="A348" s="62">
        <v>25</v>
      </c>
      <c r="B348" s="63" t="s">
        <v>200</v>
      </c>
      <c r="C348" s="63" t="s">
        <v>178</v>
      </c>
      <c r="D348" s="33" t="s">
        <v>184</v>
      </c>
      <c r="E348" s="64">
        <v>298.14999999999998</v>
      </c>
      <c r="F348" s="65">
        <v>2.4E-2</v>
      </c>
      <c r="G348" s="65">
        <v>2E-3</v>
      </c>
      <c r="H348" s="65">
        <v>0.97399999999999998</v>
      </c>
      <c r="I348" s="65">
        <v>0.80600000000000005</v>
      </c>
      <c r="J348" s="65">
        <v>0.19400000000000001</v>
      </c>
      <c r="K348" s="65">
        <v>0</v>
      </c>
      <c r="M348" s="65">
        <v>6.1674E-2</v>
      </c>
      <c r="N348" s="65">
        <v>7.7980000000000002E-3</v>
      </c>
      <c r="O348" s="65">
        <v>0.93052999999999997</v>
      </c>
      <c r="P348" s="66">
        <v>0.80296000000000001</v>
      </c>
      <c r="Q348" s="65">
        <v>0.19703999999999999</v>
      </c>
      <c r="R348" s="65">
        <v>3.0424999999999999E-7</v>
      </c>
    </row>
    <row r="349" spans="1:20">
      <c r="A349" s="62">
        <v>25</v>
      </c>
      <c r="B349" s="63" t="s">
        <v>200</v>
      </c>
      <c r="C349" s="63" t="s">
        <v>178</v>
      </c>
      <c r="D349" s="33" t="s">
        <v>184</v>
      </c>
      <c r="E349" s="64">
        <v>298.14999999999998</v>
      </c>
      <c r="F349" s="65">
        <v>2.1999999999999999E-2</v>
      </c>
      <c r="G349" s="65">
        <v>2E-3</v>
      </c>
      <c r="H349" s="65">
        <v>0.97599999999999998</v>
      </c>
      <c r="I349" s="65">
        <v>0.72199999999999998</v>
      </c>
      <c r="J349" s="65">
        <v>0.27800000000000002</v>
      </c>
      <c r="K349" s="65">
        <v>0</v>
      </c>
      <c r="M349" s="65">
        <v>5.4962999999999998E-2</v>
      </c>
      <c r="N349" s="65">
        <v>1.0980999999999999E-2</v>
      </c>
      <c r="O349" s="65">
        <v>0.93406</v>
      </c>
      <c r="P349" s="66">
        <v>0.71884999999999999</v>
      </c>
      <c r="Q349" s="65">
        <v>0.28115000000000001</v>
      </c>
      <c r="R349" s="65">
        <v>1.8753000000000001E-7</v>
      </c>
    </row>
    <row r="350" spans="1:20">
      <c r="A350" s="62">
        <v>25</v>
      </c>
      <c r="B350" s="63" t="s">
        <v>200</v>
      </c>
      <c r="C350" s="63" t="s">
        <v>178</v>
      </c>
      <c r="D350" s="33" t="s">
        <v>184</v>
      </c>
      <c r="E350" s="64">
        <v>298.14999999999998</v>
      </c>
      <c r="F350" s="65">
        <v>1.9E-2</v>
      </c>
      <c r="G350" s="65">
        <v>4.0000000000000001E-3</v>
      </c>
      <c r="H350" s="65">
        <v>0.97699999999999998</v>
      </c>
      <c r="I350" s="65">
        <v>0.63300000000000001</v>
      </c>
      <c r="J350" s="65">
        <v>0.36699999999999999</v>
      </c>
      <c r="K350" s="65">
        <v>0</v>
      </c>
      <c r="M350" s="65">
        <v>4.7849000000000003E-2</v>
      </c>
      <c r="N350" s="65">
        <v>1.4321E-2</v>
      </c>
      <c r="O350" s="65">
        <v>0.93783000000000005</v>
      </c>
      <c r="P350" s="66">
        <v>0.62839999999999996</v>
      </c>
      <c r="Q350" s="65">
        <v>0.37159999999999999</v>
      </c>
      <c r="R350" s="65">
        <v>1.0537E-7</v>
      </c>
    </row>
    <row r="351" spans="1:20">
      <c r="A351" s="62">
        <v>25</v>
      </c>
      <c r="B351" s="63" t="s">
        <v>200</v>
      </c>
      <c r="C351" s="63" t="s">
        <v>178</v>
      </c>
      <c r="D351" s="33" t="s">
        <v>184</v>
      </c>
      <c r="E351" s="64">
        <v>298.14999999999998</v>
      </c>
      <c r="F351" s="65">
        <v>1.4999999999999999E-2</v>
      </c>
      <c r="G351" s="65">
        <v>5.0000000000000001E-3</v>
      </c>
      <c r="H351" s="65">
        <v>0.98</v>
      </c>
      <c r="I351" s="65">
        <v>0.51600000000000001</v>
      </c>
      <c r="J351" s="65">
        <v>0.48399999999999999</v>
      </c>
      <c r="K351" s="65">
        <v>0</v>
      </c>
      <c r="M351" s="65">
        <v>3.8740999999999998E-2</v>
      </c>
      <c r="N351" s="65">
        <v>1.8544999999999999E-2</v>
      </c>
      <c r="O351" s="65">
        <v>0.94271000000000005</v>
      </c>
      <c r="P351" s="66">
        <v>0.51093999999999995</v>
      </c>
      <c r="Q351" s="65">
        <v>0.48905999999999999</v>
      </c>
      <c r="R351" s="65">
        <v>4.4460999999999997E-8</v>
      </c>
    </row>
    <row r="352" spans="1:20">
      <c r="A352" s="62">
        <v>25</v>
      </c>
      <c r="B352" s="63" t="s">
        <v>200</v>
      </c>
      <c r="C352" s="63" t="s">
        <v>178</v>
      </c>
      <c r="D352" s="33" t="s">
        <v>184</v>
      </c>
      <c r="E352" s="64">
        <v>298.14999999999998</v>
      </c>
      <c r="F352" s="65">
        <v>1.0999999999999999E-2</v>
      </c>
      <c r="G352" s="65">
        <v>6.0000000000000097E-3</v>
      </c>
      <c r="H352" s="65">
        <v>0.98299999999999998</v>
      </c>
      <c r="I352" s="65">
        <v>0.41099999999999998</v>
      </c>
      <c r="J352" s="65">
        <v>0.58899999999999997</v>
      </c>
      <c r="K352" s="65">
        <v>0</v>
      </c>
      <c r="M352" s="65">
        <v>3.0667E-2</v>
      </c>
      <c r="N352" s="65">
        <v>2.2241E-2</v>
      </c>
      <c r="O352" s="65">
        <v>0.94708999999999999</v>
      </c>
      <c r="P352" s="66">
        <v>0.40555000000000002</v>
      </c>
      <c r="Q352" s="65">
        <v>0.59445000000000003</v>
      </c>
      <c r="R352" s="65">
        <v>1.7546E-8</v>
      </c>
    </row>
    <row r="353" spans="1:20">
      <c r="A353" s="62">
        <v>25</v>
      </c>
      <c r="B353" s="63" t="s">
        <v>200</v>
      </c>
      <c r="C353" s="63" t="s">
        <v>178</v>
      </c>
      <c r="D353" s="33" t="s">
        <v>184</v>
      </c>
      <c r="E353" s="64">
        <v>298.14999999999998</v>
      </c>
      <c r="F353" s="65">
        <v>8.9999999999999993E-3</v>
      </c>
      <c r="G353" s="65">
        <v>7.0000000000000097E-3</v>
      </c>
      <c r="H353" s="65">
        <v>0.98399999999999999</v>
      </c>
      <c r="I353" s="65">
        <v>0.32300000000000001</v>
      </c>
      <c r="J353" s="65">
        <v>0.67700000000000005</v>
      </c>
      <c r="K353" s="65">
        <v>0</v>
      </c>
      <c r="M353" s="65">
        <v>2.4031E-2</v>
      </c>
      <c r="N353" s="65">
        <v>2.5243000000000002E-2</v>
      </c>
      <c r="O353" s="65">
        <v>0.95072999999999996</v>
      </c>
      <c r="P353" s="66">
        <v>0.31827</v>
      </c>
      <c r="Q353" s="65">
        <v>0.68172999999999995</v>
      </c>
      <c r="R353" s="65">
        <v>6.8610000000000002E-9</v>
      </c>
    </row>
    <row r="354" spans="1:20">
      <c r="A354" s="62">
        <v>25</v>
      </c>
      <c r="B354" s="63" t="s">
        <v>200</v>
      </c>
      <c r="C354" s="63" t="s">
        <v>178</v>
      </c>
      <c r="D354" s="33" t="s">
        <v>184</v>
      </c>
      <c r="E354" s="64">
        <v>298.14999999999998</v>
      </c>
      <c r="F354" s="65">
        <v>6.0000000000000001E-3</v>
      </c>
      <c r="G354" s="65">
        <v>8.0000000000000106E-3</v>
      </c>
      <c r="H354" s="65">
        <v>0.98599999999999999</v>
      </c>
      <c r="I354" s="65">
        <v>0.22800000000000001</v>
      </c>
      <c r="J354" s="65">
        <v>0.77200000000000002</v>
      </c>
      <c r="K354" s="65">
        <v>0</v>
      </c>
      <c r="M354" s="65">
        <v>1.6891E-2</v>
      </c>
      <c r="N354" s="65">
        <v>2.8437E-2</v>
      </c>
      <c r="O354" s="65">
        <v>0.95467000000000002</v>
      </c>
      <c r="P354" s="66">
        <v>0.22389999999999999</v>
      </c>
      <c r="Q354" s="65">
        <v>0.77610000000000001</v>
      </c>
      <c r="R354" s="65">
        <v>1.8712999999999999E-9</v>
      </c>
    </row>
    <row r="355" spans="1:20">
      <c r="A355" s="62">
        <v>25</v>
      </c>
      <c r="B355" s="63" t="s">
        <v>200</v>
      </c>
      <c r="C355" s="63" t="s">
        <v>178</v>
      </c>
      <c r="D355" s="33" t="s">
        <v>184</v>
      </c>
      <c r="E355" s="64">
        <v>298.14999999999998</v>
      </c>
      <c r="F355" s="65">
        <v>4.0000000000000001E-3</v>
      </c>
      <c r="G355" s="65">
        <v>9.0000000000000097E-3</v>
      </c>
      <c r="H355" s="65">
        <v>0.98699999999999999</v>
      </c>
      <c r="I355" s="65">
        <v>0.15</v>
      </c>
      <c r="J355" s="65">
        <v>0.85</v>
      </c>
      <c r="K355" s="65">
        <v>0</v>
      </c>
      <c r="M355" s="65">
        <v>1.1091E-2</v>
      </c>
      <c r="N355" s="65">
        <v>3.1005999999999999E-2</v>
      </c>
      <c r="O355" s="65">
        <v>0.95789999999999997</v>
      </c>
      <c r="P355" s="66">
        <v>0.14704</v>
      </c>
      <c r="Q355" s="65">
        <v>0.85296000000000005</v>
      </c>
      <c r="R355" s="65">
        <v>4.3493000000000002E-10</v>
      </c>
    </row>
    <row r="356" spans="1:20">
      <c r="A356" s="62">
        <v>25</v>
      </c>
      <c r="B356" s="63" t="s">
        <v>200</v>
      </c>
      <c r="C356" s="63" t="s">
        <v>178</v>
      </c>
      <c r="D356" s="33" t="s">
        <v>184</v>
      </c>
      <c r="E356" s="64">
        <v>298.14999999999998</v>
      </c>
      <c r="F356" s="65">
        <v>2E-3</v>
      </c>
      <c r="G356" s="65">
        <v>9.0000000000000097E-3</v>
      </c>
      <c r="H356" s="65">
        <v>0.98899999999999999</v>
      </c>
      <c r="I356" s="65">
        <v>6.5000000000000002E-2</v>
      </c>
      <c r="J356" s="65">
        <v>0.93500000000000005</v>
      </c>
      <c r="K356" s="65">
        <v>0</v>
      </c>
      <c r="M356" s="65">
        <v>4.8199999999999996E-3</v>
      </c>
      <c r="N356" s="65">
        <v>3.3756000000000001E-2</v>
      </c>
      <c r="O356" s="65">
        <v>0.96142000000000005</v>
      </c>
      <c r="P356" s="66">
        <v>6.3874E-2</v>
      </c>
      <c r="Q356" s="65">
        <v>0.93613000000000002</v>
      </c>
      <c r="R356" s="65">
        <v>3.2034E-11</v>
      </c>
    </row>
    <row r="357" spans="1:20">
      <c r="A357" s="62">
        <v>25</v>
      </c>
      <c r="B357" s="63" t="s">
        <v>200</v>
      </c>
      <c r="C357" s="63" t="s">
        <v>178</v>
      </c>
      <c r="D357" s="33" t="s">
        <v>184</v>
      </c>
      <c r="E357" s="64">
        <v>298.14999999999998</v>
      </c>
      <c r="F357" s="65">
        <v>0</v>
      </c>
      <c r="G357" s="65">
        <v>0.01</v>
      </c>
      <c r="H357" s="65">
        <v>0.99</v>
      </c>
      <c r="I357" s="65">
        <v>0</v>
      </c>
      <c r="J357" s="65">
        <v>1</v>
      </c>
      <c r="K357" s="65">
        <v>0</v>
      </c>
      <c r="M357" s="65">
        <v>0</v>
      </c>
      <c r="N357" s="65">
        <v>3.5851000000000001E-2</v>
      </c>
      <c r="O357" s="65">
        <v>0.96414999999999995</v>
      </c>
      <c r="P357" s="66">
        <v>0</v>
      </c>
      <c r="Q357" s="65">
        <v>1</v>
      </c>
      <c r="R357" s="65">
        <v>2.4406999999999999E-26</v>
      </c>
      <c r="S357" s="71">
        <v>2.01E-2</v>
      </c>
      <c r="T357" s="99" t="s">
        <v>326</v>
      </c>
    </row>
    <row r="358" spans="1:20">
      <c r="A358" s="62"/>
    </row>
    <row r="359" spans="1:20">
      <c r="A359" s="62">
        <v>26</v>
      </c>
      <c r="B359" s="67" t="s">
        <v>178</v>
      </c>
      <c r="C359" s="67" t="s">
        <v>200</v>
      </c>
      <c r="D359" s="33" t="s">
        <v>181</v>
      </c>
      <c r="E359" s="68">
        <v>298.14999999999998</v>
      </c>
      <c r="F359" s="69">
        <v>0</v>
      </c>
      <c r="G359" s="69">
        <v>2.1000000000000001E-2</v>
      </c>
      <c r="H359" s="69">
        <v>0.97899999999999998</v>
      </c>
      <c r="I359" s="69">
        <v>0</v>
      </c>
      <c r="J359" s="69">
        <v>1</v>
      </c>
      <c r="K359" s="69">
        <v>0</v>
      </c>
      <c r="M359" s="65">
        <v>0</v>
      </c>
      <c r="N359" s="65">
        <v>7.8893000000000005E-2</v>
      </c>
      <c r="O359" s="65">
        <v>0.92110999999999998</v>
      </c>
      <c r="P359" s="66">
        <v>0</v>
      </c>
      <c r="Q359" s="65">
        <v>1</v>
      </c>
      <c r="R359" s="65">
        <v>4.9612E-6</v>
      </c>
    </row>
    <row r="360" spans="1:20">
      <c r="A360" s="62">
        <v>26</v>
      </c>
      <c r="B360" s="67" t="s">
        <v>178</v>
      </c>
      <c r="C360" s="67" t="s">
        <v>200</v>
      </c>
      <c r="D360" s="33" t="s">
        <v>181</v>
      </c>
      <c r="E360" s="68">
        <v>298.14999999999998</v>
      </c>
      <c r="F360" s="69">
        <v>1.0000000000000182E-3</v>
      </c>
      <c r="G360" s="69">
        <v>0.02</v>
      </c>
      <c r="H360" s="69">
        <v>0.97899999999999998</v>
      </c>
      <c r="I360" s="69">
        <v>0.10999999999999999</v>
      </c>
      <c r="J360" s="69">
        <v>0.89</v>
      </c>
      <c r="K360" s="69">
        <v>0</v>
      </c>
      <c r="M360" s="65">
        <v>3.7154000000000002E-3</v>
      </c>
      <c r="N360" s="65">
        <v>6.9227999999999998E-2</v>
      </c>
      <c r="O360" s="65">
        <v>0.92706</v>
      </c>
      <c r="P360" s="66">
        <v>0.11343</v>
      </c>
      <c r="Q360" s="65">
        <v>0.88656999999999997</v>
      </c>
      <c r="R360" s="65">
        <v>2.8575000000000002E-6</v>
      </c>
    </row>
    <row r="361" spans="1:20">
      <c r="A361" s="62">
        <v>26</v>
      </c>
      <c r="B361" s="67" t="s">
        <v>178</v>
      </c>
      <c r="C361" s="67" t="s">
        <v>200</v>
      </c>
      <c r="D361" s="33" t="s">
        <v>181</v>
      </c>
      <c r="E361" s="68">
        <v>298.14999999999998</v>
      </c>
      <c r="F361" s="69">
        <v>2.0000000000000157E-3</v>
      </c>
      <c r="G361" s="69">
        <v>1.7000000000000001E-2</v>
      </c>
      <c r="H361" s="69">
        <v>0.98099999999999998</v>
      </c>
      <c r="I361" s="69">
        <v>0.20999999999999996</v>
      </c>
      <c r="J361" s="69">
        <v>0.79</v>
      </c>
      <c r="K361" s="69">
        <v>0</v>
      </c>
      <c r="M361" s="65">
        <v>6.9363999999999997E-3</v>
      </c>
      <c r="N361" s="65">
        <v>6.0727000000000003E-2</v>
      </c>
      <c r="O361" s="65">
        <v>0.93233999999999995</v>
      </c>
      <c r="P361" s="66">
        <v>0.21597</v>
      </c>
      <c r="Q361" s="65">
        <v>0.78402000000000005</v>
      </c>
      <c r="R361" s="65">
        <v>1.6500000000000001E-6</v>
      </c>
    </row>
    <row r="362" spans="1:20">
      <c r="A362" s="62">
        <v>26</v>
      </c>
      <c r="B362" s="67" t="s">
        <v>178</v>
      </c>
      <c r="C362" s="67" t="s">
        <v>200</v>
      </c>
      <c r="D362" s="33" t="s">
        <v>181</v>
      </c>
      <c r="E362" s="68">
        <v>298.14999999999998</v>
      </c>
      <c r="F362" s="69">
        <v>3.0000000000000148E-3</v>
      </c>
      <c r="G362" s="69">
        <v>1.4E-2</v>
      </c>
      <c r="H362" s="69">
        <v>0.98299999999999998</v>
      </c>
      <c r="I362" s="69">
        <v>0.40200000000000002</v>
      </c>
      <c r="J362" s="69">
        <v>0.59799999999999998</v>
      </c>
      <c r="K362" s="69">
        <v>0</v>
      </c>
      <c r="M362" s="65">
        <v>1.2713E-2</v>
      </c>
      <c r="N362" s="65">
        <v>4.5178000000000003E-2</v>
      </c>
      <c r="O362" s="65">
        <v>0.94211</v>
      </c>
      <c r="P362" s="66">
        <v>0.40950999999999999</v>
      </c>
      <c r="Q362" s="65">
        <v>0.59048999999999996</v>
      </c>
      <c r="R362" s="65">
        <v>4.8866999999999999E-7</v>
      </c>
    </row>
    <row r="363" spans="1:20">
      <c r="A363" s="62">
        <v>26</v>
      </c>
      <c r="B363" s="67" t="s">
        <v>178</v>
      </c>
      <c r="C363" s="67" t="s">
        <v>200</v>
      </c>
      <c r="D363" s="33" t="s">
        <v>181</v>
      </c>
      <c r="E363" s="68">
        <v>298.14999999999998</v>
      </c>
      <c r="F363" s="69">
        <v>4.0000000000000122E-3</v>
      </c>
      <c r="G363" s="69">
        <v>0.01</v>
      </c>
      <c r="H363" s="69">
        <v>0.98599999999999999</v>
      </c>
      <c r="I363" s="69">
        <v>0.54200000000000004</v>
      </c>
      <c r="J363" s="69">
        <v>0.45800000000000002</v>
      </c>
      <c r="K363" s="69">
        <v>0</v>
      </c>
      <c r="M363" s="65">
        <v>1.67E-2</v>
      </c>
      <c r="N363" s="65">
        <v>3.4201000000000002E-2</v>
      </c>
      <c r="O363" s="65">
        <v>0.94910000000000005</v>
      </c>
      <c r="P363" s="66">
        <v>0.55003999999999997</v>
      </c>
      <c r="Q363" s="65">
        <v>0.44996000000000003</v>
      </c>
      <c r="R363" s="65">
        <v>1.6137E-7</v>
      </c>
    </row>
    <row r="364" spans="1:20">
      <c r="A364" s="62">
        <v>26</v>
      </c>
      <c r="B364" s="67" t="s">
        <v>178</v>
      </c>
      <c r="C364" s="67" t="s">
        <v>200</v>
      </c>
      <c r="D364" s="33" t="s">
        <v>181</v>
      </c>
      <c r="E364" s="68">
        <v>298.14999999999998</v>
      </c>
      <c r="F364" s="69">
        <v>5.0000000000000096E-3</v>
      </c>
      <c r="G364" s="69">
        <v>6.0000000000000001E-3</v>
      </c>
      <c r="H364" s="69">
        <v>0.98899999999999999</v>
      </c>
      <c r="I364" s="69">
        <v>0.72599999999999998</v>
      </c>
      <c r="J364" s="69">
        <v>0.27400000000000002</v>
      </c>
      <c r="K364" s="69">
        <v>0</v>
      </c>
      <c r="M364" s="65">
        <v>2.1662000000000001E-2</v>
      </c>
      <c r="N364" s="65">
        <v>2.0235E-2</v>
      </c>
      <c r="O364" s="65">
        <v>0.95809999999999995</v>
      </c>
      <c r="P364" s="66">
        <v>0.73224999999999996</v>
      </c>
      <c r="Q364" s="65">
        <v>0.26774999999999999</v>
      </c>
      <c r="R364" s="65">
        <v>2.2320000000000001E-8</v>
      </c>
    </row>
    <row r="365" spans="1:20">
      <c r="A365" s="62">
        <v>26</v>
      </c>
      <c r="B365" s="67" t="s">
        <v>178</v>
      </c>
      <c r="C365" s="67" t="s">
        <v>200</v>
      </c>
      <c r="D365" s="33" t="s">
        <v>181</v>
      </c>
      <c r="E365" s="68">
        <v>298.14999999999998</v>
      </c>
      <c r="F365" s="69">
        <v>6.0000000000000071E-3</v>
      </c>
      <c r="G365" s="69">
        <v>2E-3</v>
      </c>
      <c r="H365" s="69">
        <v>0.99199999999999999</v>
      </c>
      <c r="I365" s="69">
        <v>0.89100000000000001</v>
      </c>
      <c r="J365" s="69">
        <v>0.109</v>
      </c>
      <c r="K365" s="69">
        <v>0</v>
      </c>
      <c r="M365" s="65">
        <v>2.5919999999999999E-2</v>
      </c>
      <c r="N365" s="65">
        <v>7.9646000000000005E-3</v>
      </c>
      <c r="O365" s="65">
        <v>0.96611000000000002</v>
      </c>
      <c r="P365" s="66">
        <v>0.89434999999999998</v>
      </c>
      <c r="Q365" s="65">
        <v>0.10564999999999999</v>
      </c>
      <c r="R365" s="65">
        <v>9.530700000000001E-10</v>
      </c>
    </row>
    <row r="366" spans="1:20">
      <c r="A366" s="62">
        <v>26</v>
      </c>
      <c r="B366" s="67" t="s">
        <v>178</v>
      </c>
      <c r="C366" s="67" t="s">
        <v>200</v>
      </c>
      <c r="D366" s="33" t="s">
        <v>181</v>
      </c>
      <c r="E366" s="68">
        <v>298.14999999999998</v>
      </c>
      <c r="F366" s="69">
        <v>6.0000000000000071E-3</v>
      </c>
      <c r="G366" s="69">
        <v>2E-3</v>
      </c>
      <c r="H366" s="69">
        <v>0.99199999999999999</v>
      </c>
      <c r="I366" s="69">
        <v>0.95299999999999996</v>
      </c>
      <c r="J366" s="69">
        <v>4.7E-2</v>
      </c>
      <c r="K366" s="69">
        <v>0</v>
      </c>
      <c r="M366" s="65">
        <v>2.7444E-2</v>
      </c>
      <c r="N366" s="65">
        <v>3.5052E-3</v>
      </c>
      <c r="O366" s="65">
        <v>0.96904999999999997</v>
      </c>
      <c r="P366" s="66">
        <v>0.95348999999999995</v>
      </c>
      <c r="Q366" s="65">
        <v>4.6512999999999999E-2</v>
      </c>
      <c r="R366" s="65">
        <v>8.5173000000000001E-11</v>
      </c>
    </row>
    <row r="367" spans="1:20" s="107" customFormat="1">
      <c r="A367" s="115">
        <v>26</v>
      </c>
      <c r="B367" s="108" t="s">
        <v>178</v>
      </c>
      <c r="C367" s="108" t="s">
        <v>200</v>
      </c>
      <c r="D367" s="37" t="s">
        <v>181</v>
      </c>
      <c r="E367" s="116">
        <v>298.14999999999998</v>
      </c>
      <c r="F367" s="117">
        <v>6.0000000000000053E-3</v>
      </c>
      <c r="G367" s="117">
        <v>0</v>
      </c>
      <c r="H367" s="117">
        <v>0.99399999999999999</v>
      </c>
      <c r="I367" s="117">
        <v>1</v>
      </c>
      <c r="J367" s="117">
        <v>0</v>
      </c>
      <c r="K367" s="117">
        <v>0</v>
      </c>
      <c r="L367" s="118"/>
      <c r="M367" s="119">
        <v>2.8634E-2</v>
      </c>
      <c r="N367" s="119">
        <v>0</v>
      </c>
      <c r="O367" s="119">
        <v>0.97136999999999996</v>
      </c>
      <c r="P367" s="89">
        <v>1</v>
      </c>
      <c r="Q367" s="119">
        <v>0</v>
      </c>
      <c r="R367" s="119">
        <v>1.6235E-25</v>
      </c>
      <c r="S367" s="120">
        <v>2.1899999999999999E-2</v>
      </c>
      <c r="T367" s="114" t="s">
        <v>326</v>
      </c>
    </row>
    <row r="368" spans="1:20">
      <c r="A368" s="62"/>
    </row>
    <row r="369" spans="1:20" s="153" customFormat="1">
      <c r="A369" s="153" t="s">
        <v>201</v>
      </c>
    </row>
    <row r="370" spans="1:20">
      <c r="A370" s="164" t="s">
        <v>187</v>
      </c>
      <c r="B370" s="159" t="s">
        <v>162</v>
      </c>
      <c r="C370" s="159"/>
      <c r="D370" s="159"/>
      <c r="E370" s="161" t="s">
        <v>23</v>
      </c>
      <c r="F370" s="167" t="s">
        <v>21</v>
      </c>
      <c r="G370" s="167"/>
      <c r="H370" s="167"/>
      <c r="I370" s="167"/>
      <c r="J370" s="167"/>
      <c r="K370" s="167"/>
      <c r="L370" s="82"/>
      <c r="M370" s="167" t="s">
        <v>189</v>
      </c>
      <c r="N370" s="167"/>
      <c r="O370" s="167"/>
      <c r="P370" s="167"/>
      <c r="Q370" s="167"/>
      <c r="R370" s="167"/>
      <c r="S370" s="150" t="s">
        <v>0</v>
      </c>
      <c r="T370" s="150" t="s">
        <v>103</v>
      </c>
    </row>
    <row r="371" spans="1:20">
      <c r="A371" s="165"/>
      <c r="B371" s="160"/>
      <c r="C371" s="160"/>
      <c r="D371" s="160"/>
      <c r="E371" s="162"/>
      <c r="F371" s="154" t="s">
        <v>22</v>
      </c>
      <c r="G371" s="154"/>
      <c r="H371" s="154"/>
      <c r="I371" s="154" t="s">
        <v>202</v>
      </c>
      <c r="J371" s="154"/>
      <c r="K371" s="154"/>
      <c r="L371" s="33"/>
      <c r="M371" s="154" t="s">
        <v>22</v>
      </c>
      <c r="N371" s="154"/>
      <c r="O371" s="154"/>
      <c r="P371" s="154" t="s">
        <v>166</v>
      </c>
      <c r="Q371" s="154"/>
      <c r="R371" s="154"/>
      <c r="S371" s="151"/>
      <c r="T371" s="151"/>
    </row>
    <row r="372" spans="1:20" ht="17.25">
      <c r="A372" s="166"/>
      <c r="B372" s="54" t="s">
        <v>167</v>
      </c>
      <c r="C372" s="54" t="s">
        <v>190</v>
      </c>
      <c r="D372" s="76" t="s">
        <v>169</v>
      </c>
      <c r="E372" s="163"/>
      <c r="F372" s="55" t="s">
        <v>170</v>
      </c>
      <c r="G372" s="55" t="s">
        <v>171</v>
      </c>
      <c r="H372" s="55" t="s">
        <v>172</v>
      </c>
      <c r="I372" s="55" t="s">
        <v>170</v>
      </c>
      <c r="J372" s="55" t="s">
        <v>171</v>
      </c>
      <c r="K372" s="55" t="s">
        <v>172</v>
      </c>
      <c r="L372" s="55"/>
      <c r="M372" s="55" t="s">
        <v>170</v>
      </c>
      <c r="N372" s="55" t="s">
        <v>171</v>
      </c>
      <c r="O372" s="55" t="s">
        <v>172</v>
      </c>
      <c r="P372" s="56" t="s">
        <v>173</v>
      </c>
      <c r="Q372" s="55" t="s">
        <v>171</v>
      </c>
      <c r="R372" s="55" t="s">
        <v>172</v>
      </c>
      <c r="S372" s="152"/>
      <c r="T372" s="152"/>
    </row>
    <row r="373" spans="1:20">
      <c r="A373" s="62">
        <v>27</v>
      </c>
      <c r="B373" s="63" t="s">
        <v>203</v>
      </c>
      <c r="C373" s="63" t="s">
        <v>175</v>
      </c>
      <c r="D373" s="78" t="s">
        <v>192</v>
      </c>
      <c r="E373" s="64">
        <v>298.14999999999998</v>
      </c>
      <c r="F373" s="65">
        <v>0</v>
      </c>
      <c r="G373" s="65">
        <v>1.6E-2</v>
      </c>
      <c r="H373" s="65">
        <v>0.98399999999999999</v>
      </c>
      <c r="I373" s="65">
        <v>0</v>
      </c>
      <c r="J373" s="65">
        <v>1</v>
      </c>
      <c r="K373" s="65">
        <v>0</v>
      </c>
      <c r="M373" s="65">
        <v>2.3304406023424429E-3</v>
      </c>
      <c r="N373" s="65">
        <v>2.2090909090909095E-2</v>
      </c>
      <c r="O373" s="65">
        <v>0.97557865030674851</v>
      </c>
      <c r="P373" s="66">
        <v>8.2030000000000001E-8</v>
      </c>
      <c r="Q373" s="65">
        <v>1</v>
      </c>
      <c r="R373" s="65">
        <v>8.2030000000000001E-8</v>
      </c>
    </row>
    <row r="374" spans="1:20">
      <c r="A374" s="62">
        <v>27</v>
      </c>
      <c r="B374" s="63" t="s">
        <v>203</v>
      </c>
      <c r="C374" s="63" t="s">
        <v>175</v>
      </c>
      <c r="D374" s="78" t="s">
        <v>192</v>
      </c>
      <c r="E374" s="64">
        <v>298.14999999999998</v>
      </c>
      <c r="F374" s="65">
        <v>6.0999999999999999E-2</v>
      </c>
      <c r="G374" s="65">
        <v>1.6E-2</v>
      </c>
      <c r="H374" s="65">
        <v>0.92300000000000004</v>
      </c>
      <c r="I374" s="65">
        <v>7.0000000000000001E-3</v>
      </c>
      <c r="J374" s="65">
        <v>0.99299999999999999</v>
      </c>
      <c r="K374" s="65">
        <v>0</v>
      </c>
      <c r="M374" s="65">
        <v>5.7939545581395357E-2</v>
      </c>
      <c r="N374" s="65">
        <v>1.5937279999999998E-2</v>
      </c>
      <c r="O374" s="65">
        <v>0.9261231744186047</v>
      </c>
      <c r="P374" s="66">
        <v>1.0156730213553256E-2</v>
      </c>
      <c r="Q374" s="65">
        <v>0.98984317907444674</v>
      </c>
      <c r="R374" s="65">
        <v>9.0711999999999999E-8</v>
      </c>
    </row>
    <row r="375" spans="1:20">
      <c r="A375" s="62">
        <v>27</v>
      </c>
      <c r="B375" s="63" t="s">
        <v>203</v>
      </c>
      <c r="C375" s="63" t="s">
        <v>175</v>
      </c>
      <c r="D375" s="78" t="s">
        <v>192</v>
      </c>
      <c r="E375" s="64">
        <v>298.14999999999998</v>
      </c>
      <c r="F375" s="65">
        <v>0.13600000000000001</v>
      </c>
      <c r="G375" s="65">
        <v>1.4999999999999999E-2</v>
      </c>
      <c r="H375" s="65">
        <v>0.84899999999999998</v>
      </c>
      <c r="I375" s="65">
        <v>8.0000000000000002E-3</v>
      </c>
      <c r="J375" s="65">
        <v>0.99199999999999999</v>
      </c>
      <c r="K375" s="65">
        <v>0</v>
      </c>
      <c r="M375" s="65">
        <v>0.12257292673464848</v>
      </c>
      <c r="N375" s="65">
        <v>1.0933269230769229E-2</v>
      </c>
      <c r="O375" s="65">
        <v>0.86649380403458232</v>
      </c>
      <c r="P375" s="66">
        <v>2.0339900620000025E-2</v>
      </c>
      <c r="Q375" s="65">
        <v>0.97965999999999998</v>
      </c>
      <c r="R375" s="65">
        <v>9.9379999999999994E-8</v>
      </c>
    </row>
    <row r="376" spans="1:20">
      <c r="A376" s="62">
        <v>27</v>
      </c>
      <c r="B376" s="63" t="s">
        <v>203</v>
      </c>
      <c r="C376" s="63" t="s">
        <v>175</v>
      </c>
      <c r="D376" s="78" t="s">
        <v>192</v>
      </c>
      <c r="E376" s="64">
        <v>298.14999999999998</v>
      </c>
      <c r="F376" s="65">
        <v>0.40699999999999997</v>
      </c>
      <c r="G376" s="65">
        <v>1.30000000000001E-2</v>
      </c>
      <c r="H376" s="65">
        <v>0.57999999999999996</v>
      </c>
      <c r="I376" s="65">
        <v>8.9999999999999993E-3</v>
      </c>
      <c r="J376" s="65">
        <v>0.99099999999999999</v>
      </c>
      <c r="K376" s="65">
        <v>0</v>
      </c>
      <c r="M376" s="65">
        <v>0.3952099716387959</v>
      </c>
      <c r="N376" s="65">
        <v>8.4375200000000664E-3</v>
      </c>
      <c r="O376" s="65">
        <v>0.59635250836120401</v>
      </c>
      <c r="P376" s="66">
        <v>2.6479897489999949E-2</v>
      </c>
      <c r="Q376" s="65">
        <v>0.97352000000000005</v>
      </c>
      <c r="R376" s="65">
        <v>1.0251E-7</v>
      </c>
    </row>
    <row r="377" spans="1:20">
      <c r="A377" s="62">
        <v>27</v>
      </c>
      <c r="B377" s="63" t="s">
        <v>203</v>
      </c>
      <c r="C377" s="63" t="s">
        <v>175</v>
      </c>
      <c r="D377" s="78" t="s">
        <v>192</v>
      </c>
      <c r="E377" s="64">
        <v>298.14999999999998</v>
      </c>
      <c r="F377" s="65">
        <v>0.56899999999999995</v>
      </c>
      <c r="G377" s="65">
        <v>1.50000000000001E-2</v>
      </c>
      <c r="H377" s="65">
        <v>0.41599999999999998</v>
      </c>
      <c r="I377" s="65">
        <v>1.7999999999999999E-2</v>
      </c>
      <c r="J377" s="65">
        <v>0.98199999999999998</v>
      </c>
      <c r="K377" s="65">
        <v>0</v>
      </c>
      <c r="M377" s="65">
        <v>0.5623619586894586</v>
      </c>
      <c r="N377" s="65">
        <v>9.3121153846154464E-3</v>
      </c>
      <c r="O377" s="65">
        <v>0.42832592592592594</v>
      </c>
      <c r="P377" s="66">
        <v>3.5529241506871916E-2</v>
      </c>
      <c r="Q377" s="65">
        <v>0.96447065590312808</v>
      </c>
      <c r="R377" s="65">
        <v>1.0258999999999999E-7</v>
      </c>
    </row>
    <row r="378" spans="1:20">
      <c r="A378" s="62">
        <v>27</v>
      </c>
      <c r="B378" s="63" t="s">
        <v>203</v>
      </c>
      <c r="C378" s="63" t="s">
        <v>175</v>
      </c>
      <c r="D378" s="78" t="s">
        <v>192</v>
      </c>
      <c r="E378" s="64">
        <v>298.14999999999998</v>
      </c>
      <c r="F378" s="65">
        <v>0.65700000000000003</v>
      </c>
      <c r="G378" s="65">
        <v>1.4999999999999901E-2</v>
      </c>
      <c r="H378" s="65">
        <v>0.32800000000000001</v>
      </c>
      <c r="I378" s="65">
        <v>2.7E-2</v>
      </c>
      <c r="J378" s="65">
        <v>0.97299999999999998</v>
      </c>
      <c r="K378" s="65">
        <v>0</v>
      </c>
      <c r="M378" s="65">
        <v>0.65201905911668678</v>
      </c>
      <c r="N378" s="65">
        <v>9.9177272727272066E-3</v>
      </c>
      <c r="O378" s="65">
        <v>0.338063213610586</v>
      </c>
      <c r="P378" s="66">
        <v>4.7599977068080869E-2</v>
      </c>
      <c r="Q378" s="65">
        <v>0.95239991919191913</v>
      </c>
      <c r="R378" s="65">
        <v>1.0374E-7</v>
      </c>
    </row>
    <row r="379" spans="1:20">
      <c r="A379" s="62">
        <v>27</v>
      </c>
      <c r="B379" s="63" t="s">
        <v>203</v>
      </c>
      <c r="C379" s="63" t="s">
        <v>175</v>
      </c>
      <c r="D379" s="78" t="s">
        <v>192</v>
      </c>
      <c r="E379" s="64">
        <v>298.14999999999998</v>
      </c>
      <c r="F379" s="65">
        <v>0.75700000000000001</v>
      </c>
      <c r="G379" s="65">
        <v>1.7999999999999999E-2</v>
      </c>
      <c r="H379" s="65">
        <v>0.22500000000000001</v>
      </c>
      <c r="I379" s="65">
        <v>4.2000000000000003E-2</v>
      </c>
      <c r="J379" s="65">
        <v>0.95799999999999996</v>
      </c>
      <c r="K379" s="65">
        <v>0</v>
      </c>
      <c r="M379" s="65">
        <v>0.75689641489361692</v>
      </c>
      <c r="N379" s="65">
        <v>9.385499999999998E-3</v>
      </c>
      <c r="O379" s="65">
        <v>0.23371808510638301</v>
      </c>
      <c r="P379" s="66">
        <v>6.5260058881805194E-2</v>
      </c>
      <c r="Q379" s="65">
        <v>0.9347398377281948</v>
      </c>
      <c r="R379" s="65">
        <v>1.0339E-7</v>
      </c>
    </row>
    <row r="380" spans="1:20">
      <c r="A380" s="62">
        <v>27</v>
      </c>
      <c r="B380" s="63" t="s">
        <v>203</v>
      </c>
      <c r="C380" s="63" t="s">
        <v>175</v>
      </c>
      <c r="D380" s="78" t="s">
        <v>192</v>
      </c>
      <c r="E380" s="64">
        <v>298.14999999999998</v>
      </c>
      <c r="F380" s="65">
        <v>0.83099999999999996</v>
      </c>
      <c r="G380" s="65">
        <v>0.02</v>
      </c>
      <c r="H380" s="65">
        <v>0.14899999999999999</v>
      </c>
      <c r="I380" s="65">
        <v>4.9000000000000002E-2</v>
      </c>
      <c r="J380" s="65">
        <v>0.95099999999999996</v>
      </c>
      <c r="K380" s="65">
        <v>0</v>
      </c>
      <c r="M380" s="65">
        <v>0.83544565459610032</v>
      </c>
      <c r="N380" s="65">
        <v>9.6399999999999993E-3</v>
      </c>
      <c r="O380" s="65">
        <v>0.15491434540389973</v>
      </c>
      <c r="P380" s="66">
        <v>7.1946045438990913E-2</v>
      </c>
      <c r="Q380" s="65">
        <v>0.92805385321100908</v>
      </c>
      <c r="R380" s="65">
        <v>1.0135E-7</v>
      </c>
    </row>
    <row r="381" spans="1:20">
      <c r="A381" s="62">
        <v>27</v>
      </c>
      <c r="B381" s="63" t="s">
        <v>203</v>
      </c>
      <c r="C381" s="63" t="s">
        <v>175</v>
      </c>
      <c r="D381" s="78" t="s">
        <v>192</v>
      </c>
      <c r="E381" s="64">
        <v>298.14999999999998</v>
      </c>
      <c r="F381" s="65">
        <v>0.83899999999999997</v>
      </c>
      <c r="G381" s="65">
        <v>2.1000000000000001E-2</v>
      </c>
      <c r="H381" s="65">
        <v>0.14000000000000001</v>
      </c>
      <c r="I381" s="65">
        <v>0.05</v>
      </c>
      <c r="J381" s="65">
        <v>0.95</v>
      </c>
      <c r="K381" s="65">
        <v>0</v>
      </c>
      <c r="M381" s="65">
        <v>0.84444266045845273</v>
      </c>
      <c r="N381" s="65">
        <v>1.00135E-2</v>
      </c>
      <c r="O381" s="65">
        <v>0.14554383954154729</v>
      </c>
      <c r="P381" s="66">
        <v>7.2732042007142908E-2</v>
      </c>
      <c r="Q381" s="65">
        <v>0.92726785714285709</v>
      </c>
      <c r="R381" s="65">
        <v>1.0085000000000001E-7</v>
      </c>
    </row>
    <row r="382" spans="1:20">
      <c r="A382" s="62">
        <v>27</v>
      </c>
      <c r="B382" s="63" t="s">
        <v>203</v>
      </c>
      <c r="C382" s="63" t="s">
        <v>175</v>
      </c>
      <c r="D382" s="78" t="s">
        <v>192</v>
      </c>
      <c r="E382" s="64">
        <v>298.14999999999998</v>
      </c>
      <c r="F382" s="65">
        <v>0.85299999999999998</v>
      </c>
      <c r="G382" s="65">
        <v>2.1999999999999999E-2</v>
      </c>
      <c r="H382" s="65">
        <v>0.125</v>
      </c>
      <c r="I382" s="65">
        <v>5.2999999999999999E-2</v>
      </c>
      <c r="J382" s="65">
        <v>0.94699999999999995</v>
      </c>
      <c r="K382" s="65">
        <v>0</v>
      </c>
      <c r="M382" s="65">
        <v>0.86035098693759071</v>
      </c>
      <c r="N382" s="65">
        <v>9.0876923076923088E-3</v>
      </c>
      <c r="O382" s="65">
        <v>0.13056132075471696</v>
      </c>
      <c r="P382" s="66">
        <v>7.7015203488273024E-2</v>
      </c>
      <c r="Q382" s="65">
        <v>0.92298470225872697</v>
      </c>
      <c r="R382" s="65">
        <v>9.4253000000000004E-8</v>
      </c>
    </row>
    <row r="383" spans="1:20">
      <c r="A383" s="62">
        <v>27</v>
      </c>
      <c r="B383" s="63" t="s">
        <v>203</v>
      </c>
      <c r="C383" s="63" t="s">
        <v>175</v>
      </c>
      <c r="D383" s="78" t="s">
        <v>192</v>
      </c>
      <c r="E383" s="64">
        <v>298.14999999999998</v>
      </c>
      <c r="F383" s="65">
        <v>0.88700000000000001</v>
      </c>
      <c r="G383" s="65">
        <v>0.03</v>
      </c>
      <c r="H383" s="65">
        <v>8.3000000000000004E-2</v>
      </c>
      <c r="I383" s="65">
        <v>7.4999999999999997E-2</v>
      </c>
      <c r="J383" s="65">
        <v>0.92500000000000004</v>
      </c>
      <c r="K383" s="65">
        <v>0</v>
      </c>
      <c r="M383" s="65">
        <v>0.90094665101721438</v>
      </c>
      <c r="N383" s="65">
        <v>1.1895555555555555E-2</v>
      </c>
      <c r="O383" s="65">
        <v>8.7157793427230054E-2</v>
      </c>
      <c r="P383" s="66">
        <v>0.10184584930399163</v>
      </c>
      <c r="Q383" s="65">
        <v>0.89815406378600837</v>
      </c>
      <c r="R383" s="65">
        <v>8.6910000000000002E-8</v>
      </c>
    </row>
    <row r="384" spans="1:20">
      <c r="A384" s="62">
        <v>27</v>
      </c>
      <c r="B384" s="63" t="s">
        <v>203</v>
      </c>
      <c r="C384" s="63" t="s">
        <v>175</v>
      </c>
      <c r="D384" s="78" t="s">
        <v>192</v>
      </c>
      <c r="E384" s="64">
        <v>298.14999999999998</v>
      </c>
      <c r="F384" s="65">
        <v>0.91800000000000004</v>
      </c>
      <c r="G384" s="65">
        <v>4.6999999999999903E-2</v>
      </c>
      <c r="H384" s="65">
        <v>3.5000000000000003E-2</v>
      </c>
      <c r="I384" s="65">
        <v>0.10299999999999999</v>
      </c>
      <c r="J384" s="65">
        <v>0.89700000000000002</v>
      </c>
      <c r="K384" s="65">
        <v>0</v>
      </c>
      <c r="M384" s="65">
        <v>0.94453161816130848</v>
      </c>
      <c r="N384" s="65">
        <v>1.879477777777781E-2</v>
      </c>
      <c r="O384" s="65">
        <v>3.6673604060913703E-2</v>
      </c>
      <c r="P384" s="66">
        <v>0.12733382122667758</v>
      </c>
      <c r="Q384" s="65">
        <v>0.87266609504132242</v>
      </c>
      <c r="R384" s="65">
        <v>8.3731999999999998E-8</v>
      </c>
    </row>
    <row r="385" spans="1:20">
      <c r="A385" s="62">
        <v>27</v>
      </c>
      <c r="B385" s="63" t="s">
        <v>203</v>
      </c>
      <c r="C385" s="63" t="s">
        <v>175</v>
      </c>
      <c r="D385" s="78" t="s">
        <v>192</v>
      </c>
      <c r="E385" s="64">
        <v>298.14999999999998</v>
      </c>
      <c r="F385" s="65">
        <v>0.91500000000000004</v>
      </c>
      <c r="G385" s="65">
        <v>7.5999999999999998E-2</v>
      </c>
      <c r="H385" s="65">
        <v>8.9999999999999993E-3</v>
      </c>
      <c r="I385" s="65">
        <v>0.13300000000000001</v>
      </c>
      <c r="J385" s="65">
        <v>0.86699999999999999</v>
      </c>
      <c r="K385" s="65">
        <v>0</v>
      </c>
      <c r="M385" s="65">
        <v>0.9610434851031322</v>
      </c>
      <c r="N385" s="65">
        <v>2.9574857142857142E-2</v>
      </c>
      <c r="O385" s="65">
        <v>9.3816577540106957E-3</v>
      </c>
      <c r="P385" s="66">
        <v>0.15169319648558785</v>
      </c>
      <c r="Q385" s="65">
        <v>0.84830672216441216</v>
      </c>
      <c r="R385" s="65">
        <v>8.1349999999999997E-8</v>
      </c>
    </row>
    <row r="386" spans="1:20" ht="18.75">
      <c r="A386" s="62">
        <v>27</v>
      </c>
      <c r="B386" s="63" t="s">
        <v>203</v>
      </c>
      <c r="C386" s="63" t="s">
        <v>175</v>
      </c>
      <c r="D386" s="79" t="s">
        <v>226</v>
      </c>
      <c r="E386" s="64">
        <v>298.14999999999998</v>
      </c>
      <c r="F386" s="65">
        <v>0.89900000000000002</v>
      </c>
      <c r="G386" s="65">
        <v>0.10100000000000001</v>
      </c>
      <c r="H386" s="65">
        <v>0</v>
      </c>
      <c r="I386" s="65">
        <v>0.152</v>
      </c>
      <c r="J386" s="65">
        <v>0.84799999999999998</v>
      </c>
      <c r="K386" s="65">
        <v>0</v>
      </c>
      <c r="M386" s="65">
        <v>0.95931503571428556</v>
      </c>
      <c r="N386" s="65">
        <v>4.0684964285714435E-2</v>
      </c>
      <c r="O386" s="65">
        <v>0</v>
      </c>
      <c r="P386" s="66">
        <v>0.17184259462134094</v>
      </c>
      <c r="Q386" s="65">
        <v>0.82815733055265905</v>
      </c>
      <c r="R386" s="65">
        <v>7.4825999999999998E-8</v>
      </c>
      <c r="S386" s="71">
        <v>1.78E-2</v>
      </c>
      <c r="T386" s="99" t="s">
        <v>326</v>
      </c>
    </row>
    <row r="387" spans="1:20">
      <c r="A387" s="62"/>
      <c r="B387" s="63"/>
      <c r="C387" s="63"/>
      <c r="D387" s="79"/>
      <c r="E387" s="64"/>
      <c r="F387" s="65"/>
      <c r="G387" s="65"/>
      <c r="H387" s="65"/>
      <c r="I387" s="65"/>
      <c r="J387" s="65"/>
      <c r="K387" s="65"/>
      <c r="M387" s="65"/>
      <c r="N387" s="65"/>
      <c r="O387" s="65"/>
      <c r="P387" s="66"/>
      <c r="Q387" s="65"/>
      <c r="R387" s="65"/>
    </row>
    <row r="388" spans="1:20" ht="18.75">
      <c r="A388" s="62">
        <v>28</v>
      </c>
      <c r="B388" s="63" t="s">
        <v>203</v>
      </c>
      <c r="C388" s="63" t="s">
        <v>175</v>
      </c>
      <c r="D388" s="79" t="s">
        <v>226</v>
      </c>
      <c r="E388" s="64">
        <v>298.14999999999998</v>
      </c>
      <c r="F388" s="65">
        <v>0</v>
      </c>
      <c r="G388" s="65">
        <v>3.9E-2</v>
      </c>
      <c r="H388" s="65">
        <v>0.96099999999999997</v>
      </c>
      <c r="I388" s="65">
        <v>0</v>
      </c>
      <c r="J388" s="65">
        <v>1</v>
      </c>
      <c r="K388" s="65">
        <v>0</v>
      </c>
      <c r="M388" s="65">
        <v>7.7891195700851013E-3</v>
      </c>
      <c r="N388" s="65">
        <v>1.5360620689655168E-2</v>
      </c>
      <c r="O388" s="65">
        <v>0.97685025974025974</v>
      </c>
      <c r="P388" s="66">
        <v>2.4494191970228344E-2</v>
      </c>
      <c r="Q388" s="65">
        <v>0.97550573514077166</v>
      </c>
      <c r="R388" s="65">
        <v>7.2888999999999998E-8</v>
      </c>
    </row>
    <row r="389" spans="1:20" ht="18.75">
      <c r="A389" s="62">
        <v>28</v>
      </c>
      <c r="B389" s="63" t="s">
        <v>203</v>
      </c>
      <c r="C389" s="63" t="s">
        <v>175</v>
      </c>
      <c r="D389" s="79" t="s">
        <v>226</v>
      </c>
      <c r="E389" s="64">
        <v>298.14999999999998</v>
      </c>
      <c r="F389" s="65">
        <v>5.5E-2</v>
      </c>
      <c r="G389" s="65">
        <v>3.7999999999999902E-2</v>
      </c>
      <c r="H389" s="65">
        <v>0.90700000000000003</v>
      </c>
      <c r="I389" s="65">
        <v>8.0000000000000002E-3</v>
      </c>
      <c r="J389" s="65">
        <v>0.99199999999999999</v>
      </c>
      <c r="K389" s="65">
        <v>0</v>
      </c>
      <c r="M389" s="65">
        <v>3.068975316804412E-2</v>
      </c>
      <c r="N389" s="65">
        <v>1.5835866666666625E-2</v>
      </c>
      <c r="O389" s="65">
        <v>0.95347438016528929</v>
      </c>
      <c r="P389" s="66">
        <v>3.6246542223741976E-2</v>
      </c>
      <c r="Q389" s="65">
        <v>0.96375339602925802</v>
      </c>
      <c r="R389" s="65">
        <v>6.1747000000000004E-8</v>
      </c>
    </row>
    <row r="390" spans="1:20" ht="18.75">
      <c r="A390" s="62">
        <v>28</v>
      </c>
      <c r="B390" s="63" t="s">
        <v>203</v>
      </c>
      <c r="C390" s="63" t="s">
        <v>175</v>
      </c>
      <c r="D390" s="79" t="s">
        <v>226</v>
      </c>
      <c r="E390" s="64">
        <v>298.14999999999998</v>
      </c>
      <c r="F390" s="65">
        <v>0.16800000000000001</v>
      </c>
      <c r="G390" s="65">
        <v>3.6999999999999901E-2</v>
      </c>
      <c r="H390" s="65">
        <v>0.79500000000000004</v>
      </c>
      <c r="I390" s="65">
        <v>0.01</v>
      </c>
      <c r="J390" s="65">
        <v>0.99</v>
      </c>
      <c r="K390" s="65">
        <v>0</v>
      </c>
      <c r="M390" s="65">
        <v>0.14438466666666661</v>
      </c>
      <c r="N390" s="65">
        <v>1.6625333333333291E-2</v>
      </c>
      <c r="O390" s="65">
        <v>0.83899000000000012</v>
      </c>
      <c r="P390" s="66">
        <v>3.8780001497648396E-2</v>
      </c>
      <c r="Q390" s="65">
        <v>0.96121995776135161</v>
      </c>
      <c r="R390" s="65">
        <v>4.0741000000000001E-8</v>
      </c>
    </row>
    <row r="391" spans="1:20" ht="18.75">
      <c r="A391" s="62">
        <v>28</v>
      </c>
      <c r="B391" s="63" t="s">
        <v>203</v>
      </c>
      <c r="C391" s="63" t="s">
        <v>175</v>
      </c>
      <c r="D391" s="79" t="s">
        <v>226</v>
      </c>
      <c r="E391" s="64">
        <v>298.14999999999998</v>
      </c>
      <c r="F391" s="65">
        <v>0.38200000000000001</v>
      </c>
      <c r="G391" s="65">
        <v>3.5000000000000003E-2</v>
      </c>
      <c r="H391" s="65">
        <v>0.58299999999999996</v>
      </c>
      <c r="I391" s="65">
        <v>1.0999999999999999E-2</v>
      </c>
      <c r="J391" s="65">
        <v>0.98899999999999999</v>
      </c>
      <c r="K391" s="65">
        <v>0</v>
      </c>
      <c r="M391" s="65">
        <v>0.36652385763589312</v>
      </c>
      <c r="N391" s="65">
        <v>1.6958421052631581E-2</v>
      </c>
      <c r="O391" s="65">
        <v>0.61651772131147531</v>
      </c>
      <c r="P391" s="66">
        <v>4.1559543435576662E-2</v>
      </c>
      <c r="Q391" s="65">
        <v>0.95844042328042334</v>
      </c>
      <c r="R391" s="65">
        <v>3.3284000000000002E-8</v>
      </c>
    </row>
    <row r="392" spans="1:20" ht="18.75">
      <c r="A392" s="62">
        <v>28</v>
      </c>
      <c r="B392" s="63" t="s">
        <v>203</v>
      </c>
      <c r="C392" s="63" t="s">
        <v>175</v>
      </c>
      <c r="D392" s="79" t="s">
        <v>226</v>
      </c>
      <c r="E392" s="64">
        <v>298.14999999999998</v>
      </c>
      <c r="F392" s="65">
        <v>0.497</v>
      </c>
      <c r="G392" s="65">
        <v>3.1E-2</v>
      </c>
      <c r="H392" s="65">
        <v>0.47199999999999998</v>
      </c>
      <c r="I392" s="65">
        <v>1.4E-2</v>
      </c>
      <c r="J392" s="65">
        <v>0.98599999999999999</v>
      </c>
      <c r="K392" s="65">
        <v>0</v>
      </c>
      <c r="M392" s="65">
        <v>0.51005244927536231</v>
      </c>
      <c r="N392" s="65">
        <v>2.097621739130438E-2</v>
      </c>
      <c r="O392" s="65">
        <v>0.4689713333333333</v>
      </c>
      <c r="P392" s="66">
        <v>4.5337889891657074E-2</v>
      </c>
      <c r="Q392" s="65">
        <v>0.95466210285714292</v>
      </c>
      <c r="R392" s="65">
        <v>7.2511999999999999E-9</v>
      </c>
    </row>
    <row r="393" spans="1:20" ht="18.75">
      <c r="A393" s="62">
        <v>28</v>
      </c>
      <c r="B393" s="63" t="s">
        <v>203</v>
      </c>
      <c r="C393" s="63" t="s">
        <v>175</v>
      </c>
      <c r="D393" s="79" t="s">
        <v>226</v>
      </c>
      <c r="E393" s="64">
        <v>298.14999999999998</v>
      </c>
      <c r="F393" s="65">
        <v>0.60899999999999999</v>
      </c>
      <c r="G393" s="65">
        <v>3.1E-2</v>
      </c>
      <c r="H393" s="65">
        <v>0.36</v>
      </c>
      <c r="I393" s="65">
        <v>2.1999999999999999E-2</v>
      </c>
      <c r="J393" s="65">
        <v>0.97799999999999998</v>
      </c>
      <c r="K393" s="65">
        <v>0</v>
      </c>
      <c r="M393" s="65">
        <v>0.61764584158415836</v>
      </c>
      <c r="N393" s="65">
        <v>2.2318158415841585E-2</v>
      </c>
      <c r="O393" s="65">
        <v>0.36003599999999997</v>
      </c>
      <c r="P393" s="66">
        <v>8.227155660377361E-2</v>
      </c>
      <c r="Q393" s="65">
        <v>0.91772844339622639</v>
      </c>
      <c r="R393" s="65">
        <v>0</v>
      </c>
    </row>
    <row r="394" spans="1:20" ht="18.75">
      <c r="A394" s="62">
        <v>28</v>
      </c>
      <c r="B394" s="63" t="s">
        <v>203</v>
      </c>
      <c r="C394" s="63" t="s">
        <v>175</v>
      </c>
      <c r="D394" s="79" t="s">
        <v>226</v>
      </c>
      <c r="E394" s="64">
        <v>298.14999999999998</v>
      </c>
      <c r="F394" s="65">
        <v>0.68799999999999994</v>
      </c>
      <c r="G394" s="65">
        <v>0.03</v>
      </c>
      <c r="H394" s="65">
        <v>0.28199999999999997</v>
      </c>
      <c r="I394" s="65">
        <v>0.03</v>
      </c>
      <c r="J394" s="65">
        <v>0.97</v>
      </c>
      <c r="K394" s="65">
        <v>0</v>
      </c>
      <c r="M394" s="65">
        <v>0.69009559846822022</v>
      </c>
      <c r="N394" s="65">
        <v>2.3094347826086988E-2</v>
      </c>
      <c r="O394" s="65">
        <v>0.28681005370569279</v>
      </c>
      <c r="P394" s="66">
        <v>3.0000394000000031E-2</v>
      </c>
      <c r="Q394" s="65">
        <v>0.96996119999999997</v>
      </c>
      <c r="R394" s="65">
        <v>3.8405999999999998E-5</v>
      </c>
    </row>
    <row r="395" spans="1:20" ht="18.75">
      <c r="A395" s="62">
        <v>28</v>
      </c>
      <c r="B395" s="63" t="s">
        <v>203</v>
      </c>
      <c r="C395" s="63" t="s">
        <v>175</v>
      </c>
      <c r="D395" s="79" t="s">
        <v>226</v>
      </c>
      <c r="E395" s="64">
        <v>298.14999999999998</v>
      </c>
      <c r="F395" s="65">
        <v>0.78400000000000003</v>
      </c>
      <c r="G395" s="65">
        <v>3.2000000000000001E-2</v>
      </c>
      <c r="H395" s="65">
        <v>0.184</v>
      </c>
      <c r="I395" s="65">
        <v>4.9000000000000002E-2</v>
      </c>
      <c r="J395" s="65">
        <v>0.95099999999999996</v>
      </c>
      <c r="K395" s="65">
        <v>0</v>
      </c>
      <c r="M395" s="65">
        <v>0.78922279101131532</v>
      </c>
      <c r="N395" s="65">
        <v>2.1322202898550694E-2</v>
      </c>
      <c r="O395" s="65">
        <v>0.18945500609013399</v>
      </c>
      <c r="P395" s="66">
        <v>5.3005096723618146E-2</v>
      </c>
      <c r="Q395" s="65">
        <v>0.94695705527638185</v>
      </c>
      <c r="R395" s="65">
        <v>3.7848000000000001E-5</v>
      </c>
    </row>
    <row r="396" spans="1:20" ht="18.75">
      <c r="A396" s="62">
        <v>28</v>
      </c>
      <c r="B396" s="63" t="s">
        <v>203</v>
      </c>
      <c r="C396" s="63" t="s">
        <v>175</v>
      </c>
      <c r="D396" s="79" t="s">
        <v>226</v>
      </c>
      <c r="E396" s="64">
        <v>298.14999999999998</v>
      </c>
      <c r="F396" s="65">
        <v>0.85499999999999998</v>
      </c>
      <c r="G396" s="65">
        <v>3.5000000000000003E-2</v>
      </c>
      <c r="H396" s="65">
        <v>0.11</v>
      </c>
      <c r="I396" s="65">
        <v>6.3E-2</v>
      </c>
      <c r="J396" s="65">
        <v>0.93700000000000006</v>
      </c>
      <c r="K396" s="65">
        <v>0</v>
      </c>
      <c r="M396" s="65">
        <v>0.86467981789568349</v>
      </c>
      <c r="N396" s="65">
        <v>2.0905937499999968E-2</v>
      </c>
      <c r="O396" s="65">
        <v>0.11441424460431655</v>
      </c>
      <c r="P396" s="66">
        <v>7.3060060032225635E-2</v>
      </c>
      <c r="Q396" s="65">
        <v>0.92690342396777436</v>
      </c>
      <c r="R396" s="65">
        <v>3.6516000000000001E-5</v>
      </c>
    </row>
    <row r="397" spans="1:20" ht="18.75">
      <c r="A397" s="62">
        <v>28</v>
      </c>
      <c r="B397" s="63" t="s">
        <v>203</v>
      </c>
      <c r="C397" s="63" t="s">
        <v>175</v>
      </c>
      <c r="D397" s="79" t="s">
        <v>226</v>
      </c>
      <c r="E397" s="64">
        <v>298.14999999999998</v>
      </c>
      <c r="F397" s="65">
        <v>0.86199999999999999</v>
      </c>
      <c r="G397" s="65">
        <v>3.5999999999999997E-2</v>
      </c>
      <c r="H397" s="65">
        <v>0.10199999999999999</v>
      </c>
      <c r="I397" s="65">
        <v>6.8000000000000005E-2</v>
      </c>
      <c r="J397" s="65">
        <v>0.93200000000000005</v>
      </c>
      <c r="K397" s="65">
        <v>0</v>
      </c>
      <c r="M397" s="65">
        <v>0.87272029840848808</v>
      </c>
      <c r="N397" s="65">
        <v>2.1137586206896514E-2</v>
      </c>
      <c r="O397" s="65">
        <v>0.10614211538461538</v>
      </c>
      <c r="P397" s="66">
        <v>8.0143590099899117E-2</v>
      </c>
      <c r="Q397" s="65">
        <v>0.91982098890010089</v>
      </c>
      <c r="R397" s="65">
        <v>3.5420999999999998E-5</v>
      </c>
    </row>
    <row r="398" spans="1:20" ht="18.75">
      <c r="A398" s="62">
        <v>28</v>
      </c>
      <c r="B398" s="63" t="s">
        <v>203</v>
      </c>
      <c r="C398" s="63" t="s">
        <v>175</v>
      </c>
      <c r="D398" s="79" t="s">
        <v>226</v>
      </c>
      <c r="E398" s="64">
        <v>298.14999999999998</v>
      </c>
      <c r="F398" s="65">
        <v>0.9</v>
      </c>
      <c r="G398" s="65">
        <v>4.0999999999999898E-2</v>
      </c>
      <c r="H398" s="65">
        <v>5.8999999999999997E-2</v>
      </c>
      <c r="I398" s="65">
        <v>7.6999999999999999E-2</v>
      </c>
      <c r="J398" s="65">
        <v>0.92300000000000004</v>
      </c>
      <c r="K398" s="65">
        <v>0</v>
      </c>
      <c r="M398" s="65">
        <v>0.91497763169629764</v>
      </c>
      <c r="N398" s="65">
        <v>2.3504508771929725E-2</v>
      </c>
      <c r="O398" s="65">
        <v>6.1517859531772565E-2</v>
      </c>
      <c r="P398" s="66">
        <v>9.0339669866801267E-2</v>
      </c>
      <c r="Q398" s="65">
        <v>0.90962534813319873</v>
      </c>
      <c r="R398" s="65">
        <v>3.4981999999999998E-5</v>
      </c>
    </row>
    <row r="399" spans="1:20" ht="18.75">
      <c r="A399" s="62">
        <v>28</v>
      </c>
      <c r="B399" s="63" t="s">
        <v>203</v>
      </c>
      <c r="C399" s="63" t="s">
        <v>175</v>
      </c>
      <c r="D399" s="79" t="s">
        <v>226</v>
      </c>
      <c r="E399" s="64">
        <v>298.14999999999998</v>
      </c>
      <c r="F399" s="65">
        <v>0.91500000000000004</v>
      </c>
      <c r="G399" s="65">
        <v>5.89999999999999E-2</v>
      </c>
      <c r="H399" s="65">
        <v>2.5999999999999999E-2</v>
      </c>
      <c r="I399" s="65">
        <v>0.114</v>
      </c>
      <c r="J399" s="65">
        <v>0.88600000000000001</v>
      </c>
      <c r="K399" s="65">
        <v>0</v>
      </c>
      <c r="M399" s="65">
        <v>0.94244509792404252</v>
      </c>
      <c r="N399" s="65">
        <v>3.0343019230769177E-2</v>
      </c>
      <c r="O399" s="65">
        <v>2.721188284518828E-2</v>
      </c>
      <c r="P399" s="66">
        <v>0.12906640645795331</v>
      </c>
      <c r="Q399" s="65">
        <v>0.8709011955420467</v>
      </c>
      <c r="R399" s="65">
        <v>3.2397999999999997E-5</v>
      </c>
    </row>
    <row r="400" spans="1:20" ht="18.75">
      <c r="A400" s="62">
        <v>28</v>
      </c>
      <c r="B400" s="63" t="s">
        <v>203</v>
      </c>
      <c r="C400" s="63" t="s">
        <v>175</v>
      </c>
      <c r="D400" s="79" t="s">
        <v>226</v>
      </c>
      <c r="E400" s="64">
        <v>298.14999999999998</v>
      </c>
      <c r="F400" s="65">
        <v>0.90900000000000003</v>
      </c>
      <c r="G400" s="65">
        <v>8.2000000000000003E-2</v>
      </c>
      <c r="H400" s="65">
        <v>8.9999999999999993E-3</v>
      </c>
      <c r="I400" s="65">
        <v>0.13900000000000001</v>
      </c>
      <c r="J400" s="65">
        <v>0.86099999999999999</v>
      </c>
      <c r="K400" s="65">
        <v>0</v>
      </c>
      <c r="M400" s="65">
        <v>0.94959422415523576</v>
      </c>
      <c r="N400" s="65">
        <v>4.0994979591836823E-2</v>
      </c>
      <c r="O400" s="65">
        <v>9.4107962529274003E-3</v>
      </c>
      <c r="P400" s="66">
        <v>0.15359032000000003</v>
      </c>
      <c r="Q400" s="65">
        <v>0.84637874999999996</v>
      </c>
      <c r="R400" s="65">
        <v>3.0929999999999997E-5</v>
      </c>
    </row>
    <row r="401" spans="1:20" ht="18.75">
      <c r="A401" s="62">
        <v>28</v>
      </c>
      <c r="B401" s="63" t="s">
        <v>203</v>
      </c>
      <c r="C401" s="63" t="s">
        <v>175</v>
      </c>
      <c r="D401" s="79" t="s">
        <v>227</v>
      </c>
      <c r="E401" s="64">
        <v>298.14999999999998</v>
      </c>
      <c r="F401" s="65">
        <v>0.89900000000000002</v>
      </c>
      <c r="G401" s="65">
        <v>0.10100000000000001</v>
      </c>
      <c r="H401" s="65">
        <v>0</v>
      </c>
      <c r="I401" s="65">
        <v>0.152</v>
      </c>
      <c r="J401" s="65">
        <v>0.84799999999999998</v>
      </c>
      <c r="K401" s="65">
        <v>0</v>
      </c>
      <c r="M401" s="65">
        <v>0.94963677083333331</v>
      </c>
      <c r="N401" s="65">
        <v>5.0363229166666669E-2</v>
      </c>
      <c r="O401" s="65">
        <v>0</v>
      </c>
      <c r="P401" s="66">
        <v>0.16536307515478624</v>
      </c>
      <c r="Q401" s="65">
        <v>0.83460643584521377</v>
      </c>
      <c r="R401" s="65">
        <v>3.0488999999999999E-5</v>
      </c>
      <c r="S401" s="71">
        <v>2.1399999999999999E-2</v>
      </c>
      <c r="T401" s="99" t="s">
        <v>326</v>
      </c>
    </row>
    <row r="402" spans="1:20">
      <c r="A402" s="62"/>
      <c r="B402" s="63"/>
      <c r="C402" s="63"/>
      <c r="D402" s="79"/>
      <c r="E402" s="64"/>
      <c r="F402" s="65"/>
      <c r="G402" s="65"/>
      <c r="H402" s="65"/>
      <c r="I402" s="65"/>
      <c r="J402" s="65"/>
      <c r="K402" s="65"/>
      <c r="M402" s="65"/>
      <c r="N402" s="65"/>
      <c r="O402" s="65"/>
      <c r="P402" s="66"/>
      <c r="Q402" s="65"/>
      <c r="R402" s="65"/>
    </row>
    <row r="403" spans="1:20" ht="18.75">
      <c r="A403" s="62">
        <v>29</v>
      </c>
      <c r="B403" s="63" t="s">
        <v>203</v>
      </c>
      <c r="C403" s="63" t="s">
        <v>175</v>
      </c>
      <c r="D403" s="79" t="s">
        <v>227</v>
      </c>
      <c r="E403" s="64">
        <v>298.14999999999998</v>
      </c>
      <c r="F403" s="65">
        <v>0</v>
      </c>
      <c r="G403" s="65">
        <v>4.9000000000000002E-2</v>
      </c>
      <c r="H403" s="65">
        <v>0.95099999999999996</v>
      </c>
      <c r="I403" s="65">
        <v>0</v>
      </c>
      <c r="J403" s="65">
        <v>1</v>
      </c>
      <c r="K403" s="65">
        <v>0</v>
      </c>
      <c r="M403" s="65">
        <v>9.9126950354611054E-4</v>
      </c>
      <c r="N403" s="65">
        <v>2.2860063829787235E-2</v>
      </c>
      <c r="O403" s="65">
        <v>0.97614866666666666</v>
      </c>
      <c r="P403" s="66">
        <v>1.7093896979591808E-2</v>
      </c>
      <c r="Q403" s="65">
        <v>0.98287755102040819</v>
      </c>
      <c r="R403" s="65">
        <v>2.8552E-5</v>
      </c>
    </row>
    <row r="404" spans="1:20" ht="18.75">
      <c r="A404" s="62">
        <v>29</v>
      </c>
      <c r="B404" s="63" t="s">
        <v>203</v>
      </c>
      <c r="C404" s="63" t="s">
        <v>175</v>
      </c>
      <c r="D404" s="79" t="s">
        <v>227</v>
      </c>
      <c r="E404" s="64">
        <v>298.14999999999998</v>
      </c>
      <c r="F404" s="65">
        <v>0.04</v>
      </c>
      <c r="G404" s="65">
        <v>4.2999999999999899E-2</v>
      </c>
      <c r="H404" s="65">
        <v>0.91700000000000004</v>
      </c>
      <c r="I404" s="65">
        <v>7.0000000000000001E-3</v>
      </c>
      <c r="J404" s="65">
        <v>0.99299999999999999</v>
      </c>
      <c r="K404" s="65">
        <v>0</v>
      </c>
      <c r="M404" s="65">
        <v>2.0130605487142517E-2</v>
      </c>
      <c r="N404" s="65">
        <v>1.8334613636363593E-2</v>
      </c>
      <c r="O404" s="65">
        <v>0.96153478087649391</v>
      </c>
      <c r="P404" s="66">
        <v>2.556147026927022E-2</v>
      </c>
      <c r="Q404" s="65">
        <v>0.97441569373072978</v>
      </c>
      <c r="R404" s="65">
        <v>2.2836E-5</v>
      </c>
    </row>
    <row r="405" spans="1:20" ht="18.75">
      <c r="A405" s="62">
        <v>29</v>
      </c>
      <c r="B405" s="63" t="s">
        <v>203</v>
      </c>
      <c r="C405" s="63" t="s">
        <v>175</v>
      </c>
      <c r="D405" s="79" t="s">
        <v>227</v>
      </c>
      <c r="E405" s="64">
        <v>298.14999999999998</v>
      </c>
      <c r="F405" s="65">
        <v>0.22500000000000001</v>
      </c>
      <c r="G405" s="65">
        <v>3.2000000000000001E-2</v>
      </c>
      <c r="H405" s="65">
        <v>0.74299999999999999</v>
      </c>
      <c r="I405" s="65">
        <v>0.01</v>
      </c>
      <c r="J405" s="65">
        <v>0.99</v>
      </c>
      <c r="K405" s="65">
        <v>0</v>
      </c>
      <c r="M405" s="65">
        <v>0.20662303309593633</v>
      </c>
      <c r="N405" s="65">
        <v>1.3192727272727276E-2</v>
      </c>
      <c r="O405" s="65">
        <v>0.78018423963133643</v>
      </c>
      <c r="P405" s="66">
        <v>2.9065217010309289E-2</v>
      </c>
      <c r="Q405" s="65">
        <v>0.97091443298969071</v>
      </c>
      <c r="R405" s="65">
        <v>2.035E-5</v>
      </c>
    </row>
    <row r="406" spans="1:20" ht="18.75">
      <c r="A406" s="62">
        <v>29</v>
      </c>
      <c r="B406" s="63" t="s">
        <v>203</v>
      </c>
      <c r="C406" s="63" t="s">
        <v>175</v>
      </c>
      <c r="D406" s="79" t="s">
        <v>227</v>
      </c>
      <c r="E406" s="64">
        <v>298.14999999999998</v>
      </c>
      <c r="F406" s="65">
        <v>0.37</v>
      </c>
      <c r="G406" s="65">
        <v>2.7E-2</v>
      </c>
      <c r="H406" s="65">
        <v>0.60299999999999998</v>
      </c>
      <c r="I406" s="65">
        <v>1.4E-2</v>
      </c>
      <c r="J406" s="65">
        <v>0.98599999999999999</v>
      </c>
      <c r="K406" s="65">
        <v>0</v>
      </c>
      <c r="M406" s="65">
        <v>0.35446858075435206</v>
      </c>
      <c r="N406" s="65">
        <v>1.0938068181818182E-2</v>
      </c>
      <c r="O406" s="65">
        <v>0.63459335106382975</v>
      </c>
      <c r="P406" s="66">
        <v>3.4557727834710804E-2</v>
      </c>
      <c r="Q406" s="65">
        <v>0.9654243801652892</v>
      </c>
      <c r="R406" s="65">
        <v>1.7892000000000001E-5</v>
      </c>
    </row>
    <row r="407" spans="1:20" ht="18.75">
      <c r="A407" s="62">
        <v>29</v>
      </c>
      <c r="B407" s="63" t="s">
        <v>203</v>
      </c>
      <c r="C407" s="63" t="s">
        <v>175</v>
      </c>
      <c r="D407" s="79" t="s">
        <v>227</v>
      </c>
      <c r="E407" s="64">
        <v>298.14999999999998</v>
      </c>
      <c r="F407" s="65">
        <v>0.51900000000000002</v>
      </c>
      <c r="G407" s="65">
        <v>2.4999999999999901E-2</v>
      </c>
      <c r="H407" s="65">
        <v>0.45600000000000002</v>
      </c>
      <c r="I407" s="65">
        <v>1.7000000000000001E-2</v>
      </c>
      <c r="J407" s="65">
        <v>0.98299999999999998</v>
      </c>
      <c r="K407" s="65">
        <v>0</v>
      </c>
      <c r="M407" s="65">
        <v>0.50975093181818187</v>
      </c>
      <c r="N407" s="65">
        <v>1.0094886363636348E-2</v>
      </c>
      <c r="O407" s="65">
        <v>0.48015418181818181</v>
      </c>
      <c r="P407" s="66">
        <v>3.7846343362694213E-2</v>
      </c>
      <c r="Q407" s="65">
        <v>0.96213798963730579</v>
      </c>
      <c r="R407" s="65">
        <v>1.5667000000000001E-5</v>
      </c>
    </row>
    <row r="408" spans="1:20" ht="18.75">
      <c r="A408" s="62">
        <v>29</v>
      </c>
      <c r="B408" s="63" t="s">
        <v>203</v>
      </c>
      <c r="C408" s="63" t="s">
        <v>175</v>
      </c>
      <c r="D408" s="79" t="s">
        <v>227</v>
      </c>
      <c r="E408" s="64">
        <v>298.14999999999998</v>
      </c>
      <c r="F408" s="65">
        <v>0.622</v>
      </c>
      <c r="G408" s="65">
        <v>2.5999999999999999E-2</v>
      </c>
      <c r="H408" s="65">
        <v>0.35199999999999998</v>
      </c>
      <c r="I408" s="65">
        <v>2.5000000000000001E-2</v>
      </c>
      <c r="J408" s="65">
        <v>0.97499999999999998</v>
      </c>
      <c r="K408" s="65">
        <v>0</v>
      </c>
      <c r="M408" s="65">
        <v>0.62123019081693487</v>
      </c>
      <c r="N408" s="65">
        <v>1.0771860465116304E-2</v>
      </c>
      <c r="O408" s="65">
        <v>0.36799794871794872</v>
      </c>
      <c r="P408" s="66">
        <v>4.0353340070981257E-2</v>
      </c>
      <c r="Q408" s="65">
        <v>0.95963204592901874</v>
      </c>
      <c r="R408" s="65">
        <v>1.4613999999999999E-5</v>
      </c>
    </row>
    <row r="409" spans="1:20" ht="18.75">
      <c r="A409" s="62">
        <v>29</v>
      </c>
      <c r="B409" s="63" t="s">
        <v>203</v>
      </c>
      <c r="C409" s="63" t="s">
        <v>175</v>
      </c>
      <c r="D409" s="79" t="s">
        <v>227</v>
      </c>
      <c r="E409" s="64">
        <v>298.14999999999998</v>
      </c>
      <c r="F409" s="65">
        <v>0.73199999999999998</v>
      </c>
      <c r="G409" s="65">
        <v>2.7E-2</v>
      </c>
      <c r="H409" s="65">
        <v>0.24099999999999999</v>
      </c>
      <c r="I409" s="65">
        <v>3.5000000000000003E-2</v>
      </c>
      <c r="J409" s="65">
        <v>0.96499999999999997</v>
      </c>
      <c r="K409" s="65">
        <v>0</v>
      </c>
      <c r="M409" s="65">
        <v>0.73651380792420329</v>
      </c>
      <c r="N409" s="65">
        <v>1.1364488372093024E-2</v>
      </c>
      <c r="O409" s="65">
        <v>0.25212170370370368</v>
      </c>
      <c r="P409" s="66">
        <v>5.0953117026177948E-2</v>
      </c>
      <c r="Q409" s="65">
        <v>0.94903455497382205</v>
      </c>
      <c r="R409" s="65">
        <v>1.2328E-5</v>
      </c>
    </row>
    <row r="410" spans="1:20" ht="18.75">
      <c r="A410" s="62">
        <v>29</v>
      </c>
      <c r="B410" s="63" t="s">
        <v>203</v>
      </c>
      <c r="C410" s="63" t="s">
        <v>175</v>
      </c>
      <c r="D410" s="79" t="s">
        <v>227</v>
      </c>
      <c r="E410" s="64">
        <v>298.14999999999998</v>
      </c>
      <c r="F410" s="65">
        <v>0.80500000000000005</v>
      </c>
      <c r="G410" s="65">
        <v>2.8999999999999901E-2</v>
      </c>
      <c r="H410" s="65">
        <v>0.16600000000000001</v>
      </c>
      <c r="I410" s="65">
        <v>4.7E-2</v>
      </c>
      <c r="J410" s="65">
        <v>0.95299999999999996</v>
      </c>
      <c r="K410" s="65">
        <v>0</v>
      </c>
      <c r="M410" s="65">
        <v>0.81389297055057619</v>
      </c>
      <c r="N410" s="65">
        <v>1.468981818181813E-2</v>
      </c>
      <c r="O410" s="65">
        <v>0.17141721126760562</v>
      </c>
      <c r="P410" s="66">
        <v>5.3983846066666799E-2</v>
      </c>
      <c r="Q410" s="65">
        <v>0.9460113333333332</v>
      </c>
      <c r="R410" s="65">
        <v>4.8206000000000001E-6</v>
      </c>
    </row>
    <row r="411" spans="1:20" ht="18.75">
      <c r="A411" s="62">
        <v>29</v>
      </c>
      <c r="B411" s="63" t="s">
        <v>203</v>
      </c>
      <c r="C411" s="63" t="s">
        <v>175</v>
      </c>
      <c r="D411" s="79" t="s">
        <v>227</v>
      </c>
      <c r="E411" s="64">
        <v>298.14999999999998</v>
      </c>
      <c r="F411" s="65">
        <v>0.81</v>
      </c>
      <c r="G411" s="65">
        <v>2.9999999999999898E-2</v>
      </c>
      <c r="H411" s="65">
        <v>0.16</v>
      </c>
      <c r="I411" s="65">
        <v>5.0999999999999997E-2</v>
      </c>
      <c r="J411" s="65">
        <v>0.94899999999999995</v>
      </c>
      <c r="K411" s="65">
        <v>0</v>
      </c>
      <c r="M411" s="65">
        <v>0.82015376068376078</v>
      </c>
      <c r="N411" s="65">
        <v>1.8108461538461511E-2</v>
      </c>
      <c r="O411" s="65">
        <v>0.16173777777777779</v>
      </c>
      <c r="P411" s="66">
        <v>3.9262417533333392E-2</v>
      </c>
      <c r="Q411" s="65">
        <v>0.96073596666666661</v>
      </c>
      <c r="R411" s="65">
        <v>1.6158000000000001E-6</v>
      </c>
    </row>
    <row r="412" spans="1:20" ht="18.75">
      <c r="A412" s="62">
        <v>29</v>
      </c>
      <c r="B412" s="63" t="s">
        <v>203</v>
      </c>
      <c r="C412" s="63" t="s">
        <v>175</v>
      </c>
      <c r="D412" s="79" t="s">
        <v>227</v>
      </c>
      <c r="E412" s="64">
        <v>298.14999999999998</v>
      </c>
      <c r="F412" s="65">
        <v>0.83099999999999996</v>
      </c>
      <c r="G412" s="65">
        <v>3.2000000000000001E-2</v>
      </c>
      <c r="H412" s="65">
        <v>0.13700000000000001</v>
      </c>
      <c r="I412" s="65">
        <v>5.6000000000000001E-2</v>
      </c>
      <c r="J412" s="65">
        <v>0.94399999999999995</v>
      </c>
      <c r="K412" s="65">
        <v>0</v>
      </c>
      <c r="M412" s="65">
        <v>0.83859158415841584</v>
      </c>
      <c r="N412" s="65">
        <v>2.303841584158416E-2</v>
      </c>
      <c r="O412" s="65">
        <v>0.13837000000000002</v>
      </c>
      <c r="P412" s="66">
        <v>4.5023773584905835E-2</v>
      </c>
      <c r="Q412" s="65">
        <v>0.95497622641509416</v>
      </c>
      <c r="R412" s="65">
        <v>0</v>
      </c>
    </row>
    <row r="413" spans="1:20" ht="18.75">
      <c r="A413" s="62">
        <v>29</v>
      </c>
      <c r="B413" s="63" t="s">
        <v>203</v>
      </c>
      <c r="C413" s="63" t="s">
        <v>175</v>
      </c>
      <c r="D413" s="79" t="s">
        <v>227</v>
      </c>
      <c r="E413" s="64">
        <v>298.14999999999998</v>
      </c>
      <c r="F413" s="65">
        <v>0.89200000000000002</v>
      </c>
      <c r="G413" s="65">
        <v>3.6999999999999998E-2</v>
      </c>
      <c r="H413" s="65">
        <v>7.0999999999999994E-2</v>
      </c>
      <c r="I413" s="65">
        <v>0.08</v>
      </c>
      <c r="J413" s="65">
        <v>0.92</v>
      </c>
      <c r="K413" s="65">
        <v>0</v>
      </c>
      <c r="M413" s="65">
        <v>0.89874196225824143</v>
      </c>
      <c r="N413" s="65">
        <v>2.9428703703703703E-2</v>
      </c>
      <c r="O413" s="65">
        <v>7.1829334038054957E-2</v>
      </c>
      <c r="P413" s="66">
        <v>7.9998529999999929E-2</v>
      </c>
      <c r="Q413" s="65">
        <v>0.91998160000000007</v>
      </c>
      <c r="R413" s="65">
        <v>1.9870000000000001E-5</v>
      </c>
    </row>
    <row r="414" spans="1:20" ht="18.75">
      <c r="A414" s="62">
        <v>29</v>
      </c>
      <c r="B414" s="63" t="s">
        <v>203</v>
      </c>
      <c r="C414" s="63" t="s">
        <v>175</v>
      </c>
      <c r="D414" s="79" t="s">
        <v>227</v>
      </c>
      <c r="E414" s="64">
        <v>298.14999999999998</v>
      </c>
      <c r="F414" s="65">
        <v>0.91400000000000003</v>
      </c>
      <c r="G414" s="65">
        <v>5.19999999999999E-2</v>
      </c>
      <c r="H414" s="65">
        <v>3.4000000000000002E-2</v>
      </c>
      <c r="I414" s="65">
        <v>0.10199999999999999</v>
      </c>
      <c r="J414" s="65">
        <v>0.89800000000000002</v>
      </c>
      <c r="K414" s="65">
        <v>0</v>
      </c>
      <c r="M414" s="65">
        <v>0.93122488721804508</v>
      </c>
      <c r="N414" s="65">
        <v>3.40414285714285E-2</v>
      </c>
      <c r="O414" s="65">
        <v>3.4733684210526312E-2</v>
      </c>
      <c r="P414" s="66">
        <v>0.10281946497590361</v>
      </c>
      <c r="Q414" s="65">
        <v>0.89716150602409639</v>
      </c>
      <c r="R414" s="65">
        <v>1.9029E-5</v>
      </c>
    </row>
    <row r="415" spans="1:20" ht="18.75">
      <c r="A415" s="62">
        <v>29</v>
      </c>
      <c r="B415" s="63" t="s">
        <v>203</v>
      </c>
      <c r="C415" s="63" t="s">
        <v>175</v>
      </c>
      <c r="D415" s="79" t="s">
        <v>227</v>
      </c>
      <c r="E415" s="64">
        <v>298.14999999999998</v>
      </c>
      <c r="F415" s="65">
        <v>0.91100000000000003</v>
      </c>
      <c r="G415" s="65">
        <v>7.6999999999999999E-2</v>
      </c>
      <c r="H415" s="65">
        <v>1.2E-2</v>
      </c>
      <c r="I415" s="65">
        <v>0.13700000000000001</v>
      </c>
      <c r="J415" s="65">
        <v>0.86299999999999999</v>
      </c>
      <c r="K415" s="65">
        <v>0</v>
      </c>
      <c r="M415" s="65">
        <v>0.94634153565717949</v>
      </c>
      <c r="N415" s="65">
        <v>4.1254566037735849E-2</v>
      </c>
      <c r="O415" s="65">
        <v>1.2403898305084747E-2</v>
      </c>
      <c r="P415" s="66">
        <v>0.14272717549748232</v>
      </c>
      <c r="Q415" s="65">
        <v>0.85725535750251769</v>
      </c>
      <c r="R415" s="65">
        <v>1.7467000000000001E-5</v>
      </c>
    </row>
    <row r="416" spans="1:20" ht="18.75">
      <c r="A416" s="62">
        <v>29</v>
      </c>
      <c r="B416" s="63" t="s">
        <v>203</v>
      </c>
      <c r="C416" s="63" t="s">
        <v>175</v>
      </c>
      <c r="D416" s="79" t="s">
        <v>227</v>
      </c>
      <c r="E416" s="64">
        <v>298.14999999999998</v>
      </c>
      <c r="F416" s="65">
        <v>0.89900000000000002</v>
      </c>
      <c r="G416" s="65">
        <v>0.10100000000000001</v>
      </c>
      <c r="H416" s="65">
        <v>0</v>
      </c>
      <c r="I416" s="65">
        <v>0.152</v>
      </c>
      <c r="J416" s="65">
        <v>0.84799999999999998</v>
      </c>
      <c r="K416" s="65">
        <v>0</v>
      </c>
      <c r="M416" s="65">
        <v>0.94781270588235278</v>
      </c>
      <c r="N416" s="65">
        <v>5.2187294117647172E-2</v>
      </c>
      <c r="O416" s="65">
        <v>0</v>
      </c>
      <c r="P416" s="66">
        <v>0.15912950261290321</v>
      </c>
      <c r="Q416" s="65">
        <v>0.84085354838709681</v>
      </c>
      <c r="R416" s="65">
        <v>1.6949E-5</v>
      </c>
      <c r="S416" s="71">
        <v>1.6799999999999999E-2</v>
      </c>
      <c r="T416" s="99" t="s">
        <v>326</v>
      </c>
    </row>
    <row r="418" spans="1:18">
      <c r="A418" s="62">
        <v>30</v>
      </c>
      <c r="B418" s="63" t="s">
        <v>203</v>
      </c>
      <c r="C418" s="63" t="s">
        <v>175</v>
      </c>
      <c r="D418" s="79" t="s">
        <v>204</v>
      </c>
      <c r="E418" s="64">
        <v>298.14999999999998</v>
      </c>
      <c r="F418" s="65">
        <v>0</v>
      </c>
      <c r="G418" s="65">
        <v>2.1999999999999999E-2</v>
      </c>
      <c r="H418" s="65">
        <v>0.97799999999999998</v>
      </c>
      <c r="I418" s="65">
        <v>0</v>
      </c>
      <c r="J418" s="65">
        <v>1</v>
      </c>
      <c r="K418" s="65">
        <v>0</v>
      </c>
      <c r="M418" s="65">
        <v>1.607888679245284E-2</v>
      </c>
      <c r="N418" s="65">
        <v>1.6679113207547169E-2</v>
      </c>
      <c r="O418" s="65">
        <v>0.96724199999999994</v>
      </c>
      <c r="P418" s="66">
        <v>8.6975999999999998E-52</v>
      </c>
      <c r="Q418" s="65">
        <v>1</v>
      </c>
      <c r="R418" s="65">
        <v>8.6975999999999998E-52</v>
      </c>
    </row>
    <row r="419" spans="1:18">
      <c r="A419" s="62">
        <v>30</v>
      </c>
      <c r="B419" s="63" t="s">
        <v>203</v>
      </c>
      <c r="C419" s="63" t="s">
        <v>175</v>
      </c>
      <c r="D419" s="79" t="s">
        <v>204</v>
      </c>
      <c r="E419" s="64">
        <v>298.14999999999998</v>
      </c>
      <c r="F419" s="65">
        <v>0.115</v>
      </c>
      <c r="G419" s="65">
        <v>2.5000000000000001E-2</v>
      </c>
      <c r="H419" s="65">
        <v>0.86</v>
      </c>
      <c r="I419" s="65">
        <v>6.0000000000000001E-3</v>
      </c>
      <c r="J419" s="65">
        <v>0.99399999999999999</v>
      </c>
      <c r="K419" s="65">
        <v>0</v>
      </c>
      <c r="M419" s="65">
        <v>0.10838124383629211</v>
      </c>
      <c r="N419" s="65">
        <v>2.1644791666666666E-2</v>
      </c>
      <c r="O419" s="65">
        <v>0.86997396449704123</v>
      </c>
      <c r="P419" s="66">
        <v>5.4726526526526166E-3</v>
      </c>
      <c r="Q419" s="65">
        <v>0.99452734734734738</v>
      </c>
      <c r="R419" s="65">
        <v>4.1085000000000001E-18</v>
      </c>
    </row>
    <row r="420" spans="1:18">
      <c r="A420" s="62">
        <v>30</v>
      </c>
      <c r="B420" s="63" t="s">
        <v>203</v>
      </c>
      <c r="C420" s="63" t="s">
        <v>175</v>
      </c>
      <c r="D420" s="79" t="s">
        <v>204</v>
      </c>
      <c r="E420" s="64">
        <v>298.14999999999998</v>
      </c>
      <c r="F420" s="65">
        <v>0.28000000000000003</v>
      </c>
      <c r="G420" s="65">
        <v>2.5999999999999999E-2</v>
      </c>
      <c r="H420" s="65">
        <v>0.69399999999999995</v>
      </c>
      <c r="I420" s="65">
        <v>8.0000000000000002E-3</v>
      </c>
      <c r="J420" s="65">
        <v>0.99199999999999999</v>
      </c>
      <c r="K420" s="65">
        <v>0</v>
      </c>
      <c r="M420" s="65">
        <v>0.28141313380207056</v>
      </c>
      <c r="N420" s="65">
        <v>2.7822819277108429E-2</v>
      </c>
      <c r="O420" s="65">
        <v>0.69076404692082105</v>
      </c>
      <c r="P420" s="66">
        <v>8.8873165829144105E-3</v>
      </c>
      <c r="Q420" s="65">
        <v>0.99111268341708536</v>
      </c>
      <c r="R420" s="65">
        <v>2.2871000000000002E-16</v>
      </c>
    </row>
    <row r="421" spans="1:18">
      <c r="A421" s="62">
        <v>30</v>
      </c>
      <c r="B421" s="63" t="s">
        <v>203</v>
      </c>
      <c r="C421" s="63" t="s">
        <v>175</v>
      </c>
      <c r="D421" s="79" t="s">
        <v>204</v>
      </c>
      <c r="E421" s="64">
        <v>298.14999999999998</v>
      </c>
      <c r="F421" s="65">
        <v>0.377</v>
      </c>
      <c r="G421" s="65">
        <v>2.5000000000000001E-2</v>
      </c>
      <c r="H421" s="65">
        <v>0.59799999999999998</v>
      </c>
      <c r="I421" s="65">
        <v>8.9999999999999993E-3</v>
      </c>
      <c r="J421" s="65">
        <v>0.99099999999999999</v>
      </c>
      <c r="K421" s="65">
        <v>0</v>
      </c>
      <c r="M421" s="65">
        <v>0.37609507929128561</v>
      </c>
      <c r="N421" s="65">
        <v>3.0170987654320986E-2</v>
      </c>
      <c r="O421" s="65">
        <v>0.59373393305439337</v>
      </c>
      <c r="P421" s="66">
        <v>2.0263659531087597E-2</v>
      </c>
      <c r="Q421" s="65">
        <v>0.97973634046890923</v>
      </c>
      <c r="R421" s="65">
        <v>3.1728999999999999E-15</v>
      </c>
    </row>
    <row r="422" spans="1:18">
      <c r="A422" s="62">
        <v>30</v>
      </c>
      <c r="B422" s="63" t="s">
        <v>203</v>
      </c>
      <c r="C422" s="63" t="s">
        <v>175</v>
      </c>
      <c r="D422" s="79" t="s">
        <v>204</v>
      </c>
      <c r="E422" s="64">
        <v>298.14999999999998</v>
      </c>
      <c r="F422" s="65">
        <v>0.38</v>
      </c>
      <c r="G422" s="65">
        <v>2.5999999999999999E-2</v>
      </c>
      <c r="H422" s="65">
        <v>0.59399999999999997</v>
      </c>
      <c r="I422" s="65">
        <v>8.9999999999999993E-3</v>
      </c>
      <c r="J422" s="65">
        <v>0.99099999999999999</v>
      </c>
      <c r="K422" s="65">
        <v>0</v>
      </c>
      <c r="M422" s="65">
        <v>0.376437656641604</v>
      </c>
      <c r="N422" s="65">
        <v>2.8166666666666663E-2</v>
      </c>
      <c r="O422" s="65">
        <v>0.59539567669172933</v>
      </c>
      <c r="P422" s="66">
        <v>2.3809097435887185E-2</v>
      </c>
      <c r="Q422" s="65">
        <v>0.97619090256410268</v>
      </c>
      <c r="R422" s="65">
        <v>1.0133E-14</v>
      </c>
    </row>
    <row r="423" spans="1:18">
      <c r="A423" s="62">
        <v>30</v>
      </c>
      <c r="B423" s="63" t="s">
        <v>203</v>
      </c>
      <c r="C423" s="63" t="s">
        <v>175</v>
      </c>
      <c r="D423" s="79" t="s">
        <v>204</v>
      </c>
      <c r="E423" s="64">
        <v>298.14999999999998</v>
      </c>
      <c r="F423" s="65">
        <v>0.44900000000000001</v>
      </c>
      <c r="G423" s="65">
        <v>2.1999999999999999E-2</v>
      </c>
      <c r="H423" s="65">
        <v>0.52900000000000003</v>
      </c>
      <c r="I423" s="65">
        <v>0.01</v>
      </c>
      <c r="J423" s="65">
        <v>0.99</v>
      </c>
      <c r="K423" s="65">
        <v>0</v>
      </c>
      <c r="M423" s="65">
        <v>0.43667546551724146</v>
      </c>
      <c r="N423" s="65">
        <v>2.1491724137931031E-2</v>
      </c>
      <c r="O423" s="65">
        <v>0.54183281034482755</v>
      </c>
      <c r="P423" s="66">
        <v>4.82334035826813E-2</v>
      </c>
      <c r="Q423" s="65">
        <v>0.95176659641728123</v>
      </c>
      <c r="R423" s="65">
        <v>3.7469E-14</v>
      </c>
    </row>
    <row r="424" spans="1:18">
      <c r="A424" s="62">
        <v>30</v>
      </c>
      <c r="B424" s="63" t="s">
        <v>203</v>
      </c>
      <c r="C424" s="63" t="s">
        <v>175</v>
      </c>
      <c r="D424" s="79" t="s">
        <v>204</v>
      </c>
      <c r="E424" s="64">
        <v>298.14999999999998</v>
      </c>
      <c r="F424" s="65">
        <v>0.55300000000000005</v>
      </c>
      <c r="G424" s="65">
        <v>2.4E-2</v>
      </c>
      <c r="H424" s="65">
        <v>0.42299999999999999</v>
      </c>
      <c r="I424" s="65">
        <v>1.4E-2</v>
      </c>
      <c r="J424" s="65">
        <v>0.98599999999999999</v>
      </c>
      <c r="K424" s="65">
        <v>0</v>
      </c>
      <c r="M424" s="65">
        <v>0.54280209115707512</v>
      </c>
      <c r="N424" s="65">
        <v>2.4029508196721311E-2</v>
      </c>
      <c r="O424" s="65">
        <v>0.43316840064620354</v>
      </c>
      <c r="P424" s="66">
        <v>7.0060839612387155E-2</v>
      </c>
      <c r="Q424" s="65">
        <v>0.92993916038751345</v>
      </c>
      <c r="R424" s="65">
        <v>9.9392999999999996E-14</v>
      </c>
    </row>
    <row r="425" spans="1:18">
      <c r="A425" s="62">
        <v>30</v>
      </c>
      <c r="B425" s="63" t="s">
        <v>203</v>
      </c>
      <c r="C425" s="63" t="s">
        <v>175</v>
      </c>
      <c r="D425" s="79" t="s">
        <v>204</v>
      </c>
      <c r="E425" s="64">
        <v>298.14999999999998</v>
      </c>
      <c r="F425" s="65">
        <v>0.61699999999999999</v>
      </c>
      <c r="G425" s="65">
        <v>2.4E-2</v>
      </c>
      <c r="H425" s="65">
        <v>0.35899999999999999</v>
      </c>
      <c r="I425" s="65">
        <v>1.9E-2</v>
      </c>
      <c r="J425" s="65">
        <v>0.98099999999999998</v>
      </c>
      <c r="K425" s="65">
        <v>0</v>
      </c>
      <c r="M425" s="65">
        <v>0.60470164147788741</v>
      </c>
      <c r="N425" s="65">
        <v>2.2961702127659574E-2</v>
      </c>
      <c r="O425" s="65">
        <v>0.37233665639445301</v>
      </c>
      <c r="P425" s="66">
        <v>0.11257484848453327</v>
      </c>
      <c r="Q425" s="65">
        <v>0.88742515151515156</v>
      </c>
      <c r="R425" s="65">
        <v>3.1517999999999998E-13</v>
      </c>
    </row>
    <row r="426" spans="1:18">
      <c r="A426" s="62">
        <v>30</v>
      </c>
      <c r="B426" s="63" t="s">
        <v>203</v>
      </c>
      <c r="C426" s="63" t="s">
        <v>175</v>
      </c>
      <c r="D426" s="79" t="s">
        <v>204</v>
      </c>
      <c r="E426" s="64">
        <v>298.14999999999998</v>
      </c>
      <c r="F426" s="65">
        <v>0.627</v>
      </c>
      <c r="G426" s="65">
        <v>2.4E-2</v>
      </c>
      <c r="H426" s="65">
        <v>0.34899999999999998</v>
      </c>
      <c r="I426" s="65">
        <v>0.02</v>
      </c>
      <c r="J426" s="65">
        <v>0.98</v>
      </c>
      <c r="K426" s="65">
        <v>0</v>
      </c>
      <c r="M426" s="65">
        <v>0.61239198951863349</v>
      </c>
      <c r="N426" s="65">
        <v>2.2451180124223601E-2</v>
      </c>
      <c r="O426" s="65">
        <v>0.36515683035714286</v>
      </c>
      <c r="P426" s="66">
        <v>0.16689524940515504</v>
      </c>
      <c r="Q426" s="65">
        <v>0.83310475059382416</v>
      </c>
      <c r="R426" s="65">
        <v>1.0208000000000001E-12</v>
      </c>
    </row>
    <row r="427" spans="1:18">
      <c r="A427" s="62">
        <v>30</v>
      </c>
      <c r="B427" s="63" t="s">
        <v>203</v>
      </c>
      <c r="C427" s="63" t="s">
        <v>175</v>
      </c>
      <c r="D427" s="79" t="s">
        <v>204</v>
      </c>
      <c r="E427" s="64">
        <v>298.14999999999998</v>
      </c>
      <c r="F427" s="65">
        <v>0.70899999999999996</v>
      </c>
      <c r="G427" s="65">
        <v>2.5999999999999999E-2</v>
      </c>
      <c r="H427" s="65">
        <v>0.26500000000000001</v>
      </c>
      <c r="I427" s="65">
        <v>2.5999999999999999E-2</v>
      </c>
      <c r="J427" s="65">
        <v>0.97399999999999998</v>
      </c>
      <c r="K427" s="65">
        <v>0</v>
      </c>
      <c r="M427" s="65">
        <v>0.6930578399734395</v>
      </c>
      <c r="N427" s="65">
        <v>2.3423833333333335E-2</v>
      </c>
      <c r="O427" s="65">
        <v>0.28351832669322713</v>
      </c>
      <c r="P427" s="66">
        <v>4.80673435897436E-2</v>
      </c>
      <c r="Q427" s="65">
        <v>0.95193265641025637</v>
      </c>
      <c r="R427" s="65">
        <v>2.9956000000000003E-17</v>
      </c>
    </row>
    <row r="428" spans="1:18">
      <c r="A428" s="62">
        <v>30</v>
      </c>
      <c r="B428" s="63" t="s">
        <v>203</v>
      </c>
      <c r="C428" s="63" t="s">
        <v>175</v>
      </c>
      <c r="D428" s="79" t="s">
        <v>204</v>
      </c>
      <c r="E428" s="64">
        <v>298.14999999999998</v>
      </c>
      <c r="F428" s="65">
        <v>0.76</v>
      </c>
      <c r="G428" s="65">
        <v>2.7E-2</v>
      </c>
      <c r="H428" s="65">
        <v>0.21299999999999999</v>
      </c>
      <c r="I428" s="65">
        <v>2.8000000000000001E-2</v>
      </c>
      <c r="J428" s="65">
        <v>0.97199999999999998</v>
      </c>
      <c r="K428" s="65">
        <v>0</v>
      </c>
      <c r="M428" s="65">
        <v>0.75136705672268911</v>
      </c>
      <c r="N428" s="65">
        <v>2.4136014705882353E-2</v>
      </c>
      <c r="O428" s="65">
        <v>0.22449692857142858</v>
      </c>
      <c r="P428" s="66">
        <v>6.4808025078369011E-2</v>
      </c>
      <c r="Q428" s="65">
        <v>0.93519197492163009</v>
      </c>
      <c r="R428" s="65">
        <v>8.9580000000000008E-16</v>
      </c>
    </row>
    <row r="429" spans="1:18">
      <c r="A429" s="62">
        <v>30</v>
      </c>
      <c r="B429" s="63" t="s">
        <v>203</v>
      </c>
      <c r="C429" s="63" t="s">
        <v>175</v>
      </c>
      <c r="D429" s="79" t="s">
        <v>204</v>
      </c>
      <c r="E429" s="64">
        <v>298.14999999999998</v>
      </c>
      <c r="F429" s="65">
        <v>0.77600000000000002</v>
      </c>
      <c r="G429" s="65">
        <v>2.6999999999999899E-2</v>
      </c>
      <c r="H429" s="65">
        <v>0.19700000000000001</v>
      </c>
      <c r="I429" s="65">
        <v>3.2000000000000001E-2</v>
      </c>
      <c r="J429" s="65">
        <v>0.96799999999999997</v>
      </c>
      <c r="K429" s="65">
        <v>0</v>
      </c>
      <c r="M429" s="65">
        <v>0.7693357000594826</v>
      </c>
      <c r="N429" s="65">
        <v>2.3960922077921991E-2</v>
      </c>
      <c r="O429" s="65">
        <v>0.20670337786259543</v>
      </c>
      <c r="P429" s="66">
        <v>8.3533887113944785E-2</v>
      </c>
      <c r="Q429" s="65">
        <v>0.91646611288604884</v>
      </c>
      <c r="R429" s="65">
        <v>6.3693999999999997E-15</v>
      </c>
    </row>
    <row r="430" spans="1:18">
      <c r="A430" s="62">
        <v>30</v>
      </c>
      <c r="B430" s="63" t="s">
        <v>203</v>
      </c>
      <c r="C430" s="63" t="s">
        <v>175</v>
      </c>
      <c r="D430" s="79" t="s">
        <v>204</v>
      </c>
      <c r="E430" s="64">
        <v>298.14999999999998</v>
      </c>
      <c r="F430" s="65">
        <v>0.78500000000000003</v>
      </c>
      <c r="G430" s="65">
        <v>2.8000000000000001E-2</v>
      </c>
      <c r="H430" s="65">
        <v>0.187</v>
      </c>
      <c r="I430" s="65">
        <v>3.9E-2</v>
      </c>
      <c r="J430" s="65">
        <v>0.96099999999999997</v>
      </c>
      <c r="K430" s="65">
        <v>0</v>
      </c>
      <c r="M430" s="65">
        <v>0.78046543847687178</v>
      </c>
      <c r="N430" s="65">
        <v>2.5497057471264371E-2</v>
      </c>
      <c r="O430" s="65">
        <v>0.19403750405186385</v>
      </c>
      <c r="P430" s="66">
        <v>0.10231968546633842</v>
      </c>
      <c r="Q430" s="65">
        <v>0.89768031453362263</v>
      </c>
      <c r="R430" s="65">
        <v>3.8952E-14</v>
      </c>
    </row>
    <row r="431" spans="1:18">
      <c r="A431" s="62">
        <v>30</v>
      </c>
      <c r="B431" s="63" t="s">
        <v>203</v>
      </c>
      <c r="C431" s="63" t="s">
        <v>175</v>
      </c>
      <c r="D431" s="79" t="s">
        <v>204</v>
      </c>
      <c r="E431" s="64">
        <v>298.14999999999998</v>
      </c>
      <c r="F431" s="65">
        <v>0.81100000000000005</v>
      </c>
      <c r="G431" s="65">
        <v>2.79999999999999E-2</v>
      </c>
      <c r="H431" s="65">
        <v>0.161</v>
      </c>
      <c r="I431" s="65">
        <v>4.1000000000000002E-2</v>
      </c>
      <c r="J431" s="65">
        <v>0.95899999999999996</v>
      </c>
      <c r="K431" s="65">
        <v>0</v>
      </c>
      <c r="M431" s="65">
        <v>0.80679470689548749</v>
      </c>
      <c r="N431" s="65">
        <v>2.5962927835051452E-2</v>
      </c>
      <c r="O431" s="65">
        <v>0.16724236526946107</v>
      </c>
      <c r="P431" s="66">
        <v>0.13164270179358223</v>
      </c>
      <c r="Q431" s="65">
        <v>0.86835729820627805</v>
      </c>
      <c r="R431" s="65">
        <v>1.3973E-13</v>
      </c>
    </row>
    <row r="432" spans="1:18">
      <c r="A432" s="62">
        <v>30</v>
      </c>
      <c r="B432" s="63" t="s">
        <v>203</v>
      </c>
      <c r="C432" s="63" t="s">
        <v>175</v>
      </c>
      <c r="D432" s="79" t="s">
        <v>204</v>
      </c>
      <c r="E432" s="64">
        <v>298.14999999999998</v>
      </c>
      <c r="F432" s="65">
        <v>0.81699999999999995</v>
      </c>
      <c r="G432" s="65">
        <v>2.9000000000000001E-2</v>
      </c>
      <c r="H432" s="65">
        <v>0.154</v>
      </c>
      <c r="I432" s="65">
        <v>4.1000000000000002E-2</v>
      </c>
      <c r="J432" s="65">
        <v>0.95899999999999996</v>
      </c>
      <c r="K432" s="65">
        <v>0</v>
      </c>
      <c r="M432" s="65">
        <v>0.81325087247681394</v>
      </c>
      <c r="N432" s="65">
        <v>2.7904134615384622E-2</v>
      </c>
      <c r="O432" s="65">
        <v>0.15884499290780144</v>
      </c>
      <c r="P432" s="66">
        <v>0.15232787111585794</v>
      </c>
      <c r="Q432" s="65">
        <v>0.84767212888377441</v>
      </c>
      <c r="R432" s="65">
        <v>3.6766000000000002E-13</v>
      </c>
    </row>
    <row r="433" spans="1:20">
      <c r="A433" s="62">
        <v>30</v>
      </c>
      <c r="B433" s="63" t="s">
        <v>203</v>
      </c>
      <c r="C433" s="63" t="s">
        <v>175</v>
      </c>
      <c r="D433" s="79" t="s">
        <v>204</v>
      </c>
      <c r="E433" s="64">
        <v>298.14999999999998</v>
      </c>
      <c r="F433" s="65">
        <v>0.84899999999999998</v>
      </c>
      <c r="G433" s="65">
        <v>0.03</v>
      </c>
      <c r="H433" s="65">
        <v>0.121</v>
      </c>
      <c r="I433" s="65">
        <v>4.2999999999999997E-2</v>
      </c>
      <c r="J433" s="65">
        <v>0.95699999999999996</v>
      </c>
      <c r="K433" s="65">
        <v>0</v>
      </c>
      <c r="M433" s="65">
        <v>0.84625912183908047</v>
      </c>
      <c r="N433" s="65">
        <v>2.9683333333333332E-2</v>
      </c>
      <c r="O433" s="65">
        <v>0.1240575448275862</v>
      </c>
      <c r="P433" s="66">
        <v>0.16022137209237713</v>
      </c>
      <c r="Q433" s="65">
        <v>0.83977862790697677</v>
      </c>
      <c r="R433" s="65">
        <v>6.4610000000000004E-13</v>
      </c>
    </row>
    <row r="434" spans="1:20">
      <c r="A434" s="62">
        <v>30</v>
      </c>
      <c r="B434" s="63" t="s">
        <v>203</v>
      </c>
      <c r="C434" s="63" t="s">
        <v>175</v>
      </c>
      <c r="D434" s="79" t="s">
        <v>204</v>
      </c>
      <c r="E434" s="64">
        <v>298.14999999999998</v>
      </c>
      <c r="F434" s="65">
        <v>0.88900000000000001</v>
      </c>
      <c r="G434" s="65">
        <v>3.5999999999999997E-2</v>
      </c>
      <c r="H434" s="65">
        <v>7.4999999999999997E-2</v>
      </c>
      <c r="I434" s="65">
        <v>5.2999999999999999E-2</v>
      </c>
      <c r="J434" s="65">
        <v>0.94699999999999995</v>
      </c>
      <c r="K434" s="65">
        <v>0</v>
      </c>
      <c r="M434" s="65">
        <v>0.90670015584415586</v>
      </c>
      <c r="N434" s="65">
        <v>1.6799844155844155E-2</v>
      </c>
      <c r="O434" s="65">
        <v>7.6499999999999999E-2</v>
      </c>
      <c r="P434" s="66">
        <v>5.3000000000000047E-2</v>
      </c>
      <c r="Q434" s="65">
        <v>0.94699999999999995</v>
      </c>
      <c r="R434" s="65">
        <v>1.2957999999999999E-27</v>
      </c>
    </row>
    <row r="435" spans="1:20">
      <c r="A435" s="62">
        <v>30</v>
      </c>
      <c r="B435" s="63" t="s">
        <v>203</v>
      </c>
      <c r="C435" s="63" t="s">
        <v>175</v>
      </c>
      <c r="D435" s="79" t="s">
        <v>204</v>
      </c>
      <c r="E435" s="64">
        <v>298.14999999999998</v>
      </c>
      <c r="F435" s="65">
        <v>0.90100000000000002</v>
      </c>
      <c r="G435" s="65">
        <v>3.7999999999999999E-2</v>
      </c>
      <c r="H435" s="65">
        <v>6.0999999999999999E-2</v>
      </c>
      <c r="I435" s="65">
        <v>5.5E-2</v>
      </c>
      <c r="J435" s="65">
        <v>0.94499999999999995</v>
      </c>
      <c r="K435" s="65">
        <v>0</v>
      </c>
      <c r="M435" s="65">
        <v>0.91220890937019972</v>
      </c>
      <c r="N435" s="65">
        <v>2.5094709677419356E-2</v>
      </c>
      <c r="O435" s="65">
        <v>6.2696380952380962E-2</v>
      </c>
      <c r="P435" s="66">
        <v>5.6404216867469992E-2</v>
      </c>
      <c r="Q435" s="65">
        <v>0.94359578313253001</v>
      </c>
      <c r="R435" s="65">
        <v>4.8206E-19</v>
      </c>
    </row>
    <row r="436" spans="1:20">
      <c r="A436" s="62">
        <v>30</v>
      </c>
      <c r="B436" s="63" t="s">
        <v>203</v>
      </c>
      <c r="C436" s="63" t="s">
        <v>175</v>
      </c>
      <c r="D436" s="79" t="s">
        <v>204</v>
      </c>
      <c r="E436" s="64">
        <v>298.14999999999998</v>
      </c>
      <c r="F436" s="65">
        <v>0.91900000000000004</v>
      </c>
      <c r="G436" s="65">
        <v>6.8999999999999895E-2</v>
      </c>
      <c r="H436" s="65">
        <v>1.2E-2</v>
      </c>
      <c r="I436" s="65">
        <v>0.125</v>
      </c>
      <c r="J436" s="65">
        <v>0.875</v>
      </c>
      <c r="K436" s="65">
        <v>0</v>
      </c>
      <c r="M436" s="65">
        <v>0.93927024000000003</v>
      </c>
      <c r="N436" s="65">
        <v>4.8267999999999922E-2</v>
      </c>
      <c r="O436" s="65">
        <v>1.2461760000000001E-2</v>
      </c>
      <c r="P436" s="66">
        <v>0.13400787601626016</v>
      </c>
      <c r="Q436" s="65">
        <v>0.86599212398373981</v>
      </c>
      <c r="R436" s="65">
        <v>1.5012999999999999E-17</v>
      </c>
    </row>
    <row r="437" spans="1:20">
      <c r="A437" s="62">
        <v>30</v>
      </c>
      <c r="B437" s="63" t="s">
        <v>203</v>
      </c>
      <c r="C437" s="63" t="s">
        <v>175</v>
      </c>
      <c r="D437" s="79" t="s">
        <v>204</v>
      </c>
      <c r="E437" s="64">
        <v>298.14999999999998</v>
      </c>
      <c r="F437" s="65">
        <v>0.89900000000000002</v>
      </c>
      <c r="G437" s="65">
        <v>0.10100000000000001</v>
      </c>
      <c r="H437" s="65">
        <v>0</v>
      </c>
      <c r="I437" s="65">
        <v>0.152</v>
      </c>
      <c r="J437" s="65">
        <v>0.84799999999999998</v>
      </c>
      <c r="K437" s="65">
        <v>0</v>
      </c>
      <c r="M437" s="65">
        <v>0.91454668115942028</v>
      </c>
      <c r="N437" s="65">
        <v>8.5453318840579703E-2</v>
      </c>
      <c r="O437" s="65">
        <v>0</v>
      </c>
      <c r="P437" s="66">
        <v>0.17107999999999995</v>
      </c>
      <c r="Q437" s="65">
        <v>0.82891999999999988</v>
      </c>
      <c r="R437" s="65">
        <v>1.7888000000000001E-16</v>
      </c>
      <c r="S437" s="71">
        <v>3.6799999999999999E-2</v>
      </c>
      <c r="T437" s="99" t="s">
        <v>326</v>
      </c>
    </row>
    <row r="438" spans="1:20">
      <c r="A438" s="62"/>
      <c r="B438" s="63"/>
      <c r="C438" s="63"/>
      <c r="D438" s="79"/>
      <c r="E438" s="64"/>
      <c r="F438" s="65"/>
      <c r="G438" s="65"/>
      <c r="H438" s="65"/>
      <c r="I438" s="65"/>
      <c r="J438" s="65"/>
      <c r="K438" s="65"/>
      <c r="M438" s="65"/>
      <c r="N438" s="65"/>
      <c r="O438" s="65"/>
      <c r="P438" s="66"/>
      <c r="Q438" s="65"/>
      <c r="R438" s="65"/>
    </row>
    <row r="439" spans="1:20">
      <c r="A439" s="62">
        <v>31</v>
      </c>
      <c r="B439" s="63" t="s">
        <v>203</v>
      </c>
      <c r="C439" s="63" t="s">
        <v>175</v>
      </c>
      <c r="D439" s="79" t="s">
        <v>193</v>
      </c>
      <c r="E439" s="64">
        <v>298.14999999999998</v>
      </c>
      <c r="F439" s="65">
        <v>0</v>
      </c>
      <c r="G439" s="65">
        <v>6.8999999999999895E-2</v>
      </c>
      <c r="H439" s="65">
        <v>0.93100000000000005</v>
      </c>
      <c r="I439" s="65">
        <v>0</v>
      </c>
      <c r="J439" s="65">
        <v>1</v>
      </c>
      <c r="K439" s="65">
        <v>0</v>
      </c>
      <c r="M439" s="65">
        <v>1.3692616755793252E-2</v>
      </c>
      <c r="N439" s="65">
        <v>3.018199999999999E-2</v>
      </c>
      <c r="O439" s="65">
        <v>0.95612538324420671</v>
      </c>
      <c r="P439" s="66">
        <v>3.3633507853402606E-2</v>
      </c>
      <c r="Q439" s="65">
        <v>0.96636649214659687</v>
      </c>
      <c r="R439" s="65">
        <v>5.2421999999999997E-16</v>
      </c>
    </row>
    <row r="440" spans="1:20">
      <c r="A440" s="62">
        <v>31</v>
      </c>
      <c r="B440" s="63" t="s">
        <v>203</v>
      </c>
      <c r="C440" s="63" t="s">
        <v>175</v>
      </c>
      <c r="D440" s="79" t="s">
        <v>193</v>
      </c>
      <c r="E440" s="64">
        <v>298.14999999999998</v>
      </c>
      <c r="F440" s="65">
        <v>0.11</v>
      </c>
      <c r="G440" s="65">
        <v>6.9000000000000103E-2</v>
      </c>
      <c r="H440" s="65">
        <v>0.82099999999999995</v>
      </c>
      <c r="I440" s="65">
        <v>5.0000000000000001E-3</v>
      </c>
      <c r="J440" s="65">
        <v>0.995</v>
      </c>
      <c r="K440" s="65">
        <v>0</v>
      </c>
      <c r="M440" s="65">
        <v>8.5063334285714443E-2</v>
      </c>
      <c r="N440" s="65">
        <v>7.3704880000000125E-2</v>
      </c>
      <c r="O440" s="65">
        <v>0.84123178571428547</v>
      </c>
      <c r="P440" s="66">
        <v>7.8638718510401537E-2</v>
      </c>
      <c r="Q440" s="65">
        <v>0.92136128148959473</v>
      </c>
      <c r="R440" s="65">
        <v>3.7328000000000002E-15</v>
      </c>
    </row>
    <row r="441" spans="1:20">
      <c r="A441" s="62">
        <v>31</v>
      </c>
      <c r="B441" s="63" t="s">
        <v>203</v>
      </c>
      <c r="C441" s="63" t="s">
        <v>175</v>
      </c>
      <c r="D441" s="79" t="s">
        <v>193</v>
      </c>
      <c r="E441" s="64">
        <v>298.14999999999998</v>
      </c>
      <c r="F441" s="65">
        <v>0.24099999999999999</v>
      </c>
      <c r="G441" s="65">
        <v>6.4000000000000098E-2</v>
      </c>
      <c r="H441" s="65">
        <v>0.69499999999999995</v>
      </c>
      <c r="I441" s="65">
        <v>7.0000000000000001E-3</v>
      </c>
      <c r="J441" s="65">
        <v>0.99299999999999999</v>
      </c>
      <c r="K441" s="65">
        <v>0</v>
      </c>
      <c r="M441" s="65">
        <v>0.21640268777045579</v>
      </c>
      <c r="N441" s="65">
        <v>6.8638072289156735E-2</v>
      </c>
      <c r="O441" s="65">
        <v>0.71495923994038746</v>
      </c>
      <c r="P441" s="66">
        <v>0.11485490351871955</v>
      </c>
      <c r="Q441" s="65">
        <v>0.88514509648127138</v>
      </c>
      <c r="R441" s="65">
        <v>9.076E-15</v>
      </c>
    </row>
    <row r="442" spans="1:20">
      <c r="A442" s="62">
        <v>31</v>
      </c>
      <c r="B442" s="63" t="s">
        <v>203</v>
      </c>
      <c r="C442" s="63" t="s">
        <v>175</v>
      </c>
      <c r="D442" s="79" t="s">
        <v>193</v>
      </c>
      <c r="E442" s="64">
        <v>298.14999999999998</v>
      </c>
      <c r="F442" s="65">
        <v>0.318</v>
      </c>
      <c r="G442" s="65">
        <v>5.80000000000001E-2</v>
      </c>
      <c r="H442" s="65">
        <v>0.624</v>
      </c>
      <c r="I442" s="65">
        <v>8.9999999999999993E-3</v>
      </c>
      <c r="J442" s="65">
        <v>0.99099999999999999</v>
      </c>
      <c r="K442" s="65">
        <v>0</v>
      </c>
      <c r="M442" s="65">
        <v>0.29241473008595964</v>
      </c>
      <c r="N442" s="65">
        <v>6.0180800000000111E-2</v>
      </c>
      <c r="O442" s="65">
        <v>0.64740446991404021</v>
      </c>
      <c r="P442" s="66">
        <v>0.18599524908866819</v>
      </c>
      <c r="Q442" s="65">
        <v>0.81400475091130009</v>
      </c>
      <c r="R442" s="65">
        <v>3.1715E-14</v>
      </c>
    </row>
    <row r="443" spans="1:20">
      <c r="A443" s="62">
        <v>31</v>
      </c>
      <c r="B443" s="63" t="s">
        <v>203</v>
      </c>
      <c r="C443" s="63" t="s">
        <v>175</v>
      </c>
      <c r="D443" s="79" t="s">
        <v>193</v>
      </c>
      <c r="E443" s="64">
        <v>298.14999999999998</v>
      </c>
      <c r="F443" s="65">
        <v>0.34499999999999997</v>
      </c>
      <c r="G443" s="65">
        <v>5.7000000000000099E-2</v>
      </c>
      <c r="H443" s="65">
        <v>0.59799999999999998</v>
      </c>
      <c r="I443" s="65">
        <v>8.9999999999999993E-3</v>
      </c>
      <c r="J443" s="65">
        <v>0.99099999999999999</v>
      </c>
      <c r="K443" s="65">
        <v>0</v>
      </c>
      <c r="M443" s="65">
        <v>0.32012732258064514</v>
      </c>
      <c r="N443" s="65">
        <v>3.4032677419354895E-2</v>
      </c>
      <c r="O443" s="65">
        <v>0.64583999999999997</v>
      </c>
      <c r="P443" s="66">
        <v>9.000000000000008E-3</v>
      </c>
      <c r="Q443" s="65">
        <v>0.99099999999999999</v>
      </c>
      <c r="R443" s="65">
        <v>2.0458E-22</v>
      </c>
    </row>
    <row r="444" spans="1:20">
      <c r="A444" s="62">
        <v>31</v>
      </c>
      <c r="B444" s="63" t="s">
        <v>203</v>
      </c>
      <c r="C444" s="63" t="s">
        <v>175</v>
      </c>
      <c r="D444" s="79" t="s">
        <v>193</v>
      </c>
      <c r="E444" s="64">
        <v>298.14999999999998</v>
      </c>
      <c r="F444" s="65">
        <v>0.47</v>
      </c>
      <c r="G444" s="65">
        <v>5.1999999999999998E-2</v>
      </c>
      <c r="H444" s="65">
        <v>0.47799999999999998</v>
      </c>
      <c r="I444" s="65">
        <v>1.2999999999999999E-2</v>
      </c>
      <c r="J444" s="65">
        <v>0.98699999999999999</v>
      </c>
      <c r="K444" s="65">
        <v>0</v>
      </c>
      <c r="M444" s="65">
        <v>0.42844667373493983</v>
      </c>
      <c r="N444" s="65">
        <v>4.0293759999999998E-2</v>
      </c>
      <c r="O444" s="65">
        <v>0.53125956626506021</v>
      </c>
      <c r="P444" s="66">
        <v>2.2012606060605212E-2</v>
      </c>
      <c r="Q444" s="65">
        <v>0.97798739393939382</v>
      </c>
      <c r="R444" s="65">
        <v>9.6289999999999993E-16</v>
      </c>
    </row>
    <row r="445" spans="1:20">
      <c r="A445" s="62">
        <v>31</v>
      </c>
      <c r="B445" s="63" t="s">
        <v>203</v>
      </c>
      <c r="C445" s="63" t="s">
        <v>175</v>
      </c>
      <c r="D445" s="79" t="s">
        <v>193</v>
      </c>
      <c r="E445" s="64">
        <v>298.14999999999998</v>
      </c>
      <c r="F445" s="65">
        <v>0.52400000000000002</v>
      </c>
      <c r="G445" s="65">
        <v>4.8999999999999898E-2</v>
      </c>
      <c r="H445" s="65">
        <v>0.42699999999999999</v>
      </c>
      <c r="I445" s="65">
        <v>1.6E-2</v>
      </c>
      <c r="J445" s="65">
        <v>0.98399999999999999</v>
      </c>
      <c r="K445" s="65">
        <v>0</v>
      </c>
      <c r="M445" s="65">
        <v>0.51662831128404685</v>
      </c>
      <c r="N445" s="65">
        <v>4.346199999999991E-2</v>
      </c>
      <c r="O445" s="65">
        <v>0.43990968871595326</v>
      </c>
      <c r="P445" s="66">
        <v>2.4575141700384655E-2</v>
      </c>
      <c r="Q445" s="65">
        <v>0.97542485829959513</v>
      </c>
      <c r="R445" s="65">
        <v>2.0213999999999999E-14</v>
      </c>
    </row>
    <row r="446" spans="1:20">
      <c r="A446" s="62">
        <v>31</v>
      </c>
      <c r="B446" s="63" t="s">
        <v>203</v>
      </c>
      <c r="C446" s="63" t="s">
        <v>175</v>
      </c>
      <c r="D446" s="79" t="s">
        <v>193</v>
      </c>
      <c r="E446" s="64">
        <v>298.14999999999998</v>
      </c>
      <c r="F446" s="65">
        <v>0.53800000000000003</v>
      </c>
      <c r="G446" s="65">
        <v>4.8000000000000001E-2</v>
      </c>
      <c r="H446" s="65">
        <v>0.41399999999999998</v>
      </c>
      <c r="I446" s="65">
        <v>1.7999999999999999E-2</v>
      </c>
      <c r="J446" s="65">
        <v>0.98199999999999998</v>
      </c>
      <c r="K446" s="65">
        <v>0</v>
      </c>
      <c r="M446" s="65">
        <v>0.53286252513966481</v>
      </c>
      <c r="N446" s="65">
        <v>4.1711999999999999E-2</v>
      </c>
      <c r="O446" s="65">
        <v>0.42542547486033516</v>
      </c>
      <c r="P446" s="66">
        <v>2.9528260427197285E-2</v>
      </c>
      <c r="Q446" s="65">
        <v>0.97047173957273658</v>
      </c>
      <c r="R446" s="65">
        <v>6.6132999999999994E-14</v>
      </c>
    </row>
    <row r="447" spans="1:20">
      <c r="A447" s="62">
        <v>31</v>
      </c>
      <c r="B447" s="63" t="s">
        <v>203</v>
      </c>
      <c r="C447" s="63" t="s">
        <v>175</v>
      </c>
      <c r="D447" s="79" t="s">
        <v>193</v>
      </c>
      <c r="E447" s="64">
        <v>298.14999999999998</v>
      </c>
      <c r="F447" s="65">
        <v>0.59299999999999997</v>
      </c>
      <c r="G447" s="65">
        <v>4.7E-2</v>
      </c>
      <c r="H447" s="65">
        <v>0.36</v>
      </c>
      <c r="I447" s="65">
        <v>0.02</v>
      </c>
      <c r="J447" s="65">
        <v>0.98</v>
      </c>
      <c r="K447" s="65">
        <v>0</v>
      </c>
      <c r="M447" s="65">
        <v>0.58407997338094464</v>
      </c>
      <c r="N447" s="65">
        <v>4.5005967213114756E-2</v>
      </c>
      <c r="O447" s="65">
        <v>0.37091405940594058</v>
      </c>
      <c r="P447" s="66">
        <v>5.1392700729596424E-2</v>
      </c>
      <c r="Q447" s="65">
        <v>0.94860729927007281</v>
      </c>
      <c r="R447" s="65">
        <v>3.3076E-13</v>
      </c>
    </row>
    <row r="448" spans="1:20">
      <c r="A448" s="62">
        <v>31</v>
      </c>
      <c r="B448" s="63" t="s">
        <v>203</v>
      </c>
      <c r="C448" s="63" t="s">
        <v>175</v>
      </c>
      <c r="D448" s="79" t="s">
        <v>193</v>
      </c>
      <c r="E448" s="64">
        <v>298.14999999999998</v>
      </c>
      <c r="F448" s="65">
        <v>0.70499999999999996</v>
      </c>
      <c r="G448" s="65">
        <v>4.3999999999999997E-2</v>
      </c>
      <c r="H448" s="65">
        <v>0.251</v>
      </c>
      <c r="I448" s="65">
        <v>2.7E-2</v>
      </c>
      <c r="J448" s="65">
        <v>0.97299999999999998</v>
      </c>
      <c r="K448" s="65">
        <v>0</v>
      </c>
      <c r="M448" s="65">
        <v>0.6965054934232715</v>
      </c>
      <c r="N448" s="65">
        <v>4.4096799999999985E-2</v>
      </c>
      <c r="O448" s="65">
        <v>0.2593977065767285</v>
      </c>
      <c r="P448" s="66">
        <v>8.7374282631179204E-2</v>
      </c>
      <c r="Q448" s="65">
        <v>0.91262571736785336</v>
      </c>
      <c r="R448" s="65">
        <v>9.6743000000000005E-13</v>
      </c>
    </row>
    <row r="449" spans="1:20">
      <c r="A449" s="62">
        <v>31</v>
      </c>
      <c r="B449" s="63" t="s">
        <v>203</v>
      </c>
      <c r="C449" s="63" t="s">
        <v>175</v>
      </c>
      <c r="D449" s="79" t="s">
        <v>193</v>
      </c>
      <c r="E449" s="64">
        <v>298.14999999999998</v>
      </c>
      <c r="F449" s="65">
        <v>0.73899999999999999</v>
      </c>
      <c r="G449" s="65">
        <v>4.3999999999999997E-2</v>
      </c>
      <c r="H449" s="65">
        <v>0.217</v>
      </c>
      <c r="I449" s="65">
        <v>0.03</v>
      </c>
      <c r="J449" s="65">
        <v>0.97</v>
      </c>
      <c r="K449" s="65">
        <v>0</v>
      </c>
      <c r="M449" s="65">
        <v>0.73033235042735045</v>
      </c>
      <c r="N449" s="65">
        <v>4.4211538461538455E-2</v>
      </c>
      <c r="O449" s="65">
        <v>0.22545611111111108</v>
      </c>
      <c r="P449" s="66">
        <v>0.12068472686562716</v>
      </c>
      <c r="Q449" s="65">
        <v>0.87931527313266444</v>
      </c>
      <c r="R449" s="65">
        <v>1.7084000000000001E-12</v>
      </c>
    </row>
    <row r="450" spans="1:20">
      <c r="A450" s="62">
        <v>31</v>
      </c>
      <c r="B450" s="63" t="s">
        <v>203</v>
      </c>
      <c r="C450" s="63" t="s">
        <v>175</v>
      </c>
      <c r="D450" s="79" t="s">
        <v>193</v>
      </c>
      <c r="E450" s="64">
        <v>298.14999999999998</v>
      </c>
      <c r="F450" s="65">
        <v>0.76800000000000002</v>
      </c>
      <c r="G450" s="65">
        <v>4.3999999999999997E-2</v>
      </c>
      <c r="H450" s="65">
        <v>0.188</v>
      </c>
      <c r="I450" s="65">
        <v>3.2000000000000001E-2</v>
      </c>
      <c r="J450" s="65">
        <v>0.96799999999999997</v>
      </c>
      <c r="K450" s="65">
        <v>0</v>
      </c>
      <c r="M450" s="65">
        <v>0.75991800000000009</v>
      </c>
      <c r="N450" s="65">
        <v>4.3903999999999999E-2</v>
      </c>
      <c r="O450" s="65">
        <v>0.19617800000000002</v>
      </c>
      <c r="P450" s="66">
        <v>0.15941033603412269</v>
      </c>
      <c r="Q450" s="65">
        <v>0.84058966396292001</v>
      </c>
      <c r="R450" s="65">
        <v>2.9572999999999999E-12</v>
      </c>
    </row>
    <row r="451" spans="1:20">
      <c r="A451" s="62">
        <v>31</v>
      </c>
      <c r="B451" s="63" t="s">
        <v>203</v>
      </c>
      <c r="C451" s="63" t="s">
        <v>175</v>
      </c>
      <c r="D451" s="79" t="s">
        <v>193</v>
      </c>
      <c r="E451" s="64">
        <v>298.14999999999998</v>
      </c>
      <c r="F451" s="65">
        <v>0.79100000000000004</v>
      </c>
      <c r="G451" s="65">
        <v>4.39999999999999E-2</v>
      </c>
      <c r="H451" s="65">
        <v>0.16500000000000001</v>
      </c>
      <c r="I451" s="65">
        <v>3.5000000000000003E-2</v>
      </c>
      <c r="J451" s="65">
        <v>0.96499999999999997</v>
      </c>
      <c r="K451" s="65">
        <v>0</v>
      </c>
      <c r="M451" s="65">
        <v>0.78341321546343745</v>
      </c>
      <c r="N451" s="65">
        <v>4.4130147368420948E-2</v>
      </c>
      <c r="O451" s="65">
        <v>0.17245663716814161</v>
      </c>
      <c r="P451" s="66">
        <v>0.19463526945674811</v>
      </c>
      <c r="Q451" s="65">
        <v>0.80536473053892199</v>
      </c>
      <c r="R451" s="65">
        <v>4.3299E-12</v>
      </c>
    </row>
    <row r="452" spans="1:20">
      <c r="A452" s="62">
        <v>31</v>
      </c>
      <c r="B452" s="63" t="s">
        <v>203</v>
      </c>
      <c r="C452" s="63" t="s">
        <v>175</v>
      </c>
      <c r="D452" s="79" t="s">
        <v>193</v>
      </c>
      <c r="E452" s="64">
        <v>298.14999999999998</v>
      </c>
      <c r="F452" s="65">
        <v>0.80100000000000005</v>
      </c>
      <c r="G452" s="65">
        <v>4.2999999999999899E-2</v>
      </c>
      <c r="H452" s="65">
        <v>0.156</v>
      </c>
      <c r="I452" s="65">
        <v>4.2000000000000003E-2</v>
      </c>
      <c r="J452" s="65">
        <v>0.95799999999999996</v>
      </c>
      <c r="K452" s="65">
        <v>0</v>
      </c>
      <c r="M452" s="65">
        <v>0.81639459090909106</v>
      </c>
      <c r="N452" s="65">
        <v>1.9805409090909044E-2</v>
      </c>
      <c r="O452" s="65">
        <v>0.1638</v>
      </c>
      <c r="P452" s="66">
        <v>4.2000000000000037E-2</v>
      </c>
      <c r="Q452" s="65">
        <v>0.95799999999999996</v>
      </c>
      <c r="R452" s="65">
        <v>1.8365000000000001E-22</v>
      </c>
    </row>
    <row r="453" spans="1:20">
      <c r="A453" s="62">
        <v>31</v>
      </c>
      <c r="B453" s="63" t="s">
        <v>203</v>
      </c>
      <c r="C453" s="63" t="s">
        <v>175</v>
      </c>
      <c r="D453" s="79" t="s">
        <v>193</v>
      </c>
      <c r="E453" s="64">
        <v>298.14999999999998</v>
      </c>
      <c r="F453" s="65">
        <v>0.82199999999999995</v>
      </c>
      <c r="G453" s="65">
        <v>4.2999999999999997E-2</v>
      </c>
      <c r="H453" s="65">
        <v>0.13500000000000001</v>
      </c>
      <c r="I453" s="65">
        <v>4.4999999999999998E-2</v>
      </c>
      <c r="J453" s="65">
        <v>0.95499999999999996</v>
      </c>
      <c r="K453" s="65">
        <v>0</v>
      </c>
      <c r="M453" s="65">
        <v>0.82906895000000003</v>
      </c>
      <c r="N453" s="65">
        <v>2.4267049999999998E-2</v>
      </c>
      <c r="O453" s="65">
        <v>0.14666400000000002</v>
      </c>
      <c r="P453" s="66">
        <v>5.6700202839753334E-2</v>
      </c>
      <c r="Q453" s="65">
        <v>0.94329979716024337</v>
      </c>
      <c r="R453" s="65">
        <v>3.2945000000000002E-15</v>
      </c>
    </row>
    <row r="454" spans="1:20">
      <c r="A454" s="62">
        <v>31</v>
      </c>
      <c r="B454" s="63" t="s">
        <v>203</v>
      </c>
      <c r="C454" s="63" t="s">
        <v>175</v>
      </c>
      <c r="D454" s="79" t="s">
        <v>193</v>
      </c>
      <c r="E454" s="64">
        <v>298.14999999999998</v>
      </c>
      <c r="F454" s="65">
        <v>0.88500000000000001</v>
      </c>
      <c r="G454" s="65">
        <v>4.3999999999999997E-2</v>
      </c>
      <c r="H454" s="65">
        <v>7.0999999999999994E-2</v>
      </c>
      <c r="I454" s="65">
        <v>7.0000000000000007E-2</v>
      </c>
      <c r="J454" s="65">
        <v>0.93</v>
      </c>
      <c r="K454" s="65">
        <v>0</v>
      </c>
      <c r="M454" s="65">
        <v>0.8929339215686275</v>
      </c>
      <c r="N454" s="65">
        <v>3.3415411764705881E-2</v>
      </c>
      <c r="O454" s="65">
        <v>7.3650666666666656E-2</v>
      </c>
      <c r="P454" s="66">
        <v>8.1911190233953018E-2</v>
      </c>
      <c r="Q454" s="65">
        <v>0.91808880976602247</v>
      </c>
      <c r="R454" s="65">
        <v>2.4515E-14</v>
      </c>
    </row>
    <row r="455" spans="1:20">
      <c r="A455" s="62">
        <v>31</v>
      </c>
      <c r="B455" s="63" t="s">
        <v>203</v>
      </c>
      <c r="C455" s="63" t="s">
        <v>175</v>
      </c>
      <c r="D455" s="79" t="s">
        <v>193</v>
      </c>
      <c r="E455" s="64">
        <v>298.14999999999998</v>
      </c>
      <c r="F455" s="65">
        <v>0.91200000000000003</v>
      </c>
      <c r="G455" s="65">
        <v>5.19999999999999E-2</v>
      </c>
      <c r="H455" s="65">
        <v>3.5999999999999997E-2</v>
      </c>
      <c r="I455" s="65">
        <v>0.1</v>
      </c>
      <c r="J455" s="65">
        <v>0.9</v>
      </c>
      <c r="K455" s="65">
        <v>0</v>
      </c>
      <c r="M455" s="65">
        <v>0.91817182458471769</v>
      </c>
      <c r="N455" s="65">
        <v>4.4985942857142767E-2</v>
      </c>
      <c r="O455" s="65">
        <v>3.6842232558139537E-2</v>
      </c>
      <c r="P455" s="66">
        <v>0.11326073619622574</v>
      </c>
      <c r="Q455" s="65">
        <v>0.88673926380368095</v>
      </c>
      <c r="R455" s="65">
        <v>9.3302999999999994E-14</v>
      </c>
    </row>
    <row r="456" spans="1:20">
      <c r="A456" s="62">
        <v>31</v>
      </c>
      <c r="B456" s="63" t="s">
        <v>203</v>
      </c>
      <c r="C456" s="63" t="s">
        <v>175</v>
      </c>
      <c r="D456" s="79" t="s">
        <v>193</v>
      </c>
      <c r="E456" s="64">
        <v>298.14999999999998</v>
      </c>
      <c r="F456" s="65">
        <v>0.89900000000000002</v>
      </c>
      <c r="G456" s="65">
        <v>0.10100000000000001</v>
      </c>
      <c r="H456" s="65">
        <v>0</v>
      </c>
      <c r="I456" s="65">
        <v>0.152</v>
      </c>
      <c r="J456" s="65">
        <v>0.84799999999999998</v>
      </c>
      <c r="K456" s="65">
        <v>0</v>
      </c>
      <c r="M456" s="65">
        <v>0.90630921052631574</v>
      </c>
      <c r="N456" s="65">
        <v>9.3690789473684213E-2</v>
      </c>
      <c r="O456" s="65">
        <v>0</v>
      </c>
      <c r="P456" s="66">
        <v>0.17402688796657123</v>
      </c>
      <c r="Q456" s="65">
        <v>0.8259731120331949</v>
      </c>
      <c r="R456" s="65">
        <v>2.3386999999999999E-13</v>
      </c>
      <c r="S456" s="71">
        <v>4.5900000000000003E-2</v>
      </c>
      <c r="T456" s="99" t="s">
        <v>326</v>
      </c>
    </row>
    <row r="457" spans="1:20">
      <c r="A457" s="62"/>
      <c r="B457" s="63"/>
      <c r="C457" s="63"/>
      <c r="D457" s="79"/>
      <c r="E457" s="64"/>
      <c r="F457" s="65"/>
      <c r="G457" s="65"/>
      <c r="H457" s="65"/>
      <c r="I457" s="65"/>
      <c r="J457" s="65"/>
      <c r="K457" s="65"/>
      <c r="M457" s="65"/>
      <c r="N457" s="65"/>
      <c r="O457" s="65"/>
      <c r="P457" s="66"/>
      <c r="Q457" s="65"/>
      <c r="R457" s="65"/>
    </row>
    <row r="458" spans="1:20">
      <c r="A458" s="62">
        <v>32</v>
      </c>
      <c r="B458" s="63" t="s">
        <v>203</v>
      </c>
      <c r="C458" s="63" t="s">
        <v>175</v>
      </c>
      <c r="D458" s="79" t="s">
        <v>194</v>
      </c>
      <c r="E458" s="64">
        <v>298.14999999999998</v>
      </c>
      <c r="F458" s="65">
        <v>0</v>
      </c>
      <c r="G458" s="65">
        <v>5.3999999999999999E-2</v>
      </c>
      <c r="H458" s="65">
        <v>0.94599999999999995</v>
      </c>
      <c r="I458" s="65">
        <v>0</v>
      </c>
      <c r="J458" s="65">
        <v>1</v>
      </c>
      <c r="K458" s="65">
        <v>0</v>
      </c>
      <c r="M458" s="65">
        <v>3.6321012070903436E-3</v>
      </c>
      <c r="N458" s="65">
        <v>2.4709959183673472E-2</v>
      </c>
      <c r="O458" s="65">
        <v>0.97165793960923619</v>
      </c>
      <c r="P458" s="66">
        <v>3.9515279240911451E-2</v>
      </c>
      <c r="Q458" s="65">
        <v>0.96048472075869329</v>
      </c>
      <c r="R458" s="65">
        <v>3.9526000000000002E-13</v>
      </c>
    </row>
    <row r="459" spans="1:20">
      <c r="A459" s="62">
        <v>32</v>
      </c>
      <c r="B459" s="63" t="s">
        <v>203</v>
      </c>
      <c r="C459" s="63" t="s">
        <v>175</v>
      </c>
      <c r="D459" s="79" t="s">
        <v>194</v>
      </c>
      <c r="E459" s="64">
        <v>298.14999999999998</v>
      </c>
      <c r="F459" s="65">
        <v>8.8999999999999996E-2</v>
      </c>
      <c r="G459" s="65">
        <v>5.6000000000000001E-2</v>
      </c>
      <c r="H459" s="65">
        <v>0.85499999999999998</v>
      </c>
      <c r="I459" s="65">
        <v>4.0000000000000001E-3</v>
      </c>
      <c r="J459" s="65">
        <v>0.996</v>
      </c>
      <c r="K459" s="65">
        <v>0</v>
      </c>
      <c r="M459" s="65">
        <v>8.2886073489913725E-2</v>
      </c>
      <c r="N459" s="65">
        <v>4.4200701754385972E-2</v>
      </c>
      <c r="O459" s="65">
        <v>0.87291322475570032</v>
      </c>
      <c r="P459" s="66">
        <v>6.7220129869381293E-2</v>
      </c>
      <c r="Q459" s="65">
        <v>0.93277987012987018</v>
      </c>
      <c r="R459" s="65">
        <v>7.4852000000000003E-13</v>
      </c>
    </row>
    <row r="460" spans="1:20">
      <c r="A460" s="62">
        <v>32</v>
      </c>
      <c r="B460" s="63" t="s">
        <v>203</v>
      </c>
      <c r="C460" s="63" t="s">
        <v>175</v>
      </c>
      <c r="D460" s="79" t="s">
        <v>194</v>
      </c>
      <c r="E460" s="64">
        <v>298.14999999999998</v>
      </c>
      <c r="F460" s="65">
        <v>0.23899999999999999</v>
      </c>
      <c r="G460" s="65">
        <v>5.2999999999999999E-2</v>
      </c>
      <c r="H460" s="65">
        <v>0.70799999999999996</v>
      </c>
      <c r="I460" s="65">
        <v>7.0000000000000001E-3</v>
      </c>
      <c r="J460" s="65">
        <v>0.99299999999999999</v>
      </c>
      <c r="K460" s="65">
        <v>0</v>
      </c>
      <c r="M460" s="65">
        <v>0.21412135802328247</v>
      </c>
      <c r="N460" s="65">
        <v>5.4306653846153859E-2</v>
      </c>
      <c r="O460" s="65">
        <v>0.73157198813056368</v>
      </c>
      <c r="P460" s="66">
        <v>0.10315717171567505</v>
      </c>
      <c r="Q460" s="65">
        <v>0.89684282828282824</v>
      </c>
      <c r="R460" s="65">
        <v>1.4967000000000001E-12</v>
      </c>
    </row>
    <row r="461" spans="1:20">
      <c r="A461" s="62">
        <v>32</v>
      </c>
      <c r="B461" s="63" t="s">
        <v>203</v>
      </c>
      <c r="C461" s="63" t="s">
        <v>175</v>
      </c>
      <c r="D461" s="79" t="s">
        <v>194</v>
      </c>
      <c r="E461" s="64">
        <v>298.14999999999998</v>
      </c>
      <c r="F461" s="65">
        <v>0.28399999999999997</v>
      </c>
      <c r="G461" s="65">
        <v>5.09999999999999E-2</v>
      </c>
      <c r="H461" s="65">
        <v>0.66500000000000004</v>
      </c>
      <c r="I461" s="65">
        <v>8.0000000000000002E-3</v>
      </c>
      <c r="J461" s="65">
        <v>0.99199999999999999</v>
      </c>
      <c r="K461" s="65">
        <v>0</v>
      </c>
      <c r="M461" s="65">
        <v>0.25784175531246079</v>
      </c>
      <c r="N461" s="65">
        <v>5.1726363636363529E-2</v>
      </c>
      <c r="O461" s="65">
        <v>0.6904318810511757</v>
      </c>
      <c r="P461" s="66">
        <v>0.17612483091432946</v>
      </c>
      <c r="Q461" s="65">
        <v>0.82387516908212555</v>
      </c>
      <c r="R461" s="65">
        <v>3.5449999999999999E-12</v>
      </c>
    </row>
    <row r="462" spans="1:20">
      <c r="A462" s="62">
        <v>32</v>
      </c>
      <c r="B462" s="63" t="s">
        <v>203</v>
      </c>
      <c r="C462" s="63" t="s">
        <v>175</v>
      </c>
      <c r="D462" s="79" t="s">
        <v>194</v>
      </c>
      <c r="E462" s="64">
        <v>298.14999999999998</v>
      </c>
      <c r="F462" s="65">
        <v>0.28699999999999998</v>
      </c>
      <c r="G462" s="65">
        <v>5.09999999999999E-2</v>
      </c>
      <c r="H462" s="65">
        <v>0.66200000000000003</v>
      </c>
      <c r="I462" s="65">
        <v>8.0000000000000002E-3</v>
      </c>
      <c r="J462" s="65">
        <v>0.99199999999999999</v>
      </c>
      <c r="K462" s="65">
        <v>0</v>
      </c>
      <c r="M462" s="65">
        <v>0.27819715624999997</v>
      </c>
      <c r="N462" s="65">
        <v>2.0082843749999957E-2</v>
      </c>
      <c r="O462" s="65">
        <v>0.70172000000000012</v>
      </c>
      <c r="P462" s="66">
        <v>8.0000000000000071E-3</v>
      </c>
      <c r="Q462" s="65">
        <v>0.99199999999999999</v>
      </c>
      <c r="R462" s="65">
        <v>2.7820000000000001E-39</v>
      </c>
    </row>
    <row r="463" spans="1:20">
      <c r="A463" s="62">
        <v>32</v>
      </c>
      <c r="B463" s="63" t="s">
        <v>203</v>
      </c>
      <c r="C463" s="63" t="s">
        <v>175</v>
      </c>
      <c r="D463" s="79" t="s">
        <v>194</v>
      </c>
      <c r="E463" s="64">
        <v>298.14999999999998</v>
      </c>
      <c r="F463" s="65">
        <v>0.39300000000000002</v>
      </c>
      <c r="G463" s="65">
        <v>4.7999999999999897E-2</v>
      </c>
      <c r="H463" s="65">
        <v>0.55900000000000005</v>
      </c>
      <c r="I463" s="65">
        <v>1.0999999999999999E-2</v>
      </c>
      <c r="J463" s="65">
        <v>0.98899999999999999</v>
      </c>
      <c r="K463" s="65">
        <v>0</v>
      </c>
      <c r="M463" s="65">
        <v>0.36769442169434507</v>
      </c>
      <c r="N463" s="65">
        <v>1.9925014925373095E-2</v>
      </c>
      <c r="O463" s="65">
        <v>0.61238056338028179</v>
      </c>
      <c r="P463" s="66">
        <v>1.9672462159377378E-2</v>
      </c>
      <c r="Q463" s="65">
        <v>0.98032753784056514</v>
      </c>
      <c r="R463" s="65">
        <v>5.7478000000000005E-14</v>
      </c>
    </row>
    <row r="464" spans="1:20">
      <c r="A464" s="62">
        <v>32</v>
      </c>
      <c r="B464" s="63" t="s">
        <v>203</v>
      </c>
      <c r="C464" s="63" t="s">
        <v>175</v>
      </c>
      <c r="D464" s="79" t="s">
        <v>194</v>
      </c>
      <c r="E464" s="64">
        <v>298.14999999999998</v>
      </c>
      <c r="F464" s="65">
        <v>0.41799999999999998</v>
      </c>
      <c r="G464" s="65">
        <v>4.6999999999999903E-2</v>
      </c>
      <c r="H464" s="65">
        <v>0.53500000000000003</v>
      </c>
      <c r="I464" s="65">
        <v>1.0999999999999999E-2</v>
      </c>
      <c r="J464" s="65">
        <v>0.98899999999999999</v>
      </c>
      <c r="K464" s="65">
        <v>0</v>
      </c>
      <c r="M464" s="65">
        <v>0.38694707574082277</v>
      </c>
      <c r="N464" s="65">
        <v>1.8910697368421013E-2</v>
      </c>
      <c r="O464" s="65">
        <v>0.59414222689075624</v>
      </c>
      <c r="P464" s="66">
        <v>3.0346051020137616E-2</v>
      </c>
      <c r="Q464" s="65">
        <v>0.96965394897959178</v>
      </c>
      <c r="R464" s="65">
        <v>2.7059999999999998E-13</v>
      </c>
    </row>
    <row r="465" spans="1:20">
      <c r="A465" s="62">
        <v>32</v>
      </c>
      <c r="B465" s="63" t="s">
        <v>203</v>
      </c>
      <c r="C465" s="63" t="s">
        <v>175</v>
      </c>
      <c r="D465" s="79" t="s">
        <v>194</v>
      </c>
      <c r="E465" s="64">
        <v>298.14999999999998</v>
      </c>
      <c r="F465" s="65">
        <v>0.45900000000000002</v>
      </c>
      <c r="G465" s="65">
        <v>4.4999999999999901E-2</v>
      </c>
      <c r="H465" s="65">
        <v>0.496</v>
      </c>
      <c r="I465" s="65">
        <v>1.2999999999999999E-2</v>
      </c>
      <c r="J465" s="65">
        <v>0.98699999999999999</v>
      </c>
      <c r="K465" s="65">
        <v>0</v>
      </c>
      <c r="M465" s="65">
        <v>0.42572571126760572</v>
      </c>
      <c r="N465" s="65">
        <v>2.0137499999999958E-2</v>
      </c>
      <c r="O465" s="65">
        <v>0.55413678873239436</v>
      </c>
      <c r="P465" s="66">
        <v>5.4015104382878092E-2</v>
      </c>
      <c r="Q465" s="65">
        <v>0.94598489561586641</v>
      </c>
      <c r="R465" s="65">
        <v>1.2555000000000001E-12</v>
      </c>
    </row>
    <row r="466" spans="1:20">
      <c r="A466" s="62">
        <v>32</v>
      </c>
      <c r="B466" s="63" t="s">
        <v>203</v>
      </c>
      <c r="C466" s="63" t="s">
        <v>175</v>
      </c>
      <c r="D466" s="79" t="s">
        <v>194</v>
      </c>
      <c r="E466" s="64">
        <v>298.14999999999998</v>
      </c>
      <c r="F466" s="65">
        <v>0.47199999999999998</v>
      </c>
      <c r="G466" s="65">
        <v>4.4999999999999998E-2</v>
      </c>
      <c r="H466" s="65">
        <v>0.48299999999999998</v>
      </c>
      <c r="I466" s="65">
        <v>1.4E-2</v>
      </c>
      <c r="J466" s="65">
        <v>0.98599999999999999</v>
      </c>
      <c r="K466" s="65">
        <v>0</v>
      </c>
      <c r="M466" s="65">
        <v>0.43932769303275465</v>
      </c>
      <c r="N466" s="65">
        <v>2.1560689655172417E-2</v>
      </c>
      <c r="O466" s="65">
        <v>0.53911161731207291</v>
      </c>
      <c r="P466" s="66">
        <v>7.3737529282840927E-2</v>
      </c>
      <c r="Q466" s="65">
        <v>0.92626247071352497</v>
      </c>
      <c r="R466" s="65">
        <v>3.6341E-12</v>
      </c>
    </row>
    <row r="467" spans="1:20">
      <c r="A467" s="62">
        <v>32</v>
      </c>
      <c r="B467" s="63" t="s">
        <v>203</v>
      </c>
      <c r="C467" s="63" t="s">
        <v>175</v>
      </c>
      <c r="D467" s="79" t="s">
        <v>194</v>
      </c>
      <c r="E467" s="64">
        <v>298.14999999999998</v>
      </c>
      <c r="F467" s="65">
        <v>0.48</v>
      </c>
      <c r="G467" s="65">
        <v>4.4999999999999998E-2</v>
      </c>
      <c r="H467" s="65">
        <v>0.47499999999999998</v>
      </c>
      <c r="I467" s="65">
        <v>1.4E-2</v>
      </c>
      <c r="J467" s="65">
        <v>0.98599999999999999</v>
      </c>
      <c r="K467" s="65">
        <v>0</v>
      </c>
      <c r="M467" s="65">
        <v>0.44864258479532171</v>
      </c>
      <c r="N467" s="65">
        <v>2.2418526315789472E-2</v>
      </c>
      <c r="O467" s="65">
        <v>0.52893888888888885</v>
      </c>
      <c r="P467" s="66">
        <v>8.6193088545157545E-2</v>
      </c>
      <c r="Q467" s="65">
        <v>0.91380691144708426</v>
      </c>
      <c r="R467" s="65">
        <v>7.7582000000000006E-12</v>
      </c>
    </row>
    <row r="468" spans="1:20">
      <c r="A468" s="62">
        <v>32</v>
      </c>
      <c r="B468" s="63" t="s">
        <v>203</v>
      </c>
      <c r="C468" s="63" t="s">
        <v>175</v>
      </c>
      <c r="D468" s="79" t="s">
        <v>194</v>
      </c>
      <c r="E468" s="64">
        <v>298.14999999999998</v>
      </c>
      <c r="F468" s="65">
        <v>0.47699999999999998</v>
      </c>
      <c r="G468" s="65">
        <v>4.4999999999999998E-2</v>
      </c>
      <c r="H468" s="65">
        <v>0.47799999999999998</v>
      </c>
      <c r="I468" s="65">
        <v>1.4E-2</v>
      </c>
      <c r="J468" s="65">
        <v>0.98599999999999999</v>
      </c>
      <c r="K468" s="65">
        <v>0</v>
      </c>
      <c r="M468" s="65">
        <v>0.44499266404756843</v>
      </c>
      <c r="N468" s="65">
        <v>2.4634411764705884E-2</v>
      </c>
      <c r="O468" s="65">
        <v>0.53037292418772564</v>
      </c>
      <c r="P468" s="66">
        <v>0.10942252489779848</v>
      </c>
      <c r="Q468" s="65">
        <v>0.89057747508305651</v>
      </c>
      <c r="R468" s="65">
        <v>1.9144999999999999E-11</v>
      </c>
    </row>
    <row r="469" spans="1:20">
      <c r="A469" s="62">
        <v>32</v>
      </c>
      <c r="B469" s="63" t="s">
        <v>203</v>
      </c>
      <c r="C469" s="63" t="s">
        <v>175</v>
      </c>
      <c r="D469" s="79" t="s">
        <v>194</v>
      </c>
      <c r="E469" s="64">
        <v>298.14999999999998</v>
      </c>
      <c r="F469" s="65">
        <v>0.52100000000000002</v>
      </c>
      <c r="G469" s="65">
        <v>4.3999999999999997E-2</v>
      </c>
      <c r="H469" s="65">
        <v>0.435</v>
      </c>
      <c r="I469" s="65">
        <v>1.7000000000000001E-2</v>
      </c>
      <c r="J469" s="65">
        <v>0.98299999999999998</v>
      </c>
      <c r="K469" s="65">
        <v>0</v>
      </c>
      <c r="M469" s="65">
        <v>0.49681989392971249</v>
      </c>
      <c r="N469" s="65">
        <v>2.84464E-2</v>
      </c>
      <c r="O469" s="65">
        <v>0.47473370607028753</v>
      </c>
      <c r="P469" s="66">
        <v>0.13676459514507841</v>
      </c>
      <c r="Q469" s="65">
        <v>0.86323540478905358</v>
      </c>
      <c r="R469" s="65">
        <v>6.5867999999999997E-11</v>
      </c>
    </row>
    <row r="470" spans="1:20">
      <c r="A470" s="62">
        <v>32</v>
      </c>
      <c r="B470" s="63" t="s">
        <v>203</v>
      </c>
      <c r="C470" s="63" t="s">
        <v>175</v>
      </c>
      <c r="D470" s="79" t="s">
        <v>194</v>
      </c>
      <c r="E470" s="64">
        <v>298.14999999999998</v>
      </c>
      <c r="F470" s="65">
        <v>0.56999999999999995</v>
      </c>
      <c r="G470" s="65">
        <v>4.2000000000000003E-2</v>
      </c>
      <c r="H470" s="65">
        <v>0.38800000000000001</v>
      </c>
      <c r="I470" s="65">
        <v>2.1000000000000001E-2</v>
      </c>
      <c r="J470" s="65">
        <v>0.97899999999999998</v>
      </c>
      <c r="K470" s="65">
        <v>0</v>
      </c>
      <c r="M470" s="65">
        <v>0.55249988028593577</v>
      </c>
      <c r="N470" s="65">
        <v>3.2260588235294117E-2</v>
      </c>
      <c r="O470" s="65">
        <v>0.41523953147877013</v>
      </c>
      <c r="P470" s="66">
        <v>0.17004869953896337</v>
      </c>
      <c r="Q470" s="65">
        <v>0.82995130023640662</v>
      </c>
      <c r="R470" s="65">
        <v>2.2463E-10</v>
      </c>
    </row>
    <row r="471" spans="1:20">
      <c r="A471" s="62">
        <v>32</v>
      </c>
      <c r="B471" s="63" t="s">
        <v>203</v>
      </c>
      <c r="C471" s="63" t="s">
        <v>175</v>
      </c>
      <c r="D471" s="79" t="s">
        <v>194</v>
      </c>
      <c r="E471" s="64">
        <v>298.14999999999998</v>
      </c>
      <c r="F471" s="65">
        <v>0.66100000000000003</v>
      </c>
      <c r="G471" s="65">
        <v>0.04</v>
      </c>
      <c r="H471" s="65">
        <v>0.29899999999999999</v>
      </c>
      <c r="I471" s="65">
        <v>2.7E-2</v>
      </c>
      <c r="J471" s="65">
        <v>0.97299999999999998</v>
      </c>
      <c r="K471" s="65">
        <v>0</v>
      </c>
      <c r="M471" s="65">
        <v>0.62290888888888885</v>
      </c>
      <c r="N471" s="65">
        <v>6.0151111111111107E-2</v>
      </c>
      <c r="O471" s="65">
        <v>0.31694</v>
      </c>
      <c r="P471" s="66">
        <v>2.7000000000000024E-2</v>
      </c>
      <c r="Q471" s="65">
        <v>0.97299999999999998</v>
      </c>
      <c r="R471" s="65">
        <v>2.5942000000000001E-39</v>
      </c>
    </row>
    <row r="472" spans="1:20">
      <c r="A472" s="62">
        <v>32</v>
      </c>
      <c r="B472" s="63" t="s">
        <v>203</v>
      </c>
      <c r="C472" s="63" t="s">
        <v>175</v>
      </c>
      <c r="D472" s="79" t="s">
        <v>194</v>
      </c>
      <c r="E472" s="64">
        <v>298.14999999999998</v>
      </c>
      <c r="F472" s="65">
        <v>0.68</v>
      </c>
      <c r="G472" s="65">
        <v>3.8999999999999903E-2</v>
      </c>
      <c r="H472" s="65">
        <v>0.28100000000000003</v>
      </c>
      <c r="I472" s="65">
        <v>3.2000000000000001E-2</v>
      </c>
      <c r="J472" s="65">
        <v>0.96799999999999997</v>
      </c>
      <c r="K472" s="65">
        <v>0</v>
      </c>
      <c r="M472" s="65">
        <v>0.6628103233532936</v>
      </c>
      <c r="N472" s="65">
        <v>4.3367999999999893E-2</v>
      </c>
      <c r="O472" s="65">
        <v>0.29382167664670661</v>
      </c>
      <c r="P472" s="66">
        <v>4.138666666660485E-2</v>
      </c>
      <c r="Q472" s="65">
        <v>0.95861333333333321</v>
      </c>
      <c r="R472" s="65">
        <v>6.1944999999999995E-14</v>
      </c>
    </row>
    <row r="473" spans="1:20">
      <c r="A473" s="62">
        <v>32</v>
      </c>
      <c r="B473" s="63" t="s">
        <v>203</v>
      </c>
      <c r="C473" s="63" t="s">
        <v>175</v>
      </c>
      <c r="D473" s="79" t="s">
        <v>194</v>
      </c>
      <c r="E473" s="64">
        <v>298.14999999999998</v>
      </c>
      <c r="F473" s="65">
        <v>0.71099999999999997</v>
      </c>
      <c r="G473" s="65">
        <v>3.7999999999999999E-2</v>
      </c>
      <c r="H473" s="65">
        <v>0.251</v>
      </c>
      <c r="I473" s="65">
        <v>3.4000000000000002E-2</v>
      </c>
      <c r="J473" s="65">
        <v>0.96599999999999997</v>
      </c>
      <c r="K473" s="65">
        <v>0</v>
      </c>
      <c r="M473" s="65">
        <v>0.69872227011342658</v>
      </c>
      <c r="N473" s="65">
        <v>3.7029882352941176E-2</v>
      </c>
      <c r="O473" s="65">
        <v>0.26424784753363229</v>
      </c>
      <c r="P473" s="66">
        <v>4.903975609741603E-2</v>
      </c>
      <c r="Q473" s="65">
        <v>0.95096024390243894</v>
      </c>
      <c r="R473" s="65">
        <v>1.4502999999999999E-13</v>
      </c>
    </row>
    <row r="474" spans="1:20">
      <c r="A474" s="62">
        <v>32</v>
      </c>
      <c r="B474" s="63" t="s">
        <v>203</v>
      </c>
      <c r="C474" s="63" t="s">
        <v>175</v>
      </c>
      <c r="D474" s="79" t="s">
        <v>194</v>
      </c>
      <c r="E474" s="64">
        <v>298.14999999999998</v>
      </c>
      <c r="F474" s="65">
        <v>0.71599999999999997</v>
      </c>
      <c r="G474" s="65">
        <v>3.7999999999999999E-2</v>
      </c>
      <c r="H474" s="65">
        <v>0.246</v>
      </c>
      <c r="I474" s="65">
        <v>3.5999999999999997E-2</v>
      </c>
      <c r="J474" s="65">
        <v>0.96399999999999997</v>
      </c>
      <c r="K474" s="65">
        <v>0</v>
      </c>
      <c r="M474" s="65">
        <v>0.70919569585987263</v>
      </c>
      <c r="N474" s="65">
        <v>2.9644749999999997E-2</v>
      </c>
      <c r="O474" s="65">
        <v>0.26115955414012737</v>
      </c>
      <c r="P474" s="66">
        <v>6.2331481481011176E-2</v>
      </c>
      <c r="Q474" s="65">
        <v>0.9376685185185184</v>
      </c>
      <c r="R474" s="65">
        <v>4.7042000000000003E-13</v>
      </c>
    </row>
    <row r="475" spans="1:20">
      <c r="A475" s="62">
        <v>32</v>
      </c>
      <c r="B475" s="63" t="s">
        <v>203</v>
      </c>
      <c r="C475" s="63" t="s">
        <v>175</v>
      </c>
      <c r="D475" s="79" t="s">
        <v>194</v>
      </c>
      <c r="E475" s="64">
        <v>298.14999999999998</v>
      </c>
      <c r="F475" s="65">
        <v>0.77200000000000002</v>
      </c>
      <c r="G475" s="65">
        <v>3.7999999999999999E-2</v>
      </c>
      <c r="H475" s="65">
        <v>0.19</v>
      </c>
      <c r="I475" s="65">
        <v>4.2999999999999997E-2</v>
      </c>
      <c r="J475" s="65">
        <v>0.95699999999999996</v>
      </c>
      <c r="K475" s="65">
        <v>0</v>
      </c>
      <c r="M475" s="65">
        <v>0.7727567428571428</v>
      </c>
      <c r="N475" s="65">
        <v>2.3943257142857138E-2</v>
      </c>
      <c r="O475" s="65">
        <v>0.20330000000000001</v>
      </c>
      <c r="P475" s="66">
        <v>8.4112960249608681E-2</v>
      </c>
      <c r="Q475" s="65">
        <v>0.91588703974895391</v>
      </c>
      <c r="R475" s="65">
        <v>1.4373999999999999E-12</v>
      </c>
    </row>
    <row r="476" spans="1:20">
      <c r="A476" s="62">
        <v>32</v>
      </c>
      <c r="B476" s="63" t="s">
        <v>203</v>
      </c>
      <c r="C476" s="63" t="s">
        <v>175</v>
      </c>
      <c r="D476" s="79" t="s">
        <v>194</v>
      </c>
      <c r="E476" s="64">
        <v>298.14999999999998</v>
      </c>
      <c r="F476" s="65">
        <v>0.82699999999999996</v>
      </c>
      <c r="G476" s="65">
        <v>3.9E-2</v>
      </c>
      <c r="H476" s="65">
        <v>0.13400000000000001</v>
      </c>
      <c r="I476" s="65">
        <v>4.7E-2</v>
      </c>
      <c r="J476" s="65">
        <v>0.95299999999999996</v>
      </c>
      <c r="K476" s="65">
        <v>0</v>
      </c>
      <c r="M476" s="65">
        <v>0.83506864695584515</v>
      </c>
      <c r="N476" s="65">
        <v>1.9498528301886794E-2</v>
      </c>
      <c r="O476" s="65">
        <v>0.14543282474226804</v>
      </c>
      <c r="P476" s="66">
        <v>0.10679667734656921</v>
      </c>
      <c r="Q476" s="65">
        <v>0.8932033226495727</v>
      </c>
      <c r="R476" s="65">
        <v>3.8581000000000003E-12</v>
      </c>
    </row>
    <row r="477" spans="1:20">
      <c r="A477" s="62">
        <v>32</v>
      </c>
      <c r="B477" s="63" t="s">
        <v>203</v>
      </c>
      <c r="C477" s="63" t="s">
        <v>175</v>
      </c>
      <c r="D477" s="79" t="s">
        <v>194</v>
      </c>
      <c r="E477" s="64">
        <v>298.14999999999998</v>
      </c>
      <c r="F477" s="65">
        <v>0.90100000000000002</v>
      </c>
      <c r="G477" s="65">
        <v>4.2999999999999899E-2</v>
      </c>
      <c r="H477" s="65">
        <v>5.6000000000000001E-2</v>
      </c>
      <c r="I477" s="65">
        <v>5.6000000000000001E-2</v>
      </c>
      <c r="J477" s="65">
        <v>0.94399999999999995</v>
      </c>
      <c r="K477" s="65">
        <v>0</v>
      </c>
      <c r="M477" s="65">
        <v>0.91854368168005207</v>
      </c>
      <c r="N477" s="65">
        <v>1.99937352941176E-2</v>
      </c>
      <c r="O477" s="65">
        <v>6.1462583025830263E-2</v>
      </c>
      <c r="P477" s="66">
        <v>0.13743421685862692</v>
      </c>
      <c r="Q477" s="65">
        <v>0.86256578313253007</v>
      </c>
      <c r="R477" s="65">
        <v>8.8430000000000002E-12</v>
      </c>
    </row>
    <row r="478" spans="1:20">
      <c r="A478" s="62">
        <v>32</v>
      </c>
      <c r="B478" s="63" t="s">
        <v>203</v>
      </c>
      <c r="C478" s="63" t="s">
        <v>175</v>
      </c>
      <c r="D478" s="79" t="s">
        <v>194</v>
      </c>
      <c r="E478" s="64">
        <v>298.14999999999998</v>
      </c>
      <c r="F478" s="65">
        <v>0.91800000000000004</v>
      </c>
      <c r="G478" s="65">
        <v>5.3999999999999902E-2</v>
      </c>
      <c r="H478" s="65">
        <v>2.8000000000000001E-2</v>
      </c>
      <c r="I478" s="65">
        <v>0.105</v>
      </c>
      <c r="J478" s="65">
        <v>0.89500000000000002</v>
      </c>
      <c r="K478" s="65">
        <v>0</v>
      </c>
      <c r="M478" s="65">
        <v>0.94442690659968032</v>
      </c>
      <c r="N478" s="65">
        <v>2.472951724137927E-2</v>
      </c>
      <c r="O478" s="65">
        <v>3.0843576158940404E-2</v>
      </c>
      <c r="P478" s="66">
        <v>0.19782371362246751</v>
      </c>
      <c r="Q478" s="65">
        <v>0.80217628635346749</v>
      </c>
      <c r="R478" s="65">
        <v>2.4065E-11</v>
      </c>
    </row>
    <row r="479" spans="1:20">
      <c r="A479" s="62">
        <v>32</v>
      </c>
      <c r="B479" s="63" t="s">
        <v>203</v>
      </c>
      <c r="C479" s="63" t="s">
        <v>175</v>
      </c>
      <c r="D479" s="79" t="s">
        <v>194</v>
      </c>
      <c r="E479" s="64">
        <v>298.14999999999998</v>
      </c>
      <c r="F479" s="65">
        <v>0.89900000000000002</v>
      </c>
      <c r="G479" s="65">
        <v>0.10100000000000001</v>
      </c>
      <c r="H479" s="65">
        <v>0</v>
      </c>
      <c r="I479" s="65">
        <v>0.152</v>
      </c>
      <c r="J479" s="65">
        <v>0.84799999999999998</v>
      </c>
      <c r="K479" s="65">
        <v>0</v>
      </c>
      <c r="M479" s="65">
        <v>0.94447346464646464</v>
      </c>
      <c r="N479" s="65">
        <v>5.5526535353535363E-2</v>
      </c>
      <c r="O479" s="65">
        <v>0</v>
      </c>
      <c r="P479" s="66">
        <v>0.25577533860521051</v>
      </c>
      <c r="Q479" s="65">
        <v>0.74422466130884046</v>
      </c>
      <c r="R479" s="65">
        <v>8.5949000000000002E-11</v>
      </c>
      <c r="S479" s="71">
        <v>4.87E-2</v>
      </c>
      <c r="T479" s="99" t="s">
        <v>326</v>
      </c>
    </row>
    <row r="481" spans="1:18">
      <c r="A481" s="57">
        <v>33</v>
      </c>
      <c r="B481" s="63" t="s">
        <v>205</v>
      </c>
      <c r="C481" s="63" t="s">
        <v>206</v>
      </c>
      <c r="D481" s="79" t="s">
        <v>207</v>
      </c>
      <c r="E481" s="64">
        <v>298.14999999999998</v>
      </c>
      <c r="F481" s="75">
        <v>1</v>
      </c>
      <c r="G481" s="75">
        <v>0</v>
      </c>
      <c r="H481" s="75">
        <v>0</v>
      </c>
      <c r="I481" s="75">
        <v>0.127</v>
      </c>
      <c r="J481" s="75">
        <v>0</v>
      </c>
      <c r="K481" s="75">
        <v>0.873</v>
      </c>
      <c r="L481" s="87"/>
      <c r="M481" s="75">
        <v>0.97575696509009646</v>
      </c>
      <c r="N481" s="75">
        <v>2.4229713331427899E-2</v>
      </c>
      <c r="O481" s="75">
        <v>1.332157847566635E-5</v>
      </c>
      <c r="P481" s="75">
        <v>5.4806143282330556E-2</v>
      </c>
      <c r="Q481" s="75">
        <v>5.4907899428089268E-2</v>
      </c>
      <c r="R481" s="75">
        <v>0.89028595728958015</v>
      </c>
    </row>
    <row r="482" spans="1:18">
      <c r="A482" s="57">
        <v>33</v>
      </c>
      <c r="B482" s="63" t="s">
        <v>205</v>
      </c>
      <c r="C482" s="63" t="s">
        <v>206</v>
      </c>
      <c r="D482" s="79" t="s">
        <v>207</v>
      </c>
      <c r="E482" s="64">
        <v>298.14999999999998</v>
      </c>
      <c r="F482" s="75">
        <v>0.93399999999999994</v>
      </c>
      <c r="G482" s="75">
        <v>6.6000000000000003E-2</v>
      </c>
      <c r="H482" s="75">
        <v>0</v>
      </c>
      <c r="I482" s="75">
        <v>0.13900000000000001</v>
      </c>
      <c r="J482" s="75">
        <v>8.3000000000000004E-2</v>
      </c>
      <c r="K482" s="75">
        <v>0.77800000000000002</v>
      </c>
      <c r="L482" s="87"/>
      <c r="M482" s="75">
        <v>0.92914329963172315</v>
      </c>
      <c r="N482" s="75">
        <v>7.0830218100929085E-2</v>
      </c>
      <c r="O482" s="75">
        <v>2.6482267347777527E-5</v>
      </c>
      <c r="P482" s="75">
        <v>5.6275720372142235E-2</v>
      </c>
      <c r="Q482" s="75">
        <v>0.12717495148668054</v>
      </c>
      <c r="R482" s="75">
        <v>0.8165493281411772</v>
      </c>
    </row>
    <row r="483" spans="1:18">
      <c r="A483" s="57">
        <v>33</v>
      </c>
      <c r="B483" s="63" t="s">
        <v>205</v>
      </c>
      <c r="C483" s="63" t="s">
        <v>206</v>
      </c>
      <c r="D483" s="79" t="s">
        <v>207</v>
      </c>
      <c r="E483" s="64">
        <v>298.14999999999998</v>
      </c>
      <c r="F483" s="75">
        <v>0.84</v>
      </c>
      <c r="G483" s="75">
        <v>0.159</v>
      </c>
      <c r="H483" s="75">
        <v>1E-3</v>
      </c>
      <c r="I483" s="75">
        <v>0.14899999999999991</v>
      </c>
      <c r="J483" s="75">
        <v>0.17499999999999999</v>
      </c>
      <c r="K483" s="75">
        <v>0.67600000000000005</v>
      </c>
      <c r="L483" s="87"/>
      <c r="M483" s="75">
        <v>0.85418433988630327</v>
      </c>
      <c r="N483" s="75">
        <v>0.14574822381135677</v>
      </c>
      <c r="O483" s="75">
        <v>6.7436302339990157E-5</v>
      </c>
      <c r="P483" s="75">
        <v>5.7455741664898828E-2</v>
      </c>
      <c r="Q483" s="75">
        <v>0.1932239292483918</v>
      </c>
      <c r="R483" s="75">
        <v>0.74932032908670931</v>
      </c>
    </row>
    <row r="484" spans="1:18">
      <c r="A484" s="57">
        <v>33</v>
      </c>
      <c r="B484" s="63" t="s">
        <v>205</v>
      </c>
      <c r="C484" s="63" t="s">
        <v>206</v>
      </c>
      <c r="D484" s="79" t="s">
        <v>207</v>
      </c>
      <c r="E484" s="64">
        <v>298.14999999999998</v>
      </c>
      <c r="F484" s="75">
        <v>0.79300000000000004</v>
      </c>
      <c r="G484" s="75">
        <v>0.20599999999999999</v>
      </c>
      <c r="H484" s="75">
        <v>1E-3</v>
      </c>
      <c r="I484" s="75">
        <v>0.15300000000000002</v>
      </c>
      <c r="J484" s="75">
        <v>0.20699999999999999</v>
      </c>
      <c r="K484" s="75">
        <v>0.64</v>
      </c>
      <c r="L484" s="87"/>
      <c r="M484" s="75">
        <v>0.81360686818514383</v>
      </c>
      <c r="N484" s="75">
        <v>0.18628876059293206</v>
      </c>
      <c r="O484" s="75">
        <v>1.0437122192416696E-4</v>
      </c>
      <c r="P484" s="75">
        <v>5.7694597530531362E-2</v>
      </c>
      <c r="Q484" s="75">
        <v>0.21551634533845232</v>
      </c>
      <c r="R484" s="75">
        <v>0.72678905713101638</v>
      </c>
    </row>
    <row r="485" spans="1:18">
      <c r="A485" s="57">
        <v>33</v>
      </c>
      <c r="B485" s="63" t="s">
        <v>205</v>
      </c>
      <c r="C485" s="63" t="s">
        <v>206</v>
      </c>
      <c r="D485" s="79" t="s">
        <v>207</v>
      </c>
      <c r="E485" s="64">
        <v>298.14999999999998</v>
      </c>
      <c r="F485" s="75">
        <v>0.76600000000000001</v>
      </c>
      <c r="G485" s="75">
        <v>0.23300000000000001</v>
      </c>
      <c r="H485" s="75">
        <v>1E-3</v>
      </c>
      <c r="I485" s="75">
        <v>0.15300000000000002</v>
      </c>
      <c r="J485" s="75">
        <v>0.223</v>
      </c>
      <c r="K485" s="75">
        <v>0.624</v>
      </c>
      <c r="L485" s="87"/>
      <c r="M485" s="75">
        <v>0.79044570250843282</v>
      </c>
      <c r="N485" s="75">
        <v>0.20942276585143865</v>
      </c>
      <c r="O485" s="75">
        <v>1.3153164012837161E-4</v>
      </c>
      <c r="P485" s="75">
        <v>5.7746490094272428E-2</v>
      </c>
      <c r="Q485" s="75">
        <v>0.22578423249648769</v>
      </c>
      <c r="R485" s="75">
        <v>0.71646927740923982</v>
      </c>
    </row>
    <row r="486" spans="1:18">
      <c r="A486" s="57">
        <v>33</v>
      </c>
      <c r="B486" s="63" t="s">
        <v>205</v>
      </c>
      <c r="C486" s="63" t="s">
        <v>206</v>
      </c>
      <c r="D486" s="79" t="s">
        <v>207</v>
      </c>
      <c r="E486" s="64">
        <v>298.14999999999998</v>
      </c>
      <c r="F486" s="75">
        <v>0.72199999999999998</v>
      </c>
      <c r="G486" s="75">
        <v>0.27700000000000002</v>
      </c>
      <c r="H486" s="75">
        <v>1E-3</v>
      </c>
      <c r="I486" s="75">
        <v>0.15500000000000003</v>
      </c>
      <c r="J486" s="75">
        <v>0.246</v>
      </c>
      <c r="K486" s="75">
        <v>0.59899999999999998</v>
      </c>
      <c r="L486" s="87"/>
      <c r="M486" s="75">
        <v>0.75160650169624754</v>
      </c>
      <c r="N486" s="75">
        <v>0.24820457913115027</v>
      </c>
      <c r="O486" s="75">
        <v>1.8891917260219026E-4</v>
      </c>
      <c r="P486" s="75">
        <v>5.772718279754744E-2</v>
      </c>
      <c r="Q486" s="75">
        <v>0.24024549125120626</v>
      </c>
      <c r="R486" s="75">
        <v>0.70202732595124628</v>
      </c>
    </row>
    <row r="487" spans="1:18">
      <c r="A487" s="57">
        <v>33</v>
      </c>
      <c r="B487" s="63" t="s">
        <v>205</v>
      </c>
      <c r="C487" s="63" t="s">
        <v>206</v>
      </c>
      <c r="D487" s="79" t="s">
        <v>207</v>
      </c>
      <c r="E487" s="64">
        <v>298.14999999999998</v>
      </c>
      <c r="F487" s="75">
        <v>0.58500000000000008</v>
      </c>
      <c r="G487" s="75">
        <v>0.41199999999999998</v>
      </c>
      <c r="H487" s="75">
        <v>3.0000000000000001E-3</v>
      </c>
      <c r="I487" s="75">
        <v>0.15799999999999992</v>
      </c>
      <c r="J487" s="75">
        <v>0.31</v>
      </c>
      <c r="K487" s="75">
        <v>0.53200000000000003</v>
      </c>
      <c r="L487" s="87"/>
      <c r="M487" s="75">
        <v>0.63200677210430833</v>
      </c>
      <c r="N487" s="75">
        <v>0.36750464643051911</v>
      </c>
      <c r="O487" s="75">
        <v>4.8858146517264832E-4</v>
      </c>
      <c r="P487" s="75">
        <v>5.7025657459869358E-2</v>
      </c>
      <c r="Q487" s="75">
        <v>0.27310573922708747</v>
      </c>
      <c r="R487" s="75">
        <v>0.66986860331304321</v>
      </c>
    </row>
    <row r="488" spans="1:18">
      <c r="A488" s="57">
        <v>33</v>
      </c>
      <c r="B488" s="63" t="s">
        <v>205</v>
      </c>
      <c r="C488" s="63" t="s">
        <v>206</v>
      </c>
      <c r="D488" s="79" t="s">
        <v>207</v>
      </c>
      <c r="E488" s="64">
        <v>298.14999999999998</v>
      </c>
      <c r="F488" s="75">
        <v>0.57300000000000006</v>
      </c>
      <c r="G488" s="75">
        <v>0.42399999999999999</v>
      </c>
      <c r="H488" s="75">
        <v>3.0000000000000001E-3</v>
      </c>
      <c r="I488" s="75">
        <v>0.15800000000000003</v>
      </c>
      <c r="J488" s="75">
        <v>0.31900000000000001</v>
      </c>
      <c r="K488" s="75">
        <v>0.52300000000000002</v>
      </c>
      <c r="L488" s="87"/>
      <c r="M488" s="75">
        <v>0.6216621127550831</v>
      </c>
      <c r="N488" s="75">
        <v>0.37781257116202477</v>
      </c>
      <c r="O488" s="75">
        <v>5.253160828922424E-4</v>
      </c>
      <c r="P488" s="75">
        <v>5.6922077610831234E-2</v>
      </c>
      <c r="Q488" s="75">
        <v>0.2755380876476074</v>
      </c>
      <c r="R488" s="75">
        <v>0.66753983474156142</v>
      </c>
    </row>
    <row r="489" spans="1:18">
      <c r="A489" s="57">
        <v>33</v>
      </c>
      <c r="B489" s="63" t="s">
        <v>205</v>
      </c>
      <c r="C489" s="63" t="s">
        <v>206</v>
      </c>
      <c r="D489" s="79" t="s">
        <v>207</v>
      </c>
      <c r="E489" s="64">
        <v>298.14999999999998</v>
      </c>
      <c r="F489" s="75">
        <v>0.47699999999999998</v>
      </c>
      <c r="G489" s="75">
        <v>0.51600000000000001</v>
      </c>
      <c r="H489" s="75">
        <v>7.0000000000000001E-3</v>
      </c>
      <c r="I489" s="75">
        <v>0.15500000000000003</v>
      </c>
      <c r="J489" s="75">
        <v>0.36</v>
      </c>
      <c r="K489" s="75">
        <v>0.48499999999999999</v>
      </c>
      <c r="L489" s="87"/>
      <c r="M489" s="75">
        <v>0.5417205857580627</v>
      </c>
      <c r="N489" s="75">
        <v>0.45739742501232816</v>
      </c>
      <c r="O489" s="75">
        <v>8.8198922960911331E-4</v>
      </c>
      <c r="P489" s="75">
        <v>5.5842339076595027E-2</v>
      </c>
      <c r="Q489" s="75">
        <v>0.2937632914914155</v>
      </c>
      <c r="R489" s="75">
        <v>0.65039436943198947</v>
      </c>
    </row>
    <row r="490" spans="1:18">
      <c r="A490" s="57">
        <v>33</v>
      </c>
      <c r="B490" s="63" t="s">
        <v>205</v>
      </c>
      <c r="C490" s="63" t="s">
        <v>206</v>
      </c>
      <c r="D490" s="79" t="s">
        <v>207</v>
      </c>
      <c r="E490" s="64">
        <v>298.14999999999998</v>
      </c>
      <c r="F490" s="75">
        <v>0.41000000000000003</v>
      </c>
      <c r="G490" s="75">
        <v>0.58199999999999996</v>
      </c>
      <c r="H490" s="75">
        <v>8.0000000000000002E-3</v>
      </c>
      <c r="I490" s="75">
        <v>0.15199999999999997</v>
      </c>
      <c r="J490" s="75">
        <v>0.39700000000000002</v>
      </c>
      <c r="K490" s="75">
        <v>0.45100000000000001</v>
      </c>
      <c r="L490" s="87"/>
      <c r="M490" s="75">
        <v>0.48631628830271539</v>
      </c>
      <c r="N490" s="75">
        <v>0.51246815316656258</v>
      </c>
      <c r="O490" s="75">
        <v>1.2155585307220842E-3</v>
      </c>
      <c r="P490" s="75">
        <v>5.472759497126585E-2</v>
      </c>
      <c r="Q490" s="75">
        <v>0.30651879995529963</v>
      </c>
      <c r="R490" s="75">
        <v>0.63875360507343448</v>
      </c>
    </row>
    <row r="491" spans="1:18">
      <c r="A491" s="57">
        <v>33</v>
      </c>
      <c r="B491" s="63" t="s">
        <v>205</v>
      </c>
      <c r="C491" s="63" t="s">
        <v>206</v>
      </c>
      <c r="D491" s="79" t="s">
        <v>207</v>
      </c>
      <c r="E491" s="64">
        <v>298.14999999999998</v>
      </c>
      <c r="F491" s="75">
        <v>0.36399999999999999</v>
      </c>
      <c r="G491" s="75">
        <v>0.625</v>
      </c>
      <c r="H491" s="75">
        <v>1.0999999999999999E-2</v>
      </c>
      <c r="I491" s="75">
        <v>0.14699999999999996</v>
      </c>
      <c r="J491" s="75">
        <v>0.42899999999999999</v>
      </c>
      <c r="K491" s="75">
        <v>0.42399999999999999</v>
      </c>
      <c r="L491" s="87"/>
      <c r="M491" s="75">
        <v>0.45145252318960089</v>
      </c>
      <c r="N491" s="75">
        <v>0.54708064637147047</v>
      </c>
      <c r="O491" s="75">
        <v>1.4668304389287329E-3</v>
      </c>
      <c r="P491" s="75">
        <v>5.382154630151309E-2</v>
      </c>
      <c r="Q491" s="75">
        <v>0.31487324281781903</v>
      </c>
      <c r="R491" s="75">
        <v>0.63130521088066793</v>
      </c>
    </row>
    <row r="492" spans="1:18">
      <c r="A492" s="57">
        <v>33</v>
      </c>
      <c r="B492" s="63" t="s">
        <v>205</v>
      </c>
      <c r="C492" s="63" t="s">
        <v>206</v>
      </c>
      <c r="D492" s="79" t="s">
        <v>207</v>
      </c>
      <c r="E492" s="64">
        <v>298.14999999999998</v>
      </c>
      <c r="F492" s="75">
        <v>0.35799999999999998</v>
      </c>
      <c r="G492" s="75">
        <v>0.63100000000000001</v>
      </c>
      <c r="H492" s="75">
        <v>1.0999999999999999E-2</v>
      </c>
      <c r="I492" s="75">
        <v>0.14599999999999996</v>
      </c>
      <c r="J492" s="75">
        <v>0.43099999999999999</v>
      </c>
      <c r="K492" s="75">
        <v>0.42299999999999999</v>
      </c>
      <c r="L492" s="87"/>
      <c r="M492" s="75">
        <v>0.44654181004671761</v>
      </c>
      <c r="N492" s="75">
        <v>0.55195323135617158</v>
      </c>
      <c r="O492" s="75">
        <v>1.504958597110761E-3</v>
      </c>
      <c r="P492" s="75">
        <v>5.3678964162849778E-2</v>
      </c>
      <c r="Q492" s="75">
        <v>0.31607821881827625</v>
      </c>
      <c r="R492" s="75">
        <v>0.63024281701887397</v>
      </c>
    </row>
    <row r="493" spans="1:18">
      <c r="A493" s="57">
        <v>33</v>
      </c>
      <c r="B493" s="63" t="s">
        <v>205</v>
      </c>
      <c r="C493" s="63" t="s">
        <v>206</v>
      </c>
      <c r="D493" s="79" t="s">
        <v>207</v>
      </c>
      <c r="E493" s="64">
        <v>298.14999999999998</v>
      </c>
      <c r="F493" s="75">
        <v>0.31699999999999995</v>
      </c>
      <c r="G493" s="75">
        <v>0.66800000000000004</v>
      </c>
      <c r="H493" s="75">
        <v>1.4999999999999999E-2</v>
      </c>
      <c r="I493" s="75">
        <v>0.14199999999999996</v>
      </c>
      <c r="J493" s="75">
        <v>0.45100000000000001</v>
      </c>
      <c r="K493" s="75">
        <v>0.40699999999999997</v>
      </c>
      <c r="L493" s="87"/>
      <c r="M493" s="75">
        <v>0.41540599861795141</v>
      </c>
      <c r="N493" s="75">
        <v>0.58283090644282609</v>
      </c>
      <c r="O493" s="75">
        <v>1.7630949392225669E-3</v>
      </c>
      <c r="P493" s="75">
        <v>5.2677072227242321E-2</v>
      </c>
      <c r="Q493" s="75">
        <v>0.32390938438697875</v>
      </c>
      <c r="R493" s="75">
        <v>0.62341354338577892</v>
      </c>
    </row>
    <row r="494" spans="1:18">
      <c r="A494" s="57">
        <v>33</v>
      </c>
      <c r="B494" s="63" t="s">
        <v>205</v>
      </c>
      <c r="C494" s="63" t="s">
        <v>206</v>
      </c>
      <c r="D494" s="79" t="s">
        <v>207</v>
      </c>
      <c r="E494" s="64">
        <v>298.14999999999998</v>
      </c>
      <c r="F494" s="75">
        <v>0.254</v>
      </c>
      <c r="G494" s="75">
        <v>0.72899999999999998</v>
      </c>
      <c r="H494" s="75">
        <v>1.7000000000000001E-2</v>
      </c>
      <c r="I494" s="75">
        <v>0.13200000000000001</v>
      </c>
      <c r="J494" s="75">
        <v>0.49099999999999999</v>
      </c>
      <c r="K494" s="75">
        <v>0.377</v>
      </c>
      <c r="L494" s="87"/>
      <c r="M494" s="75">
        <v>0.36765446616692687</v>
      </c>
      <c r="N494" s="75">
        <v>0.63012917800854085</v>
      </c>
      <c r="O494" s="75">
        <v>2.2163558245321888E-3</v>
      </c>
      <c r="P494" s="75">
        <v>5.0760916850485248E-2</v>
      </c>
      <c r="Q494" s="75">
        <v>0.33668200987004437</v>
      </c>
      <c r="R494" s="75">
        <v>0.61255707327947051</v>
      </c>
    </row>
    <row r="495" spans="1:18">
      <c r="A495" s="57">
        <v>33</v>
      </c>
      <c r="B495" s="63" t="s">
        <v>205</v>
      </c>
      <c r="C495" s="63" t="s">
        <v>206</v>
      </c>
      <c r="D495" s="79" t="s">
        <v>207</v>
      </c>
      <c r="E495" s="64">
        <v>298.14999999999998</v>
      </c>
      <c r="F495" s="75">
        <v>0.12100000000000001</v>
      </c>
      <c r="G495" s="75">
        <v>0.86199999999999999</v>
      </c>
      <c r="H495" s="75">
        <v>1.7000000000000001E-2</v>
      </c>
      <c r="I495" s="75">
        <v>9.3000000000000027E-2</v>
      </c>
      <c r="J495" s="75">
        <v>0.57399999999999995</v>
      </c>
      <c r="K495" s="75">
        <v>0.33300000000000002</v>
      </c>
      <c r="L495" s="87"/>
      <c r="M495" s="75">
        <v>0.26986426803040509</v>
      </c>
      <c r="N495" s="75">
        <v>0.72676035703507591</v>
      </c>
      <c r="O495" s="75">
        <v>3.3753749345190017E-3</v>
      </c>
      <c r="P495" s="75">
        <v>4.4871277128305714E-2</v>
      </c>
      <c r="Q495" s="75">
        <v>0.36659766238787789</v>
      </c>
      <c r="R495" s="75">
        <v>0.58853106048381643</v>
      </c>
    </row>
    <row r="496" spans="1:18">
      <c r="A496" s="57">
        <v>33</v>
      </c>
      <c r="B496" s="63" t="s">
        <v>205</v>
      </c>
      <c r="C496" s="63" t="s">
        <v>206</v>
      </c>
      <c r="D496" s="79" t="s">
        <v>207</v>
      </c>
      <c r="E496" s="64">
        <v>298.14999999999998</v>
      </c>
      <c r="F496" s="75">
        <v>5.9999999999999956E-2</v>
      </c>
      <c r="G496" s="75">
        <v>0.92400000000000004</v>
      </c>
      <c r="H496" s="75">
        <v>1.6E-2</v>
      </c>
      <c r="I496" s="75">
        <v>5.8999999999999997E-2</v>
      </c>
      <c r="J496" s="75">
        <v>0.623</v>
      </c>
      <c r="K496" s="75">
        <v>0.318</v>
      </c>
      <c r="L496" s="87"/>
      <c r="M496" s="75">
        <v>0.22944166090032195</v>
      </c>
      <c r="N496" s="75">
        <v>0.7666108812374508</v>
      </c>
      <c r="O496" s="75">
        <v>3.9474578622270586E-3</v>
      </c>
      <c r="P496" s="75">
        <v>4.138136562190381E-2</v>
      </c>
      <c r="Q496" s="75">
        <v>0.38080558595255276</v>
      </c>
      <c r="R496" s="75">
        <v>0.57781304842554349</v>
      </c>
    </row>
    <row r="497" spans="1:20">
      <c r="A497" s="57">
        <v>33</v>
      </c>
      <c r="B497" s="63" t="s">
        <v>205</v>
      </c>
      <c r="C497" s="63" t="s">
        <v>206</v>
      </c>
      <c r="D497" s="79" t="s">
        <v>207</v>
      </c>
      <c r="E497" s="64">
        <v>298.14999999999998</v>
      </c>
      <c r="F497" s="75">
        <v>3.6000000000000046E-2</v>
      </c>
      <c r="G497" s="75">
        <v>0.95</v>
      </c>
      <c r="H497" s="75">
        <v>1.4E-2</v>
      </c>
      <c r="I497" s="75">
        <v>4.3999999999999984E-2</v>
      </c>
      <c r="J497" s="75">
        <v>0.64100000000000001</v>
      </c>
      <c r="K497" s="75">
        <v>0.315</v>
      </c>
      <c r="L497" s="87"/>
      <c r="M497" s="75">
        <v>0.21316465441641996</v>
      </c>
      <c r="N497" s="75">
        <v>0.78264242492248215</v>
      </c>
      <c r="O497" s="75">
        <v>4.1929206610979682E-3</v>
      </c>
      <c r="P497" s="75">
        <v>3.9752599897660362E-2</v>
      </c>
      <c r="Q497" s="75">
        <v>0.38688142999558306</v>
      </c>
      <c r="R497" s="75">
        <v>0.5733659701067565</v>
      </c>
    </row>
    <row r="498" spans="1:20">
      <c r="A498" s="57">
        <v>33</v>
      </c>
      <c r="B498" s="63" t="s">
        <v>205</v>
      </c>
      <c r="C498" s="63" t="s">
        <v>206</v>
      </c>
      <c r="D498" s="79" t="s">
        <v>208</v>
      </c>
      <c r="E498" s="64">
        <v>298.14999999999998</v>
      </c>
      <c r="F498" s="75">
        <v>0</v>
      </c>
      <c r="G498" s="75">
        <v>0.995</v>
      </c>
      <c r="H498" s="75">
        <v>5.0000000000000001E-3</v>
      </c>
      <c r="I498" s="75">
        <v>0</v>
      </c>
      <c r="J498" s="75">
        <v>0.67</v>
      </c>
      <c r="K498" s="75">
        <v>0.33</v>
      </c>
      <c r="L498" s="87"/>
      <c r="M498" s="75">
        <v>0.18965854600602117</v>
      </c>
      <c r="N498" s="75">
        <v>0.80577924492933761</v>
      </c>
      <c r="O498" s="75">
        <v>4.5622090646412275E-3</v>
      </c>
      <c r="P498" s="75">
        <v>3.7143232801159748E-2</v>
      </c>
      <c r="Q498" s="75">
        <v>0.39604471483969345</v>
      </c>
      <c r="R498" s="75">
        <v>0.56681205235914678</v>
      </c>
      <c r="S498" s="61">
        <v>0.11210000000000001</v>
      </c>
      <c r="T498" s="99" t="s">
        <v>326</v>
      </c>
    </row>
    <row r="500" spans="1:20">
      <c r="A500" s="57">
        <v>34</v>
      </c>
      <c r="B500" s="63" t="s">
        <v>205</v>
      </c>
      <c r="C500" s="63" t="s">
        <v>1</v>
      </c>
      <c r="D500" s="78" t="s">
        <v>209</v>
      </c>
      <c r="E500" s="64">
        <v>298.14999999999998</v>
      </c>
      <c r="F500" s="75">
        <v>0.999</v>
      </c>
      <c r="G500" s="75">
        <v>0</v>
      </c>
      <c r="H500" s="75">
        <v>1E-3</v>
      </c>
      <c r="I500" s="75">
        <v>0.22399999999999998</v>
      </c>
      <c r="J500" s="75">
        <v>0</v>
      </c>
      <c r="K500" s="75">
        <v>0.77600000000000002</v>
      </c>
      <c r="M500" s="75">
        <v>0.99996931232187969</v>
      </c>
      <c r="N500" s="75">
        <v>0</v>
      </c>
      <c r="O500" s="75">
        <v>3.0687678120295173E-5</v>
      </c>
      <c r="P500" s="75">
        <v>9.8119863113921957E-2</v>
      </c>
      <c r="Q500" s="75">
        <v>0</v>
      </c>
      <c r="R500" s="75">
        <v>0.90188013688607815</v>
      </c>
    </row>
    <row r="501" spans="1:20">
      <c r="A501" s="57">
        <v>34</v>
      </c>
      <c r="B501" s="63" t="s">
        <v>205</v>
      </c>
      <c r="C501" s="63" t="s">
        <v>210</v>
      </c>
      <c r="D501" s="78" t="s">
        <v>209</v>
      </c>
      <c r="E501" s="64">
        <v>298.14999999999998</v>
      </c>
      <c r="F501" s="75">
        <v>0.95199999999999996</v>
      </c>
      <c r="G501" s="75">
        <v>4.7E-2</v>
      </c>
      <c r="H501" s="75">
        <v>1E-3</v>
      </c>
      <c r="I501" s="75">
        <v>0.245</v>
      </c>
      <c r="J501" s="75">
        <v>8.5000000000000006E-2</v>
      </c>
      <c r="K501" s="75">
        <v>0.67</v>
      </c>
      <c r="M501" s="75">
        <v>0.9592317180682991</v>
      </c>
      <c r="N501" s="75">
        <v>4.0714354887395311E-2</v>
      </c>
      <c r="O501" s="75">
        <v>5.3927044305615526E-5</v>
      </c>
      <c r="P501" s="75">
        <v>9.9059769181184004E-2</v>
      </c>
      <c r="Q501" s="75">
        <v>0.1010084780430949</v>
      </c>
      <c r="R501" s="75">
        <v>0.79993175277572115</v>
      </c>
    </row>
    <row r="502" spans="1:20">
      <c r="A502" s="57">
        <v>34</v>
      </c>
      <c r="B502" s="63" t="s">
        <v>205</v>
      </c>
      <c r="C502" s="63" t="s">
        <v>211</v>
      </c>
      <c r="D502" s="78" t="s">
        <v>212</v>
      </c>
      <c r="E502" s="64">
        <v>298.14999999999998</v>
      </c>
      <c r="F502" s="75">
        <v>0.89800000000000002</v>
      </c>
      <c r="G502" s="75">
        <v>0.10100000000000001</v>
      </c>
      <c r="H502" s="75">
        <v>1E-3</v>
      </c>
      <c r="I502" s="75">
        <v>0.249</v>
      </c>
      <c r="J502" s="75">
        <v>0.151</v>
      </c>
      <c r="K502" s="75">
        <v>0.6</v>
      </c>
      <c r="M502" s="75">
        <v>0.91042056686742168</v>
      </c>
      <c r="N502" s="75">
        <v>8.9480442466125187E-2</v>
      </c>
      <c r="O502" s="75">
        <v>9.8990666453160453E-5</v>
      </c>
      <c r="P502" s="75">
        <v>9.9960017881597474E-2</v>
      </c>
      <c r="Q502" s="75">
        <v>0.17732803492037355</v>
      </c>
      <c r="R502" s="75">
        <v>0.72271194719802911</v>
      </c>
    </row>
    <row r="503" spans="1:20">
      <c r="A503" s="57">
        <v>34</v>
      </c>
      <c r="B503" s="63" t="s">
        <v>205</v>
      </c>
      <c r="C503" s="63" t="s">
        <v>213</v>
      </c>
      <c r="D503" s="78" t="s">
        <v>212</v>
      </c>
      <c r="E503" s="64">
        <v>298.14999999999998</v>
      </c>
      <c r="F503" s="75">
        <v>0.85699999999999998</v>
      </c>
      <c r="G503" s="75">
        <v>0.14099999999999999</v>
      </c>
      <c r="H503" s="75">
        <v>2E-3</v>
      </c>
      <c r="I503" s="75">
        <v>0.24899999999999989</v>
      </c>
      <c r="J503" s="75">
        <v>0.189</v>
      </c>
      <c r="K503" s="75">
        <v>0.56200000000000006</v>
      </c>
      <c r="M503" s="75">
        <v>0.87199324670140888</v>
      </c>
      <c r="N503" s="75">
        <v>0.12785411442812883</v>
      </c>
      <c r="O503" s="75">
        <v>1.52638870462252E-4</v>
      </c>
      <c r="P503" s="75">
        <v>0.10038792813541755</v>
      </c>
      <c r="Q503" s="75">
        <v>0.21770542998569078</v>
      </c>
      <c r="R503" s="75">
        <v>0.68190664187889172</v>
      </c>
    </row>
    <row r="504" spans="1:20">
      <c r="A504" s="57">
        <v>34</v>
      </c>
      <c r="B504" s="63" t="s">
        <v>205</v>
      </c>
      <c r="C504" s="63" t="s">
        <v>214</v>
      </c>
      <c r="D504" s="78" t="s">
        <v>212</v>
      </c>
      <c r="E504" s="64">
        <v>298.14999999999998</v>
      </c>
      <c r="F504" s="75">
        <v>0.79300000000000004</v>
      </c>
      <c r="G504" s="75">
        <v>0.20499999999999999</v>
      </c>
      <c r="H504" s="75">
        <v>2E-3</v>
      </c>
      <c r="I504" s="75">
        <v>0.25600000000000001</v>
      </c>
      <c r="J504" s="75">
        <v>0.23799999999999999</v>
      </c>
      <c r="K504" s="75">
        <v>0.50600000000000001</v>
      </c>
      <c r="M504" s="75">
        <v>0.80659459350524076</v>
      </c>
      <c r="N504" s="75">
        <v>0.19311013639981658</v>
      </c>
      <c r="O504" s="75">
        <v>2.9527009494268022E-4</v>
      </c>
      <c r="P504" s="75">
        <v>0.10059540458723464</v>
      </c>
      <c r="Q504" s="75">
        <v>0.26416155367857402</v>
      </c>
      <c r="R504" s="75">
        <v>0.63524304173419144</v>
      </c>
    </row>
    <row r="505" spans="1:20">
      <c r="A505" s="57">
        <v>34</v>
      </c>
      <c r="B505" s="63" t="s">
        <v>205</v>
      </c>
      <c r="C505" s="63" t="s">
        <v>215</v>
      </c>
      <c r="D505" s="78" t="s">
        <v>212</v>
      </c>
      <c r="E505" s="64">
        <v>298.14999999999998</v>
      </c>
      <c r="F505" s="75">
        <v>0.77600000000000002</v>
      </c>
      <c r="G505" s="75">
        <v>0.222</v>
      </c>
      <c r="H505" s="75">
        <v>2E-3</v>
      </c>
      <c r="I505" s="75">
        <v>0.26</v>
      </c>
      <c r="J505" s="75">
        <v>0.253</v>
      </c>
      <c r="K505" s="75">
        <v>0.48699999999999999</v>
      </c>
      <c r="M505" s="75">
        <v>0.78624358843694075</v>
      </c>
      <c r="N505" s="75">
        <v>0.21340006316602211</v>
      </c>
      <c r="O505" s="75">
        <v>3.5634839703710608E-4</v>
      </c>
      <c r="P505" s="75">
        <v>0.1005491882003328</v>
      </c>
      <c r="Q505" s="75">
        <v>0.27500523266665072</v>
      </c>
      <c r="R505" s="75">
        <v>0.62444557913301646</v>
      </c>
    </row>
    <row r="506" spans="1:20">
      <c r="A506" s="57">
        <v>34</v>
      </c>
      <c r="B506" s="63" t="s">
        <v>205</v>
      </c>
      <c r="C506" s="63" t="s">
        <v>216</v>
      </c>
      <c r="D506" s="78" t="s">
        <v>212</v>
      </c>
      <c r="E506" s="64">
        <v>298.14999999999998</v>
      </c>
      <c r="F506" s="75">
        <v>0.76100000000000001</v>
      </c>
      <c r="G506" s="75">
        <v>0.23699999999999999</v>
      </c>
      <c r="H506" s="75">
        <v>2E-3</v>
      </c>
      <c r="I506" s="75">
        <v>0.26200000000000001</v>
      </c>
      <c r="J506" s="75">
        <v>0.26400000000000001</v>
      </c>
      <c r="K506" s="75">
        <v>0.47399999999999998</v>
      </c>
      <c r="M506" s="75">
        <v>0.76951466144245817</v>
      </c>
      <c r="N506" s="75">
        <v>0.23007171454183514</v>
      </c>
      <c r="O506" s="75">
        <v>4.1362401570675867E-4</v>
      </c>
      <c r="P506" s="75">
        <v>0.10047794773306337</v>
      </c>
      <c r="Q506" s="75">
        <v>0.28304263058683704</v>
      </c>
      <c r="R506" s="75">
        <v>0.61647942168009962</v>
      </c>
    </row>
    <row r="507" spans="1:20">
      <c r="A507" s="57">
        <v>34</v>
      </c>
      <c r="B507" s="63" t="s">
        <v>205</v>
      </c>
      <c r="C507" s="63" t="s">
        <v>217</v>
      </c>
      <c r="D507" s="78" t="s">
        <v>212</v>
      </c>
      <c r="E507" s="64">
        <v>298.14999999999998</v>
      </c>
      <c r="F507" s="75">
        <v>0.68799999999999994</v>
      </c>
      <c r="G507" s="75">
        <v>0.308</v>
      </c>
      <c r="H507" s="75">
        <v>4.0000000000000001E-3</v>
      </c>
      <c r="I507" s="75">
        <v>0.26700000000000007</v>
      </c>
      <c r="J507" s="75">
        <v>0.311</v>
      </c>
      <c r="K507" s="75">
        <v>0.42199999999999999</v>
      </c>
      <c r="M507" s="75">
        <v>0.69190083173858319</v>
      </c>
      <c r="N507" s="75">
        <v>0.30731958318911451</v>
      </c>
      <c r="O507" s="75">
        <v>7.7958507230229247E-4</v>
      </c>
      <c r="P507" s="75">
        <v>9.9798258916129992E-2</v>
      </c>
      <c r="Q507" s="75">
        <v>0.31334115686064179</v>
      </c>
      <c r="R507" s="75">
        <v>0.58686058422322829</v>
      </c>
    </row>
    <row r="508" spans="1:20">
      <c r="A508" s="57">
        <v>34</v>
      </c>
      <c r="B508" s="63" t="s">
        <v>205</v>
      </c>
      <c r="C508" s="63" t="s">
        <v>218</v>
      </c>
      <c r="D508" s="78" t="s">
        <v>212</v>
      </c>
      <c r="E508" s="64">
        <v>298.14999999999998</v>
      </c>
      <c r="F508" s="75">
        <v>0.63500000000000001</v>
      </c>
      <c r="G508" s="75">
        <v>0.36</v>
      </c>
      <c r="H508" s="75">
        <v>5.0000000000000001E-3</v>
      </c>
      <c r="I508" s="75">
        <v>0.26900000000000002</v>
      </c>
      <c r="J508" s="75">
        <v>0.34599999999999997</v>
      </c>
      <c r="K508" s="75">
        <v>0.38500000000000001</v>
      </c>
      <c r="M508" s="75">
        <v>0.63467572647221371</v>
      </c>
      <c r="N508" s="75">
        <v>0.36414357363395455</v>
      </c>
      <c r="O508" s="75">
        <v>1.1806998938316601E-3</v>
      </c>
      <c r="P508" s="75">
        <v>9.8939127255119538E-2</v>
      </c>
      <c r="Q508" s="75">
        <v>0.33146260196316069</v>
      </c>
      <c r="R508" s="75">
        <v>0.56959827078171987</v>
      </c>
    </row>
    <row r="509" spans="1:20">
      <c r="A509" s="57">
        <v>34</v>
      </c>
      <c r="B509" s="63" t="s">
        <v>205</v>
      </c>
      <c r="C509" s="63" t="s">
        <v>219</v>
      </c>
      <c r="D509" s="78" t="s">
        <v>212</v>
      </c>
      <c r="E509" s="64">
        <v>298.14999999999998</v>
      </c>
      <c r="F509" s="75">
        <v>0.60599999999999998</v>
      </c>
      <c r="G509" s="75">
        <v>0.38700000000000001</v>
      </c>
      <c r="H509" s="75">
        <v>7.0000000000000001E-3</v>
      </c>
      <c r="I509" s="75">
        <v>0.26600000000000001</v>
      </c>
      <c r="J509" s="75">
        <v>0.35599999999999998</v>
      </c>
      <c r="K509" s="75">
        <v>0.378</v>
      </c>
      <c r="M509" s="75">
        <v>0.61018318256624926</v>
      </c>
      <c r="N509" s="75">
        <v>0.38842275824050365</v>
      </c>
      <c r="O509" s="75">
        <v>1.3940591932472116E-3</v>
      </c>
      <c r="P509" s="75">
        <v>9.8467657736795403E-2</v>
      </c>
      <c r="Q509" s="75">
        <v>0.33870706245966853</v>
      </c>
      <c r="R509" s="75">
        <v>0.56282527980353603</v>
      </c>
    </row>
    <row r="510" spans="1:20">
      <c r="A510" s="57">
        <v>34</v>
      </c>
      <c r="B510" s="63" t="s">
        <v>205</v>
      </c>
      <c r="C510" s="63" t="s">
        <v>220</v>
      </c>
      <c r="D510" s="78" t="s">
        <v>212</v>
      </c>
      <c r="E510" s="64">
        <v>298.14999999999998</v>
      </c>
      <c r="F510" s="75">
        <v>0.51900000000000002</v>
      </c>
      <c r="G510" s="75">
        <v>0.46800000000000003</v>
      </c>
      <c r="H510" s="75">
        <v>1.2999999999999999E-2</v>
      </c>
      <c r="I510" s="75">
        <v>0.27100000000000007</v>
      </c>
      <c r="J510" s="75">
        <v>0.42</v>
      </c>
      <c r="K510" s="75">
        <v>0.309</v>
      </c>
      <c r="M510" s="75">
        <v>0.52030530129759678</v>
      </c>
      <c r="N510" s="75">
        <v>0.47725670545270094</v>
      </c>
      <c r="O510" s="75">
        <v>2.4379932497023177E-3</v>
      </c>
      <c r="P510" s="75">
        <v>9.6046407889675348E-2</v>
      </c>
      <c r="Q510" s="75">
        <v>0.36465609791538295</v>
      </c>
      <c r="R510" s="75">
        <v>0.53929749419494177</v>
      </c>
    </row>
    <row r="511" spans="1:20">
      <c r="A511" s="57">
        <v>34</v>
      </c>
      <c r="B511" s="63" t="s">
        <v>205</v>
      </c>
      <c r="C511" s="63" t="s">
        <v>221</v>
      </c>
      <c r="D511" s="78" t="s">
        <v>212</v>
      </c>
      <c r="E511" s="64">
        <v>298.14999999999998</v>
      </c>
      <c r="F511" s="75">
        <v>0.45999999999999996</v>
      </c>
      <c r="G511" s="75">
        <v>0.51800000000000002</v>
      </c>
      <c r="H511" s="75">
        <v>2.1999999999999999E-2</v>
      </c>
      <c r="I511" s="75">
        <v>0.26400000000000001</v>
      </c>
      <c r="J511" s="75">
        <v>0.45600000000000002</v>
      </c>
      <c r="K511" s="75">
        <v>0.28000000000000003</v>
      </c>
      <c r="M511" s="75">
        <v>0.46769123849410238</v>
      </c>
      <c r="N511" s="75">
        <v>0.52903320630279971</v>
      </c>
      <c r="O511" s="75">
        <v>3.2755552030978019E-3</v>
      </c>
      <c r="P511" s="75">
        <v>9.3950663329237308E-2</v>
      </c>
      <c r="Q511" s="75">
        <v>0.38039728412550022</v>
      </c>
      <c r="R511" s="75">
        <v>0.52565205254526259</v>
      </c>
    </row>
    <row r="512" spans="1:20">
      <c r="A512" s="57">
        <v>34</v>
      </c>
      <c r="B512" s="63" t="s">
        <v>205</v>
      </c>
      <c r="C512" s="63" t="s">
        <v>222</v>
      </c>
      <c r="D512" s="78" t="s">
        <v>212</v>
      </c>
      <c r="E512" s="64">
        <v>298.14999999999998</v>
      </c>
      <c r="F512" s="75">
        <v>0.36100000000000004</v>
      </c>
      <c r="G512" s="75">
        <v>0.57699999999999996</v>
      </c>
      <c r="H512" s="75">
        <v>6.2E-2</v>
      </c>
      <c r="I512" s="75">
        <v>0.26200000000000001</v>
      </c>
      <c r="J512" s="75">
        <v>0.50900000000000001</v>
      </c>
      <c r="K512" s="75">
        <v>0.22900000000000001</v>
      </c>
      <c r="M512" s="75">
        <v>0.39778964801190736</v>
      </c>
      <c r="N512" s="75">
        <v>0.59750720202179175</v>
      </c>
      <c r="O512" s="75">
        <v>4.7031499663009587E-3</v>
      </c>
      <c r="P512" s="75">
        <v>9.0029338927932356E-2</v>
      </c>
      <c r="Q512" s="75">
        <v>0.40310203607170625</v>
      </c>
      <c r="R512" s="75">
        <v>0.50686862500036134</v>
      </c>
      <c r="S512" s="61">
        <v>9.9099999999999994E-2</v>
      </c>
      <c r="T512" s="99" t="s">
        <v>326</v>
      </c>
    </row>
    <row r="514" spans="1:20">
      <c r="A514" s="57">
        <v>35</v>
      </c>
      <c r="B514" s="63" t="s">
        <v>223</v>
      </c>
      <c r="C514" s="63" t="s">
        <v>206</v>
      </c>
      <c r="D514" s="78" t="s">
        <v>224</v>
      </c>
      <c r="E514" s="64">
        <v>298.14999999999998</v>
      </c>
      <c r="F514" s="75">
        <v>1</v>
      </c>
      <c r="G514" s="75">
        <v>0</v>
      </c>
      <c r="H514" s="75">
        <v>0</v>
      </c>
      <c r="I514" s="75">
        <v>0.20499999999999996</v>
      </c>
      <c r="J514" s="75">
        <v>0</v>
      </c>
      <c r="K514" s="75">
        <v>0.79500000000000004</v>
      </c>
      <c r="L514" s="75"/>
      <c r="M514" s="75">
        <v>0.9998677624072515</v>
      </c>
      <c r="N514" s="75">
        <v>0</v>
      </c>
      <c r="O514" s="75">
        <v>1.3223759274852084E-4</v>
      </c>
      <c r="P514" s="75">
        <v>9.3631211012666082E-2</v>
      </c>
      <c r="Q514" s="75">
        <v>0</v>
      </c>
      <c r="R514" s="75">
        <v>0.90636878898733386</v>
      </c>
    </row>
    <row r="515" spans="1:20">
      <c r="A515" s="57">
        <v>35</v>
      </c>
      <c r="B515" s="63" t="s">
        <v>223</v>
      </c>
      <c r="C515" s="63" t="s">
        <v>206</v>
      </c>
      <c r="D515" s="78" t="s">
        <v>224</v>
      </c>
      <c r="E515" s="64">
        <v>298.14999999999998</v>
      </c>
      <c r="F515" s="75">
        <v>0.90700000000000003</v>
      </c>
      <c r="G515" s="75">
        <v>9.2999999999999999E-2</v>
      </c>
      <c r="H515" s="75">
        <v>0</v>
      </c>
      <c r="I515" s="75">
        <v>0.21699999999999997</v>
      </c>
      <c r="J515" s="75">
        <v>0.123</v>
      </c>
      <c r="K515" s="75">
        <v>0.66</v>
      </c>
      <c r="L515" s="75"/>
      <c r="M515" s="75">
        <v>0.92282745711715597</v>
      </c>
      <c r="N515" s="75">
        <v>7.6864192868506681E-2</v>
      </c>
      <c r="O515" s="75">
        <v>3.0835001433733556E-4</v>
      </c>
      <c r="P515" s="75">
        <v>9.8020433711225055E-2</v>
      </c>
      <c r="Q515" s="75">
        <v>0.14803680430624952</v>
      </c>
      <c r="R515" s="75">
        <v>0.75394276198252541</v>
      </c>
    </row>
    <row r="516" spans="1:20">
      <c r="A516" s="57">
        <v>35</v>
      </c>
      <c r="B516" s="63" t="s">
        <v>223</v>
      </c>
      <c r="C516" s="63" t="s">
        <v>206</v>
      </c>
      <c r="D516" s="78" t="s">
        <v>224</v>
      </c>
      <c r="E516" s="64">
        <v>298.14999999999998</v>
      </c>
      <c r="F516" s="75">
        <v>0.83</v>
      </c>
      <c r="G516" s="75">
        <v>0.16900000000000001</v>
      </c>
      <c r="H516" s="75">
        <v>1E-3</v>
      </c>
      <c r="I516" s="75">
        <v>0.21999999999999997</v>
      </c>
      <c r="J516" s="75">
        <v>0.20100000000000001</v>
      </c>
      <c r="K516" s="75">
        <v>0.57899999999999996</v>
      </c>
      <c r="L516" s="75"/>
      <c r="M516" s="75">
        <v>0.84379559685863614</v>
      </c>
      <c r="N516" s="75">
        <v>0.15556196476392825</v>
      </c>
      <c r="O516" s="75">
        <v>6.4243837743555596E-4</v>
      </c>
      <c r="P516" s="75">
        <v>0.10044777114206067</v>
      </c>
      <c r="Q516" s="75">
        <v>0.22420375185801206</v>
      </c>
      <c r="R516" s="75">
        <v>0.67534847699992728</v>
      </c>
    </row>
    <row r="517" spans="1:20">
      <c r="A517" s="57">
        <v>35</v>
      </c>
      <c r="B517" s="63" t="s">
        <v>223</v>
      </c>
      <c r="C517" s="63" t="s">
        <v>206</v>
      </c>
      <c r="D517" s="78" t="s">
        <v>224</v>
      </c>
      <c r="E517" s="64">
        <v>298.14999999999998</v>
      </c>
      <c r="F517" s="75">
        <v>0.77100000000000002</v>
      </c>
      <c r="G517" s="75">
        <v>0.22700000000000001</v>
      </c>
      <c r="H517" s="75">
        <v>2E-3</v>
      </c>
      <c r="I517" s="75">
        <v>0.23699999999999999</v>
      </c>
      <c r="J517" s="75">
        <v>0.24099999999999999</v>
      </c>
      <c r="K517" s="75">
        <v>0.52200000000000002</v>
      </c>
      <c r="L517" s="75"/>
      <c r="M517" s="75">
        <v>0.78283426447478077</v>
      </c>
      <c r="N517" s="75">
        <v>0.21611387443139474</v>
      </c>
      <c r="O517" s="75">
        <v>1.0518610938246432E-3</v>
      </c>
      <c r="P517" s="75">
        <v>0.10127632402027424</v>
      </c>
      <c r="Q517" s="75">
        <v>0.25983314590691264</v>
      </c>
      <c r="R517" s="75">
        <v>0.63889053007281305</v>
      </c>
    </row>
    <row r="518" spans="1:20">
      <c r="A518" s="57">
        <v>35</v>
      </c>
      <c r="B518" s="63" t="s">
        <v>223</v>
      </c>
      <c r="C518" s="63" t="s">
        <v>206</v>
      </c>
      <c r="D518" s="78" t="s">
        <v>224</v>
      </c>
      <c r="E518" s="64">
        <v>298.14999999999998</v>
      </c>
      <c r="F518" s="75">
        <v>0.73899999999999999</v>
      </c>
      <c r="G518" s="75">
        <v>0.25900000000000001</v>
      </c>
      <c r="H518" s="75">
        <v>2E-3</v>
      </c>
      <c r="I518" s="75">
        <v>0.23899999999999999</v>
      </c>
      <c r="J518" s="75">
        <v>0.26300000000000001</v>
      </c>
      <c r="K518" s="75">
        <v>0.498</v>
      </c>
      <c r="L518" s="75"/>
      <c r="M518" s="75">
        <v>0.74738329451667873</v>
      </c>
      <c r="N518" s="75">
        <v>0.25124910549453228</v>
      </c>
      <c r="O518" s="75">
        <v>1.3675999887890523E-3</v>
      </c>
      <c r="P518" s="75">
        <v>0.10146600785397102</v>
      </c>
      <c r="Q518" s="75">
        <v>0.27562479639702392</v>
      </c>
      <c r="R518" s="75">
        <v>0.62290919574900505</v>
      </c>
    </row>
    <row r="519" spans="1:20">
      <c r="A519" s="57">
        <v>35</v>
      </c>
      <c r="B519" s="63" t="s">
        <v>223</v>
      </c>
      <c r="C519" s="63" t="s">
        <v>206</v>
      </c>
      <c r="D519" s="78" t="s">
        <v>224</v>
      </c>
      <c r="E519" s="64">
        <v>298.14999999999998</v>
      </c>
      <c r="F519" s="75">
        <v>0.66500000000000004</v>
      </c>
      <c r="G519" s="75">
        <v>0.33100000000000002</v>
      </c>
      <c r="H519" s="75">
        <v>4.0000000000000001E-3</v>
      </c>
      <c r="I519" s="75">
        <v>0.23699999999999993</v>
      </c>
      <c r="J519" s="75">
        <v>0.31</v>
      </c>
      <c r="K519" s="75">
        <v>0.45300000000000001</v>
      </c>
      <c r="L519" s="75"/>
      <c r="M519" s="75">
        <v>0.66705655918517737</v>
      </c>
      <c r="N519" s="75">
        <v>0.33059700296302924</v>
      </c>
      <c r="O519" s="75">
        <v>2.3464378517934282E-3</v>
      </c>
      <c r="P519" s="75">
        <v>0.10129756092502151</v>
      </c>
      <c r="Q519" s="75">
        <v>0.30415730447233358</v>
      </c>
      <c r="R519" s="75">
        <v>0.59454513460264491</v>
      </c>
    </row>
    <row r="520" spans="1:20">
      <c r="A520" s="57">
        <v>35</v>
      </c>
      <c r="B520" s="63" t="s">
        <v>223</v>
      </c>
      <c r="C520" s="63" t="s">
        <v>206</v>
      </c>
      <c r="D520" s="78" t="s">
        <v>224</v>
      </c>
      <c r="E520" s="64">
        <v>298.14999999999998</v>
      </c>
      <c r="F520" s="75">
        <v>0.58799999999999997</v>
      </c>
      <c r="G520" s="75">
        <v>0.40699999999999997</v>
      </c>
      <c r="H520" s="75">
        <v>5.0000000000000001E-3</v>
      </c>
      <c r="I520" s="75">
        <v>0.253</v>
      </c>
      <c r="J520" s="75">
        <v>0.35299999999999998</v>
      </c>
      <c r="K520" s="75">
        <v>0.39400000000000002</v>
      </c>
      <c r="L520" s="75"/>
      <c r="M520" s="75">
        <v>0.58866798312892443</v>
      </c>
      <c r="N520" s="75">
        <v>0.40759233997143679</v>
      </c>
      <c r="O520" s="75">
        <v>3.7396768996386894E-3</v>
      </c>
      <c r="P520" s="75">
        <v>0.10040276513682368</v>
      </c>
      <c r="Q520" s="75">
        <v>0.3274797071123195</v>
      </c>
      <c r="R520" s="75">
        <v>0.57211752775085689</v>
      </c>
    </row>
    <row r="521" spans="1:20">
      <c r="A521" s="57">
        <v>35</v>
      </c>
      <c r="B521" s="63" t="s">
        <v>223</v>
      </c>
      <c r="C521" s="63" t="s">
        <v>206</v>
      </c>
      <c r="D521" s="78" t="s">
        <v>224</v>
      </c>
      <c r="E521" s="64">
        <v>298.14999999999998</v>
      </c>
      <c r="F521" s="75">
        <v>0.51800000000000002</v>
      </c>
      <c r="G521" s="75">
        <v>0.47299999999999998</v>
      </c>
      <c r="H521" s="75">
        <v>8.9999999999999993E-3</v>
      </c>
      <c r="I521" s="75">
        <v>0.23899999999999999</v>
      </c>
      <c r="J521" s="75">
        <v>0.40100000000000002</v>
      </c>
      <c r="K521" s="75">
        <v>0.36</v>
      </c>
      <c r="L521" s="75"/>
      <c r="M521" s="75">
        <v>0.51456291366288098</v>
      </c>
      <c r="N521" s="75">
        <v>0.47987847818706408</v>
      </c>
      <c r="O521" s="75">
        <v>5.5586081500549811E-3</v>
      </c>
      <c r="P521" s="75">
        <v>9.8756507971433011E-2</v>
      </c>
      <c r="Q521" s="75">
        <v>0.34884243451790525</v>
      </c>
      <c r="R521" s="75">
        <v>0.55240105751066171</v>
      </c>
    </row>
    <row r="522" spans="1:20">
      <c r="A522" s="57">
        <v>35</v>
      </c>
      <c r="B522" s="63" t="s">
        <v>223</v>
      </c>
      <c r="C522" s="63" t="s">
        <v>206</v>
      </c>
      <c r="D522" s="78" t="s">
        <v>224</v>
      </c>
      <c r="E522" s="64">
        <v>298.14999999999998</v>
      </c>
      <c r="F522" s="75">
        <v>0.49299999999999999</v>
      </c>
      <c r="G522" s="75">
        <v>0.496</v>
      </c>
      <c r="H522" s="75">
        <v>1.0999999999999999E-2</v>
      </c>
      <c r="I522" s="75">
        <v>0.23399999999999999</v>
      </c>
      <c r="J522" s="75">
        <v>0.41299999999999998</v>
      </c>
      <c r="K522" s="75">
        <v>0.35299999999999998</v>
      </c>
      <c r="L522" s="75"/>
      <c r="M522" s="75">
        <v>0.49157928673556728</v>
      </c>
      <c r="N522" s="75">
        <v>0.50218182312294934</v>
      </c>
      <c r="O522" s="75">
        <v>6.2388901414834278E-3</v>
      </c>
      <c r="P522" s="75">
        <v>9.8039013718724241E-2</v>
      </c>
      <c r="Q522" s="75">
        <v>0.35567321764884202</v>
      </c>
      <c r="R522" s="75">
        <v>0.54628776863243367</v>
      </c>
    </row>
    <row r="523" spans="1:20">
      <c r="A523" s="57">
        <v>35</v>
      </c>
      <c r="B523" s="63" t="s">
        <v>223</v>
      </c>
      <c r="C523" s="63" t="s">
        <v>206</v>
      </c>
      <c r="D523" s="78" t="s">
        <v>224</v>
      </c>
      <c r="E523" s="64">
        <v>298.14999999999998</v>
      </c>
      <c r="F523" s="75">
        <v>0.45499999999999996</v>
      </c>
      <c r="G523" s="75">
        <v>0.53100000000000003</v>
      </c>
      <c r="H523" s="75">
        <v>1.4E-2</v>
      </c>
      <c r="I523" s="75">
        <v>0.23600000000000004</v>
      </c>
      <c r="J523" s="75">
        <v>0.438</v>
      </c>
      <c r="K523" s="75">
        <v>0.32600000000000001</v>
      </c>
      <c r="L523" s="75"/>
      <c r="M523" s="75">
        <v>0.45583745330747294</v>
      </c>
      <c r="N523" s="75">
        <v>0.5367435144991467</v>
      </c>
      <c r="O523" s="75">
        <v>7.4190321933803993E-3</v>
      </c>
      <c r="P523" s="75">
        <v>9.6677307412241051E-2</v>
      </c>
      <c r="Q523" s="75">
        <v>0.36668531823731254</v>
      </c>
      <c r="R523" s="75">
        <v>0.53663737435044645</v>
      </c>
    </row>
    <row r="524" spans="1:20">
      <c r="A524" s="57">
        <v>35</v>
      </c>
      <c r="B524" s="63" t="s">
        <v>223</v>
      </c>
      <c r="C524" s="63" t="s">
        <v>206</v>
      </c>
      <c r="D524" s="78" t="s">
        <v>224</v>
      </c>
      <c r="E524" s="64">
        <v>298.14999999999998</v>
      </c>
      <c r="F524" s="75">
        <v>0.42299999999999993</v>
      </c>
      <c r="G524" s="75">
        <v>0.55800000000000005</v>
      </c>
      <c r="H524" s="75">
        <v>1.9E-2</v>
      </c>
      <c r="I524" s="75">
        <v>0.24099999999999994</v>
      </c>
      <c r="J524" s="75">
        <v>0.46300000000000002</v>
      </c>
      <c r="K524" s="75">
        <v>0.29599999999999999</v>
      </c>
      <c r="L524" s="75"/>
      <c r="M524" s="75">
        <v>0.42701977017863318</v>
      </c>
      <c r="N524" s="75">
        <v>0.5644933637077213</v>
      </c>
      <c r="O524" s="75">
        <v>8.4868661136454429E-3</v>
      </c>
      <c r="P524" s="75">
        <v>9.5321950406259848E-2</v>
      </c>
      <c r="Q524" s="75">
        <v>0.37601173519653025</v>
      </c>
      <c r="R524" s="75">
        <v>0.52866631439721001</v>
      </c>
    </row>
    <row r="525" spans="1:20">
      <c r="A525" s="57">
        <v>35</v>
      </c>
      <c r="B525" s="63" t="s">
        <v>223</v>
      </c>
      <c r="C525" s="63" t="s">
        <v>206</v>
      </c>
      <c r="D525" s="78" t="s">
        <v>224</v>
      </c>
      <c r="E525" s="64">
        <v>298.14999999999998</v>
      </c>
      <c r="F525" s="75">
        <v>0.34</v>
      </c>
      <c r="G525" s="75">
        <v>0.624</v>
      </c>
      <c r="H525" s="75">
        <v>3.5999999999999997E-2</v>
      </c>
      <c r="I525" s="75">
        <v>0.23599999999999999</v>
      </c>
      <c r="J525" s="75">
        <v>0.52100000000000002</v>
      </c>
      <c r="K525" s="75">
        <v>0.24299999999999999</v>
      </c>
      <c r="L525" s="75"/>
      <c r="M525" s="75">
        <v>0.35644508625966725</v>
      </c>
      <c r="N525" s="75">
        <v>0.63196659490779217</v>
      </c>
      <c r="O525" s="75">
        <v>1.1588318832540566E-2</v>
      </c>
      <c r="P525" s="75">
        <v>9.0743019521767193E-2</v>
      </c>
      <c r="Q525" s="75">
        <v>0.40111880097087971</v>
      </c>
      <c r="R525" s="75">
        <v>0.50813817950735318</v>
      </c>
    </row>
    <row r="526" spans="1:20" s="107" customFormat="1">
      <c r="A526" s="108">
        <v>35</v>
      </c>
      <c r="B526" s="109" t="s">
        <v>223</v>
      </c>
      <c r="C526" s="109" t="s">
        <v>206</v>
      </c>
      <c r="D526" s="110" t="s">
        <v>224</v>
      </c>
      <c r="E526" s="111">
        <v>298.14999999999998</v>
      </c>
      <c r="F526" s="112">
        <v>0.3</v>
      </c>
      <c r="G526" s="112">
        <v>0.64400000000000002</v>
      </c>
      <c r="H526" s="112">
        <v>5.6000000000000001E-2</v>
      </c>
      <c r="I526" s="112">
        <v>0.23199999999999996</v>
      </c>
      <c r="J526" s="112">
        <v>0.55500000000000005</v>
      </c>
      <c r="K526" s="112">
        <v>0.21299999999999999</v>
      </c>
      <c r="L526" s="112"/>
      <c r="M526" s="112">
        <v>0.3253143248456174</v>
      </c>
      <c r="N526" s="112">
        <v>0.66148871238512064</v>
      </c>
      <c r="O526" s="112">
        <v>1.3196962769261949E-2</v>
      </c>
      <c r="P526" s="112">
        <v>8.7996417048906567E-2</v>
      </c>
      <c r="Q526" s="112">
        <v>0.41347052169444737</v>
      </c>
      <c r="R526" s="112">
        <v>0.4985330612566462</v>
      </c>
      <c r="S526" s="113">
        <v>9.7199999999999995E-2</v>
      </c>
      <c r="T526" s="114" t="s">
        <v>326</v>
      </c>
    </row>
  </sheetData>
  <mergeCells count="49">
    <mergeCell ref="F5:K5"/>
    <mergeCell ref="M5:R5"/>
    <mergeCell ref="S5:S7"/>
    <mergeCell ref="F6:H6"/>
    <mergeCell ref="I6:K6"/>
    <mergeCell ref="M6:O6"/>
    <mergeCell ref="A369:XFD369"/>
    <mergeCell ref="M137:O137"/>
    <mergeCell ref="P137:R137"/>
    <mergeCell ref="A207:A209"/>
    <mergeCell ref="B207:D208"/>
    <mergeCell ref="E207:E209"/>
    <mergeCell ref="F207:K207"/>
    <mergeCell ref="M207:R207"/>
    <mergeCell ref="A136:A138"/>
    <mergeCell ref="B136:D137"/>
    <mergeCell ref="E136:E138"/>
    <mergeCell ref="F136:K136"/>
    <mergeCell ref="M136:R136"/>
    <mergeCell ref="S136:S138"/>
    <mergeCell ref="F137:H137"/>
    <mergeCell ref="I137:K137"/>
    <mergeCell ref="T370:T372"/>
    <mergeCell ref="A370:A372"/>
    <mergeCell ref="B370:D371"/>
    <mergeCell ref="E370:E372"/>
    <mergeCell ref="F370:K370"/>
    <mergeCell ref="M370:R370"/>
    <mergeCell ref="S370:S372"/>
    <mergeCell ref="F371:H371"/>
    <mergeCell ref="I371:K371"/>
    <mergeCell ref="M371:O371"/>
    <mergeCell ref="P371:R371"/>
    <mergeCell ref="A1:R2"/>
    <mergeCell ref="T5:T7"/>
    <mergeCell ref="A206:XFD206"/>
    <mergeCell ref="T136:T138"/>
    <mergeCell ref="T207:T209"/>
    <mergeCell ref="S207:S209"/>
    <mergeCell ref="F208:H208"/>
    <mergeCell ref="I208:K208"/>
    <mergeCell ref="M208:O208"/>
    <mergeCell ref="P208:R208"/>
    <mergeCell ref="P6:R6"/>
    <mergeCell ref="A135:XFD135"/>
    <mergeCell ref="A4:XFD4"/>
    <mergeCell ref="A5:A7"/>
    <mergeCell ref="B5:D6"/>
    <mergeCell ref="E5:E7"/>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8"/>
  <sheetViews>
    <sheetView workbookViewId="0">
      <selection sqref="A1:P2"/>
    </sheetView>
  </sheetViews>
  <sheetFormatPr defaultColWidth="9" defaultRowHeight="15.75"/>
  <cols>
    <col min="1" max="1" width="28" style="92" customWidth="1"/>
    <col min="2" max="2" width="9.42578125" style="104" bestFit="1" customWidth="1"/>
    <col min="3" max="4" width="9.140625" style="93" bestFit="1" customWidth="1"/>
    <col min="5" max="5" width="11" style="60" customWidth="1"/>
    <col min="6" max="6" width="133.85546875" style="98" customWidth="1"/>
    <col min="7" max="16384" width="9" style="91"/>
  </cols>
  <sheetData>
    <row r="1" spans="1:17" s="80" customFormat="1">
      <c r="A1" s="148" t="s">
        <v>324</v>
      </c>
      <c r="B1" s="149"/>
      <c r="C1" s="149"/>
      <c r="D1" s="149"/>
      <c r="E1" s="149"/>
      <c r="F1" s="149"/>
      <c r="G1" s="149"/>
      <c r="H1" s="149"/>
      <c r="I1" s="149"/>
      <c r="J1" s="149"/>
      <c r="K1" s="149"/>
      <c r="L1" s="149"/>
      <c r="M1" s="149"/>
      <c r="N1" s="149"/>
      <c r="O1" s="149"/>
      <c r="P1" s="149"/>
      <c r="Q1" s="61"/>
    </row>
    <row r="2" spans="1:17" s="80" customFormat="1">
      <c r="A2" s="149"/>
      <c r="B2" s="149"/>
      <c r="C2" s="149"/>
      <c r="D2" s="149"/>
      <c r="E2" s="149"/>
      <c r="F2" s="149"/>
      <c r="G2" s="149"/>
      <c r="H2" s="149"/>
      <c r="I2" s="149"/>
      <c r="J2" s="149"/>
      <c r="K2" s="149"/>
      <c r="L2" s="149"/>
      <c r="M2" s="149"/>
      <c r="N2" s="149"/>
      <c r="O2" s="149"/>
      <c r="P2" s="149"/>
      <c r="Q2" s="61"/>
    </row>
    <row r="3" spans="1:17" s="80" customFormat="1">
      <c r="A3" s="81"/>
      <c r="B3" s="100"/>
      <c r="C3" s="81"/>
      <c r="D3" s="81"/>
      <c r="E3" s="60"/>
      <c r="F3" s="81"/>
      <c r="G3" s="81"/>
      <c r="H3" s="81"/>
      <c r="I3" s="81"/>
      <c r="J3" s="81"/>
      <c r="K3" s="81"/>
      <c r="L3" s="81"/>
      <c r="M3" s="81"/>
      <c r="N3" s="81"/>
      <c r="O3" s="81"/>
      <c r="P3" s="81"/>
      <c r="Q3" s="61"/>
    </row>
    <row r="4" spans="1:17" s="176" customFormat="1">
      <c r="A4" s="176" t="s">
        <v>228</v>
      </c>
    </row>
    <row r="5" spans="1:17" s="88" customFormat="1" ht="18.75">
      <c r="A5" s="168" t="s">
        <v>229</v>
      </c>
      <c r="B5" s="161" t="s">
        <v>231</v>
      </c>
      <c r="C5" s="178" t="s">
        <v>242</v>
      </c>
      <c r="D5" s="173"/>
      <c r="E5" s="174" t="s">
        <v>232</v>
      </c>
      <c r="F5" s="170" t="s">
        <v>103</v>
      </c>
    </row>
    <row r="6" spans="1:17" s="88" customFormat="1">
      <c r="A6" s="172"/>
      <c r="B6" s="163"/>
      <c r="C6" s="89" t="s">
        <v>234</v>
      </c>
      <c r="D6" s="89" t="s">
        <v>235</v>
      </c>
      <c r="E6" s="175"/>
      <c r="F6" s="171"/>
    </row>
    <row r="7" spans="1:17">
      <c r="A7" s="90" t="s">
        <v>304</v>
      </c>
      <c r="B7" s="101"/>
      <c r="C7" s="60"/>
      <c r="D7" s="60"/>
    </row>
    <row r="8" spans="1:17">
      <c r="A8" s="90" t="s">
        <v>304</v>
      </c>
      <c r="B8" s="101">
        <v>364.38</v>
      </c>
      <c r="C8" s="60">
        <v>0.93049999999999999</v>
      </c>
      <c r="D8" s="60">
        <v>0.95367067900000002</v>
      </c>
    </row>
    <row r="9" spans="1:17">
      <c r="A9" s="90" t="s">
        <v>304</v>
      </c>
      <c r="B9" s="101">
        <v>353.01</v>
      </c>
      <c r="C9" s="60">
        <v>0.94530000000000003</v>
      </c>
      <c r="D9" s="60">
        <v>0.95381395400000002</v>
      </c>
    </row>
    <row r="10" spans="1:17">
      <c r="A10" s="90" t="s">
        <v>304</v>
      </c>
      <c r="B10" s="101">
        <v>343.1</v>
      </c>
      <c r="C10" s="60">
        <v>0.95550000000000002</v>
      </c>
      <c r="D10" s="60">
        <v>0.95393520399999998</v>
      </c>
    </row>
    <row r="11" spans="1:17">
      <c r="A11" s="90" t="s">
        <v>304</v>
      </c>
      <c r="B11" s="101">
        <v>340.18</v>
      </c>
      <c r="C11" s="60">
        <v>0.95889999999999997</v>
      </c>
      <c r="D11" s="60">
        <v>0.95397023700000005</v>
      </c>
    </row>
    <row r="12" spans="1:17">
      <c r="A12" s="90" t="s">
        <v>304</v>
      </c>
      <c r="B12" s="101">
        <v>332.24</v>
      </c>
      <c r="C12" s="60">
        <v>0.96450000000000002</v>
      </c>
      <c r="D12" s="60">
        <v>0.95406380700000004</v>
      </c>
    </row>
    <row r="13" spans="1:17">
      <c r="A13" s="90" t="s">
        <v>304</v>
      </c>
      <c r="B13" s="101">
        <v>312.52</v>
      </c>
      <c r="C13" s="60">
        <v>0.97150000000000003</v>
      </c>
      <c r="D13" s="60">
        <v>0.95428454600000001</v>
      </c>
    </row>
    <row r="14" spans="1:17">
      <c r="A14" s="90" t="s">
        <v>304</v>
      </c>
      <c r="B14" s="101">
        <v>287.37</v>
      </c>
      <c r="C14" s="60">
        <v>0.97689999999999999</v>
      </c>
      <c r="D14" s="60">
        <v>0.95453855600000004</v>
      </c>
    </row>
    <row r="15" spans="1:17">
      <c r="A15" s="90" t="s">
        <v>304</v>
      </c>
      <c r="B15" s="101">
        <v>273.62</v>
      </c>
      <c r="C15" s="60">
        <v>0.98009999999999997</v>
      </c>
      <c r="D15" s="60">
        <v>0.95459677799999998</v>
      </c>
    </row>
    <row r="16" spans="1:17">
      <c r="A16" s="90" t="s">
        <v>304</v>
      </c>
      <c r="B16" s="101">
        <v>253.15</v>
      </c>
      <c r="C16" s="60">
        <v>0.98399999999999999</v>
      </c>
      <c r="D16" s="60">
        <v>0.95466261500000005</v>
      </c>
      <c r="E16" s="60">
        <v>1.84E-2</v>
      </c>
      <c r="F16" s="99" t="s">
        <v>305</v>
      </c>
    </row>
    <row r="18" spans="1:6">
      <c r="A18" s="90" t="s">
        <v>303</v>
      </c>
      <c r="B18" s="101"/>
      <c r="C18" s="60"/>
      <c r="D18" s="60"/>
    </row>
    <row r="19" spans="1:6">
      <c r="A19" s="90" t="s">
        <v>303</v>
      </c>
      <c r="B19" s="101">
        <v>364.18</v>
      </c>
      <c r="C19" s="60">
        <v>0.95940000000000003</v>
      </c>
      <c r="D19" s="60">
        <v>0.972516995</v>
      </c>
    </row>
    <row r="20" spans="1:6">
      <c r="A20" s="90" t="s">
        <v>303</v>
      </c>
      <c r="B20" s="101">
        <v>355.31</v>
      </c>
      <c r="C20" s="60">
        <v>0.96660000000000001</v>
      </c>
      <c r="D20" s="60">
        <v>0.97259289000000004</v>
      </c>
    </row>
    <row r="21" spans="1:6">
      <c r="A21" s="90" t="s">
        <v>303</v>
      </c>
      <c r="B21" s="101">
        <v>351.49</v>
      </c>
      <c r="C21" s="60">
        <v>0.9708</v>
      </c>
      <c r="D21" s="60">
        <v>0.97262502500000003</v>
      </c>
    </row>
    <row r="22" spans="1:6">
      <c r="A22" s="90" t="s">
        <v>303</v>
      </c>
      <c r="B22" s="101">
        <v>345.44</v>
      </c>
      <c r="C22" s="60">
        <v>0.97589999999999999</v>
      </c>
      <c r="D22" s="60">
        <v>0.97267520399999996</v>
      </c>
    </row>
    <row r="23" spans="1:6">
      <c r="A23" s="90" t="s">
        <v>303</v>
      </c>
      <c r="B23" s="101">
        <v>341.9</v>
      </c>
      <c r="C23" s="60">
        <v>0.97899999999999998</v>
      </c>
      <c r="D23" s="60">
        <v>0.972704138</v>
      </c>
    </row>
    <row r="24" spans="1:6">
      <c r="A24" s="90" t="s">
        <v>303</v>
      </c>
      <c r="B24" s="101">
        <v>334.45</v>
      </c>
      <c r="C24" s="60">
        <v>0.98050000000000004</v>
      </c>
      <c r="D24" s="60">
        <v>0.97276395199999999</v>
      </c>
    </row>
    <row r="25" spans="1:6">
      <c r="A25" s="90" t="s">
        <v>303</v>
      </c>
      <c r="B25" s="101">
        <v>324.68</v>
      </c>
      <c r="C25" s="60">
        <v>0.98340000000000005</v>
      </c>
      <c r="D25" s="60">
        <v>0.972840064</v>
      </c>
    </row>
    <row r="26" spans="1:6">
      <c r="A26" s="90" t="s">
        <v>303</v>
      </c>
      <c r="B26" s="101">
        <v>309.31</v>
      </c>
      <c r="C26" s="60">
        <v>0.98599999999999999</v>
      </c>
      <c r="D26" s="60">
        <v>0.97295388000000005</v>
      </c>
    </row>
    <row r="27" spans="1:6">
      <c r="A27" s="90" t="s">
        <v>303</v>
      </c>
      <c r="B27" s="101">
        <v>298.12</v>
      </c>
      <c r="C27" s="60">
        <v>0.9879</v>
      </c>
      <c r="D27" s="60">
        <v>0.97303180600000005</v>
      </c>
    </row>
    <row r="28" spans="1:6">
      <c r="A28" s="90" t="s">
        <v>303</v>
      </c>
      <c r="B28" s="101">
        <v>273.64999999999998</v>
      </c>
      <c r="C28" s="60">
        <v>0.99060000000000004</v>
      </c>
      <c r="D28" s="60">
        <v>0.97314178500000004</v>
      </c>
    </row>
    <row r="29" spans="1:6">
      <c r="A29" s="90" t="s">
        <v>303</v>
      </c>
      <c r="B29" s="101">
        <v>248.09</v>
      </c>
      <c r="C29" s="60">
        <v>0.99390000000000001</v>
      </c>
      <c r="D29" s="60">
        <v>0.97318610299999997</v>
      </c>
      <c r="E29" s="60">
        <v>1.1900000000000001E-2</v>
      </c>
      <c r="F29" s="99" t="s">
        <v>305</v>
      </c>
    </row>
    <row r="31" spans="1:6">
      <c r="A31" s="90" t="s">
        <v>302</v>
      </c>
      <c r="B31" s="101"/>
      <c r="C31" s="60"/>
      <c r="D31" s="60"/>
    </row>
    <row r="32" spans="1:6">
      <c r="A32" s="90" t="s">
        <v>302</v>
      </c>
      <c r="B32" s="101">
        <v>387.84</v>
      </c>
      <c r="C32" s="60">
        <v>0.96309999999999996</v>
      </c>
      <c r="D32" s="60">
        <v>0.98318831299999998</v>
      </c>
    </row>
    <row r="33" spans="1:6">
      <c r="A33" s="90" t="s">
        <v>302</v>
      </c>
      <c r="B33" s="101">
        <v>379.46</v>
      </c>
      <c r="C33" s="60">
        <v>0.97030000000000005</v>
      </c>
      <c r="D33" s="60">
        <v>0.98323954800000002</v>
      </c>
    </row>
    <row r="34" spans="1:6">
      <c r="A34" s="90" t="s">
        <v>302</v>
      </c>
      <c r="B34" s="101">
        <v>366.79</v>
      </c>
      <c r="C34" s="60">
        <v>0.97909999999999997</v>
      </c>
      <c r="D34" s="60">
        <v>0.98331526000000002</v>
      </c>
    </row>
    <row r="35" spans="1:6">
      <c r="A35" s="90" t="s">
        <v>302</v>
      </c>
      <c r="B35" s="101">
        <v>360.28</v>
      </c>
      <c r="C35" s="60">
        <v>0.98260000000000003</v>
      </c>
      <c r="D35" s="60">
        <v>0.98335325900000004</v>
      </c>
    </row>
    <row r="36" spans="1:6">
      <c r="A36" s="90" t="s">
        <v>302</v>
      </c>
      <c r="B36" s="101">
        <v>353.21</v>
      </c>
      <c r="C36" s="60">
        <v>0.9869</v>
      </c>
      <c r="D36" s="60">
        <v>0.98339376499999998</v>
      </c>
    </row>
    <row r="37" spans="1:6">
      <c r="A37" s="90" t="s">
        <v>302</v>
      </c>
      <c r="B37" s="101">
        <v>344.33</v>
      </c>
      <c r="C37" s="60">
        <v>0.99050000000000005</v>
      </c>
      <c r="D37" s="60">
        <v>0.98344343000000001</v>
      </c>
    </row>
    <row r="38" spans="1:6">
      <c r="A38" s="90" t="s">
        <v>302</v>
      </c>
      <c r="B38" s="101">
        <v>328.64</v>
      </c>
      <c r="C38" s="60">
        <v>0.9929</v>
      </c>
      <c r="D38" s="60">
        <v>0.98352751100000002</v>
      </c>
    </row>
    <row r="39" spans="1:6">
      <c r="A39" s="90" t="s">
        <v>302</v>
      </c>
      <c r="B39" s="101">
        <v>297.7</v>
      </c>
      <c r="C39" s="60">
        <v>0.99580000000000002</v>
      </c>
      <c r="D39" s="60">
        <v>0.98368166899999998</v>
      </c>
      <c r="E39" s="60">
        <v>1.0500000000000001E-2</v>
      </c>
      <c r="F39" s="99" t="s">
        <v>306</v>
      </c>
    </row>
    <row r="41" spans="1:6">
      <c r="A41" s="90" t="s">
        <v>301</v>
      </c>
      <c r="B41" s="101"/>
      <c r="C41" s="60"/>
      <c r="D41" s="60"/>
    </row>
    <row r="42" spans="1:6">
      <c r="A42" s="90" t="s">
        <v>301</v>
      </c>
      <c r="B42" s="101">
        <v>422.97</v>
      </c>
      <c r="C42" s="60">
        <v>0.97130000000000005</v>
      </c>
      <c r="D42" s="60">
        <v>0.98945219699999998</v>
      </c>
    </row>
    <row r="43" spans="1:6">
      <c r="A43" s="90" t="s">
        <v>301</v>
      </c>
      <c r="B43" s="101">
        <v>417.28</v>
      </c>
      <c r="C43" s="60">
        <v>0.9748</v>
      </c>
      <c r="D43" s="60">
        <v>0.98947738900000004</v>
      </c>
    </row>
    <row r="44" spans="1:6">
      <c r="A44" s="90" t="s">
        <v>301</v>
      </c>
      <c r="B44" s="101">
        <v>411.31</v>
      </c>
      <c r="C44" s="60">
        <v>0.97850000000000004</v>
      </c>
      <c r="D44" s="60">
        <v>0.98950361600000003</v>
      </c>
    </row>
    <row r="45" spans="1:6">
      <c r="A45" s="90" t="s">
        <v>301</v>
      </c>
      <c r="B45" s="101">
        <v>394.12</v>
      </c>
      <c r="C45" s="60">
        <v>0.98219999999999996</v>
      </c>
      <c r="D45" s="60">
        <v>0.98957782400000005</v>
      </c>
    </row>
    <row r="46" spans="1:6">
      <c r="A46" s="90" t="s">
        <v>301</v>
      </c>
      <c r="B46" s="101">
        <v>375.09</v>
      </c>
      <c r="C46" s="60">
        <v>0.98580000000000001</v>
      </c>
      <c r="D46" s="60">
        <v>0.98965735399999999</v>
      </c>
    </row>
    <row r="47" spans="1:6">
      <c r="A47" s="90" t="s">
        <v>301</v>
      </c>
      <c r="B47" s="101">
        <v>360.99</v>
      </c>
      <c r="C47" s="60">
        <v>0.98939999999999995</v>
      </c>
      <c r="D47" s="60">
        <v>0.98971418799999999</v>
      </c>
    </row>
    <row r="48" spans="1:6">
      <c r="A48" s="90" t="s">
        <v>301</v>
      </c>
      <c r="B48" s="101">
        <v>346.84</v>
      </c>
      <c r="C48" s="60">
        <v>0.99250000000000005</v>
      </c>
      <c r="D48" s="60">
        <v>0.98976915300000001</v>
      </c>
    </row>
    <row r="49" spans="1:6">
      <c r="A49" s="90" t="s">
        <v>301</v>
      </c>
      <c r="B49" s="101">
        <v>332.46</v>
      </c>
      <c r="C49" s="60">
        <v>0.995</v>
      </c>
      <c r="D49" s="60">
        <v>0.98982261000000005</v>
      </c>
    </row>
    <row r="50" spans="1:6">
      <c r="A50" s="90" t="s">
        <v>301</v>
      </c>
      <c r="B50" s="101">
        <v>318.47000000000003</v>
      </c>
      <c r="C50" s="60">
        <v>0.996</v>
      </c>
      <c r="D50" s="60">
        <v>0.98987201400000002</v>
      </c>
    </row>
    <row r="51" spans="1:6">
      <c r="A51" s="90" t="s">
        <v>301</v>
      </c>
      <c r="B51" s="101">
        <v>303.20999999999998</v>
      </c>
      <c r="C51" s="60">
        <v>0.99750000000000005</v>
      </c>
      <c r="D51" s="60">
        <v>0.98992264500000005</v>
      </c>
    </row>
    <row r="52" spans="1:6">
      <c r="A52" s="90" t="s">
        <v>301</v>
      </c>
      <c r="B52" s="101">
        <v>288.14999999999998</v>
      </c>
      <c r="C52" s="60">
        <v>0.99870000000000003</v>
      </c>
      <c r="D52" s="60">
        <v>0.98996892299999995</v>
      </c>
      <c r="E52" s="60">
        <v>9.1999999999999998E-3</v>
      </c>
      <c r="F52" s="99" t="s">
        <v>306</v>
      </c>
    </row>
    <row r="53" spans="1:6">
      <c r="A53" s="90"/>
      <c r="B53" s="101"/>
      <c r="C53" s="60"/>
      <c r="D53" s="60"/>
    </row>
    <row r="54" spans="1:6">
      <c r="A54" s="90" t="s">
        <v>300</v>
      </c>
      <c r="B54" s="101"/>
      <c r="C54" s="60"/>
      <c r="D54" s="60"/>
    </row>
    <row r="55" spans="1:6">
      <c r="A55" s="90" t="s">
        <v>300</v>
      </c>
      <c r="B55" s="101">
        <v>432.49</v>
      </c>
      <c r="C55" s="60">
        <v>0.98309999999999997</v>
      </c>
      <c r="D55" s="60">
        <v>0.99334052799999994</v>
      </c>
    </row>
    <row r="56" spans="1:6">
      <c r="A56" s="90" t="s">
        <v>300</v>
      </c>
      <c r="B56" s="101">
        <v>416.4</v>
      </c>
      <c r="C56" s="60">
        <v>0.98760000000000003</v>
      </c>
      <c r="D56" s="60">
        <v>0.99338964600000002</v>
      </c>
    </row>
    <row r="57" spans="1:6">
      <c r="A57" s="90" t="s">
        <v>300</v>
      </c>
      <c r="B57" s="101">
        <v>396.15</v>
      </c>
      <c r="C57" s="60">
        <v>0.99009999999999998</v>
      </c>
      <c r="D57" s="60">
        <v>0.993449892</v>
      </c>
    </row>
    <row r="58" spans="1:6">
      <c r="A58" s="90" t="s">
        <v>300</v>
      </c>
      <c r="B58" s="101">
        <v>381.13</v>
      </c>
      <c r="C58" s="60">
        <v>0.99239999999999995</v>
      </c>
      <c r="D58" s="60">
        <v>0.99349321800000001</v>
      </c>
    </row>
    <row r="59" spans="1:6">
      <c r="A59" s="90" t="s">
        <v>300</v>
      </c>
      <c r="B59" s="101">
        <v>360.23</v>
      </c>
      <c r="C59" s="60">
        <v>0.995</v>
      </c>
      <c r="D59" s="60">
        <v>0.99355123000000001</v>
      </c>
    </row>
    <row r="60" spans="1:6">
      <c r="A60" s="90" t="s">
        <v>300</v>
      </c>
      <c r="B60" s="101">
        <v>314.41000000000003</v>
      </c>
      <c r="C60" s="60">
        <v>0.99860000000000004</v>
      </c>
      <c r="D60" s="60">
        <v>0.99366653100000002</v>
      </c>
      <c r="E60" s="60">
        <v>5.4000000000000003E-3</v>
      </c>
      <c r="F60" s="99" t="s">
        <v>306</v>
      </c>
    </row>
    <row r="62" spans="1:6">
      <c r="A62" s="90" t="s">
        <v>299</v>
      </c>
      <c r="B62" s="101"/>
      <c r="C62" s="60"/>
      <c r="D62" s="60"/>
    </row>
    <row r="63" spans="1:6">
      <c r="A63" s="90" t="s">
        <v>299</v>
      </c>
      <c r="B63" s="101">
        <v>310.39999999999998</v>
      </c>
      <c r="C63" s="60">
        <v>0.99409999999999998</v>
      </c>
      <c r="D63" s="60">
        <v>0.97798887800000001</v>
      </c>
    </row>
    <row r="64" spans="1:6">
      <c r="A64" s="90" t="s">
        <v>299</v>
      </c>
      <c r="B64" s="101">
        <v>328.2</v>
      </c>
      <c r="C64" s="60">
        <v>0.99029999999999996</v>
      </c>
      <c r="D64" s="60">
        <v>0.97787643499999999</v>
      </c>
    </row>
    <row r="65" spans="1:6">
      <c r="A65" s="90" t="s">
        <v>299</v>
      </c>
      <c r="B65" s="101">
        <v>346.5</v>
      </c>
      <c r="C65" s="60">
        <v>0.98729999999999996</v>
      </c>
      <c r="D65" s="60">
        <v>0.977799207</v>
      </c>
    </row>
    <row r="66" spans="1:6">
      <c r="A66" s="90" t="s">
        <v>299</v>
      </c>
      <c r="B66" s="101">
        <v>369.3</v>
      </c>
      <c r="C66" s="60">
        <v>0.9829</v>
      </c>
      <c r="D66" s="60">
        <v>0.97771375000000005</v>
      </c>
    </row>
    <row r="67" spans="1:6">
      <c r="A67" s="90" t="s">
        <v>299</v>
      </c>
      <c r="B67" s="101">
        <v>384</v>
      </c>
      <c r="C67" s="60">
        <v>0.98019999999999996</v>
      </c>
      <c r="D67" s="60">
        <v>0.97760006600000005</v>
      </c>
    </row>
    <row r="68" spans="1:6">
      <c r="A68" s="90" t="s">
        <v>299</v>
      </c>
      <c r="B68" s="101">
        <v>410.6</v>
      </c>
      <c r="C68" s="60">
        <v>0.97399999999999998</v>
      </c>
      <c r="D68" s="60">
        <v>0.97752312500000005</v>
      </c>
      <c r="E68" s="60">
        <v>9.5999999999999992E-3</v>
      </c>
      <c r="F68" s="99" t="s">
        <v>307</v>
      </c>
    </row>
    <row r="69" spans="1:6">
      <c r="A69" s="90"/>
      <c r="B69" s="101"/>
      <c r="C69" s="60"/>
      <c r="D69" s="60"/>
    </row>
    <row r="70" spans="1:6">
      <c r="A70" s="90" t="s">
        <v>298</v>
      </c>
      <c r="B70" s="101"/>
      <c r="C70" s="60"/>
      <c r="D70" s="60"/>
    </row>
    <row r="71" spans="1:6">
      <c r="A71" s="90" t="s">
        <v>298</v>
      </c>
      <c r="B71" s="101">
        <v>312.14999999999998</v>
      </c>
      <c r="C71" s="60">
        <v>0.99009999999999998</v>
      </c>
      <c r="D71" s="60">
        <v>0.96749755599999998</v>
      </c>
    </row>
    <row r="72" spans="1:6">
      <c r="A72" s="90" t="s">
        <v>298</v>
      </c>
      <c r="B72" s="101">
        <v>341.85</v>
      </c>
      <c r="C72" s="60">
        <v>0.98660000000000003</v>
      </c>
      <c r="D72" s="60">
        <v>0.96732330300000002</v>
      </c>
    </row>
    <row r="73" spans="1:6">
      <c r="A73" s="90" t="s">
        <v>298</v>
      </c>
      <c r="B73" s="101">
        <v>368.69</v>
      </c>
      <c r="C73" s="60">
        <v>0.97689999999999999</v>
      </c>
      <c r="D73" s="60">
        <v>0.96714641199999996</v>
      </c>
    </row>
    <row r="74" spans="1:6">
      <c r="A74" s="90" t="s">
        <v>298</v>
      </c>
      <c r="B74" s="101">
        <v>396.4</v>
      </c>
      <c r="C74" s="60">
        <v>0.96840000000000004</v>
      </c>
      <c r="D74" s="60">
        <v>0.96695004500000004</v>
      </c>
    </row>
    <row r="75" spans="1:6">
      <c r="A75" s="90" t="s">
        <v>298</v>
      </c>
      <c r="B75" s="101">
        <v>416.8</v>
      </c>
      <c r="C75" s="60">
        <v>0.96130000000000004</v>
      </c>
      <c r="D75" s="60">
        <v>0.96679863200000005</v>
      </c>
      <c r="E75" s="60">
        <v>1.41E-2</v>
      </c>
      <c r="F75" s="99" t="s">
        <v>307</v>
      </c>
    </row>
    <row r="76" spans="1:6">
      <c r="A76" s="90"/>
      <c r="B76" s="101"/>
      <c r="C76" s="60"/>
      <c r="D76" s="60"/>
    </row>
    <row r="77" spans="1:6">
      <c r="A77" s="90" t="s">
        <v>297</v>
      </c>
      <c r="B77" s="101"/>
      <c r="C77" s="60"/>
      <c r="D77" s="60"/>
    </row>
    <row r="78" spans="1:6">
      <c r="A78" s="90" t="s">
        <v>297</v>
      </c>
      <c r="B78" s="101">
        <v>284.7</v>
      </c>
      <c r="C78" s="60">
        <v>0.99060000000000004</v>
      </c>
      <c r="D78" s="60">
        <v>0.95181308799999997</v>
      </c>
    </row>
    <row r="79" spans="1:6">
      <c r="A79" s="90" t="s">
        <v>297</v>
      </c>
      <c r="B79" s="101">
        <v>302.2</v>
      </c>
      <c r="C79" s="60">
        <v>0.98429999999999995</v>
      </c>
      <c r="D79" s="60">
        <v>0.95169364000000001</v>
      </c>
    </row>
    <row r="80" spans="1:6">
      <c r="A80" s="90" t="s">
        <v>297</v>
      </c>
      <c r="B80" s="101">
        <v>310.10000000000002</v>
      </c>
      <c r="C80" s="60">
        <v>0.98199999999999998</v>
      </c>
      <c r="D80" s="60">
        <v>0.95163583100000004</v>
      </c>
    </row>
    <row r="81" spans="1:6">
      <c r="A81" s="90" t="s">
        <v>297</v>
      </c>
      <c r="B81" s="101">
        <v>318.10000000000002</v>
      </c>
      <c r="C81" s="60">
        <v>0.97929999999999995</v>
      </c>
      <c r="D81" s="60">
        <v>0.95157572400000001</v>
      </c>
    </row>
    <row r="82" spans="1:6">
      <c r="A82" s="90" t="s">
        <v>297</v>
      </c>
      <c r="B82" s="101">
        <v>331.4</v>
      </c>
      <c r="C82" s="60">
        <v>0.97319999999999995</v>
      </c>
      <c r="D82" s="60">
        <v>0.95146926300000001</v>
      </c>
    </row>
    <row r="83" spans="1:6">
      <c r="A83" s="90" t="s">
        <v>297</v>
      </c>
      <c r="B83" s="101">
        <v>339.2</v>
      </c>
      <c r="C83" s="60">
        <v>0.97030000000000005</v>
      </c>
      <c r="D83" s="60">
        <v>0.95140440800000003</v>
      </c>
    </row>
    <row r="84" spans="1:6">
      <c r="A84" s="90" t="s">
        <v>297</v>
      </c>
      <c r="B84" s="101">
        <v>359.2</v>
      </c>
      <c r="C84" s="60">
        <v>0.96760000000000002</v>
      </c>
      <c r="D84" s="60">
        <v>0.95123032799999996</v>
      </c>
    </row>
    <row r="85" spans="1:6">
      <c r="A85" s="90" t="s">
        <v>297</v>
      </c>
      <c r="B85" s="101">
        <v>363.2</v>
      </c>
      <c r="C85" s="60">
        <v>0.96509999999999996</v>
      </c>
      <c r="D85" s="60">
        <v>0.95119426200000001</v>
      </c>
    </row>
    <row r="86" spans="1:6">
      <c r="A86" s="90" t="s">
        <v>297</v>
      </c>
      <c r="B86" s="101">
        <v>377.5</v>
      </c>
      <c r="C86" s="60">
        <v>0.95369999999999999</v>
      </c>
      <c r="D86" s="60">
        <v>0.95106223700000003</v>
      </c>
    </row>
    <row r="87" spans="1:6">
      <c r="A87" s="90" t="s">
        <v>297</v>
      </c>
      <c r="B87" s="101">
        <v>389.1</v>
      </c>
      <c r="C87" s="60">
        <v>0.94810000000000005</v>
      </c>
      <c r="D87" s="60">
        <v>0.95095191199999995</v>
      </c>
    </row>
    <row r="88" spans="1:6">
      <c r="A88" s="90" t="s">
        <v>297</v>
      </c>
      <c r="B88" s="101">
        <v>402.3</v>
      </c>
      <c r="C88" s="60">
        <v>0.94020000000000004</v>
      </c>
      <c r="D88" s="60">
        <v>0.95082323800000002</v>
      </c>
      <c r="E88" s="60">
        <v>2.2700000000000001E-2</v>
      </c>
      <c r="F88" s="99" t="s">
        <v>307</v>
      </c>
    </row>
    <row r="89" spans="1:6">
      <c r="A89" s="90"/>
      <c r="B89" s="101"/>
      <c r="C89" s="60"/>
      <c r="D89" s="60"/>
    </row>
    <row r="90" spans="1:6">
      <c r="A90" s="90" t="s">
        <v>296</v>
      </c>
      <c r="B90" s="101"/>
      <c r="C90" s="60"/>
      <c r="D90" s="60"/>
    </row>
    <row r="91" spans="1:6">
      <c r="A91" s="90" t="s">
        <v>296</v>
      </c>
      <c r="B91" s="101">
        <v>282.60000000000002</v>
      </c>
      <c r="C91" s="60">
        <v>0.9839</v>
      </c>
      <c r="D91" s="60">
        <v>0.92717734699999999</v>
      </c>
    </row>
    <row r="92" spans="1:6">
      <c r="A92" s="90" t="s">
        <v>296</v>
      </c>
      <c r="B92" s="101">
        <v>325.89999999999998</v>
      </c>
      <c r="C92" s="60">
        <v>0.96730000000000005</v>
      </c>
      <c r="D92" s="60">
        <v>0.92675940499999998</v>
      </c>
    </row>
    <row r="93" spans="1:6">
      <c r="A93" s="90" t="s">
        <v>296</v>
      </c>
      <c r="B93" s="101">
        <v>348.6</v>
      </c>
      <c r="C93" s="60">
        <v>0.95350000000000001</v>
      </c>
      <c r="D93" s="60">
        <v>0.92650671799999995</v>
      </c>
    </row>
    <row r="94" spans="1:6">
      <c r="A94" s="90" t="s">
        <v>296</v>
      </c>
      <c r="B94" s="101">
        <v>363.2</v>
      </c>
      <c r="C94" s="60">
        <v>0.94010000000000005</v>
      </c>
      <c r="D94" s="60">
        <v>0.92632528000000003</v>
      </c>
    </row>
    <row r="95" spans="1:6">
      <c r="A95" s="90" t="s">
        <v>296</v>
      </c>
      <c r="B95" s="101">
        <v>376</v>
      </c>
      <c r="C95" s="60">
        <v>0.92789999999999995</v>
      </c>
      <c r="D95" s="60">
        <v>0.92617171700000001</v>
      </c>
    </row>
    <row r="96" spans="1:6">
      <c r="A96" s="90" t="s">
        <v>296</v>
      </c>
      <c r="B96" s="101">
        <v>395</v>
      </c>
      <c r="C96" s="60">
        <v>0.91400000000000003</v>
      </c>
      <c r="D96" s="60">
        <v>0.92592728000000002</v>
      </c>
    </row>
    <row r="97" spans="1:6">
      <c r="A97" s="90" t="s">
        <v>296</v>
      </c>
      <c r="B97" s="101">
        <v>408.8</v>
      </c>
      <c r="C97" s="60">
        <v>0.9012</v>
      </c>
      <c r="D97" s="60">
        <v>0.92575589199999997</v>
      </c>
      <c r="E97" s="60">
        <v>3.0499999999999999E-2</v>
      </c>
      <c r="F97" s="99" t="s">
        <v>307</v>
      </c>
    </row>
    <row r="98" spans="1:6">
      <c r="A98" s="90"/>
      <c r="B98" s="101"/>
      <c r="C98" s="60"/>
      <c r="D98" s="60"/>
    </row>
    <row r="99" spans="1:6">
      <c r="A99" s="90" t="s">
        <v>295</v>
      </c>
      <c r="B99" s="101"/>
      <c r="C99" s="60"/>
      <c r="D99" s="60"/>
    </row>
    <row r="100" spans="1:6">
      <c r="A100" s="90" t="s">
        <v>295</v>
      </c>
      <c r="B100" s="101">
        <v>299.60000000000002</v>
      </c>
      <c r="C100" s="60">
        <v>0.96289999999999998</v>
      </c>
      <c r="D100" s="60">
        <v>0.88800531900000002</v>
      </c>
    </row>
    <row r="101" spans="1:6">
      <c r="A101" s="90" t="s">
        <v>295</v>
      </c>
      <c r="B101" s="101">
        <v>308.3</v>
      </c>
      <c r="C101" s="60">
        <v>0.95289999999999997</v>
      </c>
      <c r="D101" s="60">
        <v>0.88789609599999997</v>
      </c>
    </row>
    <row r="102" spans="1:6">
      <c r="A102" s="90" t="s">
        <v>295</v>
      </c>
      <c r="B102" s="101">
        <v>313</v>
      </c>
      <c r="C102" s="60">
        <v>0.94969999999999999</v>
      </c>
      <c r="D102" s="60">
        <v>0.88783552899999996</v>
      </c>
    </row>
    <row r="103" spans="1:6">
      <c r="A103" s="90" t="s">
        <v>295</v>
      </c>
      <c r="B103" s="101">
        <v>316.3</v>
      </c>
      <c r="C103" s="60">
        <v>0.94769999999999999</v>
      </c>
      <c r="D103" s="60">
        <v>0.88779299499999997</v>
      </c>
    </row>
    <row r="104" spans="1:6">
      <c r="A104" s="90" t="s">
        <v>295</v>
      </c>
      <c r="B104" s="101">
        <v>320.60000000000002</v>
      </c>
      <c r="C104" s="60">
        <v>0.94530000000000003</v>
      </c>
      <c r="D104" s="60">
        <v>0.88771320600000003</v>
      </c>
    </row>
    <row r="105" spans="1:6">
      <c r="A105" s="90" t="s">
        <v>295</v>
      </c>
      <c r="B105" s="101">
        <v>321.10000000000002</v>
      </c>
      <c r="C105" s="60">
        <v>0.94440000000000002</v>
      </c>
      <c r="D105" s="60">
        <v>0.88771619499999999</v>
      </c>
    </row>
    <row r="106" spans="1:6">
      <c r="A106" s="90" t="s">
        <v>295</v>
      </c>
      <c r="B106" s="101">
        <v>324.3</v>
      </c>
      <c r="C106" s="60">
        <v>0.94179999999999997</v>
      </c>
      <c r="D106" s="60">
        <v>0.88767610699999999</v>
      </c>
    </row>
    <row r="107" spans="1:6">
      <c r="A107" s="90" t="s">
        <v>295</v>
      </c>
      <c r="B107" s="101">
        <v>329.9</v>
      </c>
      <c r="C107" s="60">
        <v>0.93969999999999998</v>
      </c>
      <c r="D107" s="60">
        <v>0.88759596299999999</v>
      </c>
    </row>
    <row r="108" spans="1:6">
      <c r="A108" s="90" t="s">
        <v>295</v>
      </c>
      <c r="B108" s="101">
        <v>333.5</v>
      </c>
      <c r="C108" s="60">
        <v>0.93620000000000003</v>
      </c>
      <c r="D108" s="60">
        <v>0.88754293200000001</v>
      </c>
    </row>
    <row r="109" spans="1:6">
      <c r="A109" s="90" t="s">
        <v>295</v>
      </c>
      <c r="B109" s="101">
        <v>341.1</v>
      </c>
      <c r="C109" s="60">
        <v>0.92879999999999996</v>
      </c>
      <c r="D109" s="60">
        <v>0.88742827400000002</v>
      </c>
    </row>
    <row r="110" spans="1:6">
      <c r="A110" s="90" t="s">
        <v>295</v>
      </c>
      <c r="B110" s="101">
        <v>351.2</v>
      </c>
      <c r="C110" s="60">
        <v>0.91769999999999996</v>
      </c>
      <c r="D110" s="60">
        <v>0.88727064700000002</v>
      </c>
    </row>
    <row r="111" spans="1:6">
      <c r="A111" s="90" t="s">
        <v>295</v>
      </c>
      <c r="B111" s="101">
        <v>359.4</v>
      </c>
      <c r="C111" s="60">
        <v>0.90610000000000002</v>
      </c>
      <c r="D111" s="60">
        <v>0.88715476699999996</v>
      </c>
    </row>
    <row r="112" spans="1:6">
      <c r="A112" s="90" t="s">
        <v>295</v>
      </c>
      <c r="B112" s="101">
        <v>367.3</v>
      </c>
      <c r="C112" s="60">
        <v>0.8962</v>
      </c>
      <c r="D112" s="60">
        <v>0.88702916600000004</v>
      </c>
      <c r="E112" s="60">
        <v>5.1799999999999999E-2</v>
      </c>
      <c r="F112" s="99" t="s">
        <v>307</v>
      </c>
    </row>
    <row r="114" spans="1:6">
      <c r="A114" s="90" t="s">
        <v>293</v>
      </c>
      <c r="B114" s="101"/>
      <c r="C114" s="60"/>
      <c r="D114" s="60"/>
    </row>
    <row r="115" spans="1:6">
      <c r="A115" s="90" t="s">
        <v>293</v>
      </c>
      <c r="B115" s="101">
        <v>384.68</v>
      </c>
      <c r="C115" s="60">
        <v>0.8054</v>
      </c>
      <c r="D115" s="60">
        <v>0.87590000000000001</v>
      </c>
    </row>
    <row r="116" spans="1:6">
      <c r="A116" s="90" t="s">
        <v>293</v>
      </c>
      <c r="B116" s="101">
        <v>378.99</v>
      </c>
      <c r="C116" s="60">
        <v>0.82420000000000004</v>
      </c>
      <c r="D116" s="60">
        <v>0.87760000000000005</v>
      </c>
    </row>
    <row r="117" spans="1:6">
      <c r="A117" s="90" t="s">
        <v>293</v>
      </c>
      <c r="B117" s="101">
        <v>373.49</v>
      </c>
      <c r="C117" s="60">
        <v>0.84019999999999995</v>
      </c>
      <c r="D117" s="60">
        <v>0.87829999999999997</v>
      </c>
    </row>
    <row r="118" spans="1:6">
      <c r="A118" s="90" t="s">
        <v>293</v>
      </c>
      <c r="B118" s="101">
        <v>370.11</v>
      </c>
      <c r="C118" s="60">
        <v>0.85219999999999996</v>
      </c>
      <c r="D118" s="60">
        <v>0.87919999999999998</v>
      </c>
    </row>
    <row r="119" spans="1:6">
      <c r="A119" s="90" t="s">
        <v>293</v>
      </c>
      <c r="B119" s="101">
        <v>367.94</v>
      </c>
      <c r="C119" s="60">
        <v>0.85719999999999996</v>
      </c>
      <c r="D119" s="60">
        <v>0.88039999999999996</v>
      </c>
    </row>
    <row r="120" spans="1:6">
      <c r="A120" s="90" t="s">
        <v>293</v>
      </c>
      <c r="B120" s="101">
        <v>365.68</v>
      </c>
      <c r="C120" s="60">
        <v>0.86380000000000001</v>
      </c>
      <c r="D120" s="60">
        <v>0.88060000000000005</v>
      </c>
    </row>
    <row r="121" spans="1:6">
      <c r="A121" s="90" t="s">
        <v>293</v>
      </c>
      <c r="B121" s="101">
        <v>360.88</v>
      </c>
      <c r="C121" s="60">
        <v>0.87329999999999997</v>
      </c>
      <c r="D121" s="60">
        <v>0.88200000000000001</v>
      </c>
    </row>
    <row r="122" spans="1:6">
      <c r="A122" s="90" t="s">
        <v>293</v>
      </c>
      <c r="B122" s="101">
        <v>354.79</v>
      </c>
      <c r="C122" s="60">
        <v>0.88100000000000001</v>
      </c>
      <c r="D122" s="60">
        <v>0.88370000000000004</v>
      </c>
    </row>
    <row r="123" spans="1:6">
      <c r="A123" s="90" t="s">
        <v>293</v>
      </c>
      <c r="B123" s="101">
        <v>346.49</v>
      </c>
      <c r="C123" s="60">
        <v>0.88959999999999995</v>
      </c>
      <c r="D123" s="60">
        <v>0.8851</v>
      </c>
    </row>
    <row r="124" spans="1:6">
      <c r="A124" s="90" t="s">
        <v>293</v>
      </c>
      <c r="B124" s="101">
        <v>336.44</v>
      </c>
      <c r="C124" s="60">
        <v>0.89300000000000002</v>
      </c>
      <c r="D124" s="60">
        <v>0.88870000000000005</v>
      </c>
      <c r="E124" s="60">
        <v>1.6000000000000001E-3</v>
      </c>
      <c r="F124" s="99" t="s">
        <v>311</v>
      </c>
    </row>
    <row r="126" spans="1:6">
      <c r="A126" s="90" t="s">
        <v>292</v>
      </c>
      <c r="B126" s="101"/>
      <c r="C126" s="60"/>
      <c r="D126" s="60"/>
    </row>
    <row r="127" spans="1:6">
      <c r="A127" s="90" t="s">
        <v>292</v>
      </c>
      <c r="B127" s="101">
        <v>386.98</v>
      </c>
      <c r="C127" s="60">
        <v>0.86309999999999998</v>
      </c>
      <c r="D127" s="60">
        <v>0.90849999999999997</v>
      </c>
    </row>
    <row r="128" spans="1:6">
      <c r="A128" s="90" t="s">
        <v>292</v>
      </c>
      <c r="B128" s="101">
        <v>379.53</v>
      </c>
      <c r="C128" s="60">
        <v>0.88070000000000004</v>
      </c>
      <c r="D128" s="60">
        <v>0.90900000000000003</v>
      </c>
    </row>
    <row r="129" spans="1:6">
      <c r="A129" s="90" t="s">
        <v>292</v>
      </c>
      <c r="B129" s="101">
        <v>377.68</v>
      </c>
      <c r="C129" s="60">
        <v>0.88500000000000001</v>
      </c>
      <c r="D129" s="60">
        <v>0.90939999999999999</v>
      </c>
    </row>
    <row r="130" spans="1:6">
      <c r="A130" s="90" t="s">
        <v>292</v>
      </c>
      <c r="B130" s="101">
        <v>374.83</v>
      </c>
      <c r="C130" s="60">
        <v>0.89290000000000003</v>
      </c>
      <c r="D130" s="60">
        <v>0.91020000000000001</v>
      </c>
    </row>
    <row r="131" spans="1:6">
      <c r="A131" s="90" t="s">
        <v>292</v>
      </c>
      <c r="B131" s="101">
        <v>372.03</v>
      </c>
      <c r="C131" s="60">
        <v>0.90059999999999996</v>
      </c>
      <c r="D131" s="60">
        <v>0.91039999999999999</v>
      </c>
    </row>
    <row r="132" spans="1:6">
      <c r="A132" s="90" t="s">
        <v>292</v>
      </c>
      <c r="B132" s="101">
        <v>366.52</v>
      </c>
      <c r="C132" s="60">
        <v>0.9073</v>
      </c>
      <c r="D132" s="60">
        <v>0.91149999999999998</v>
      </c>
    </row>
    <row r="133" spans="1:6">
      <c r="A133" s="90" t="s">
        <v>292</v>
      </c>
      <c r="B133" s="101">
        <v>362.82</v>
      </c>
      <c r="C133" s="60">
        <v>0.91410000000000002</v>
      </c>
      <c r="D133" s="60">
        <v>0.91220000000000001</v>
      </c>
    </row>
    <row r="134" spans="1:6">
      <c r="A134" s="90" t="s">
        <v>292</v>
      </c>
      <c r="B134" s="101">
        <v>357.83</v>
      </c>
      <c r="C134" s="60">
        <v>0.91990000000000005</v>
      </c>
      <c r="D134" s="60">
        <v>0.91310000000000002</v>
      </c>
    </row>
    <row r="135" spans="1:6">
      <c r="A135" s="90" t="s">
        <v>292</v>
      </c>
      <c r="B135" s="101">
        <v>352.99</v>
      </c>
      <c r="C135" s="60">
        <v>0.92689999999999995</v>
      </c>
      <c r="D135" s="60">
        <v>0.91500000000000004</v>
      </c>
    </row>
    <row r="136" spans="1:6">
      <c r="A136" s="90" t="s">
        <v>292</v>
      </c>
      <c r="B136" s="101">
        <v>348.07</v>
      </c>
      <c r="C136" s="60">
        <v>0.93240000000000001</v>
      </c>
      <c r="D136" s="60">
        <v>0.91590000000000005</v>
      </c>
    </row>
    <row r="137" spans="1:6">
      <c r="A137" s="90" t="s">
        <v>292</v>
      </c>
      <c r="B137" s="101">
        <v>342.3</v>
      </c>
      <c r="C137" s="60">
        <v>0.93640000000000001</v>
      </c>
      <c r="D137" s="60">
        <v>0.91690000000000005</v>
      </c>
    </row>
    <row r="138" spans="1:6">
      <c r="A138" s="90" t="s">
        <v>292</v>
      </c>
      <c r="B138" s="101">
        <v>334.68</v>
      </c>
      <c r="C138" s="60">
        <v>0.94340000000000002</v>
      </c>
      <c r="D138" s="60">
        <v>0.91720000000000002</v>
      </c>
    </row>
    <row r="139" spans="1:6">
      <c r="A139" s="90" t="s">
        <v>292</v>
      </c>
      <c r="B139" s="101">
        <v>329.06</v>
      </c>
      <c r="C139" s="60">
        <v>0.94810000000000005</v>
      </c>
      <c r="D139" s="60">
        <v>0.91810000000000003</v>
      </c>
      <c r="E139" s="60">
        <v>2.1999999999999999E-2</v>
      </c>
      <c r="F139" s="99" t="s">
        <v>311</v>
      </c>
    </row>
    <row r="140" spans="1:6">
      <c r="A140" s="90"/>
      <c r="B140" s="101"/>
      <c r="C140" s="60"/>
      <c r="D140" s="60"/>
    </row>
    <row r="141" spans="1:6">
      <c r="A141" s="90" t="s">
        <v>294</v>
      </c>
      <c r="B141" s="101"/>
      <c r="C141" s="60"/>
      <c r="D141" s="60"/>
    </row>
    <row r="142" spans="1:6">
      <c r="A142" s="90" t="s">
        <v>294</v>
      </c>
      <c r="B142" s="101">
        <v>387.07</v>
      </c>
      <c r="C142" s="60">
        <v>0.9335</v>
      </c>
      <c r="D142" s="60">
        <v>0.9284</v>
      </c>
    </row>
    <row r="143" spans="1:6">
      <c r="A143" s="90" t="s">
        <v>294</v>
      </c>
      <c r="B143" s="101">
        <v>383.11</v>
      </c>
      <c r="C143" s="60">
        <v>0.93840000000000001</v>
      </c>
      <c r="D143" s="60">
        <v>0.92889999999999995</v>
      </c>
    </row>
    <row r="144" spans="1:6">
      <c r="A144" s="90" t="s">
        <v>294</v>
      </c>
      <c r="B144" s="101">
        <v>377.23</v>
      </c>
      <c r="C144" s="60">
        <v>0.94310000000000005</v>
      </c>
      <c r="D144" s="60">
        <v>0.92959999999999998</v>
      </c>
    </row>
    <row r="145" spans="1:6">
      <c r="A145" s="90" t="s">
        <v>294</v>
      </c>
      <c r="B145" s="101">
        <v>372.26</v>
      </c>
      <c r="C145" s="60">
        <v>0.94789999999999996</v>
      </c>
      <c r="D145" s="60">
        <v>0.93030000000000002</v>
      </c>
    </row>
    <row r="146" spans="1:6">
      <c r="A146" s="90" t="s">
        <v>294</v>
      </c>
      <c r="B146" s="101">
        <v>361.32</v>
      </c>
      <c r="C146" s="60">
        <v>0.95450000000000002</v>
      </c>
      <c r="D146" s="60">
        <v>0.93159999999999998</v>
      </c>
    </row>
    <row r="147" spans="1:6">
      <c r="A147" s="90" t="s">
        <v>294</v>
      </c>
      <c r="B147" s="101">
        <v>355.18</v>
      </c>
      <c r="C147" s="60">
        <v>0.9587</v>
      </c>
      <c r="D147" s="60">
        <v>0.93230000000000002</v>
      </c>
    </row>
    <row r="148" spans="1:6">
      <c r="A148" s="90" t="s">
        <v>294</v>
      </c>
      <c r="B148" s="101">
        <v>346.19</v>
      </c>
      <c r="C148" s="60">
        <v>0.96450000000000002</v>
      </c>
      <c r="D148" s="60">
        <v>0.93330000000000002</v>
      </c>
    </row>
    <row r="149" spans="1:6">
      <c r="A149" s="90" t="s">
        <v>294</v>
      </c>
      <c r="B149" s="101">
        <v>337.93</v>
      </c>
      <c r="C149" s="60">
        <v>0.97030000000000005</v>
      </c>
      <c r="D149" s="60">
        <v>0.93420000000000003</v>
      </c>
    </row>
    <row r="150" spans="1:6">
      <c r="A150" s="90" t="s">
        <v>294</v>
      </c>
      <c r="B150" s="101">
        <v>328.4</v>
      </c>
      <c r="C150" s="60">
        <v>0.97509999999999997</v>
      </c>
      <c r="D150" s="60">
        <v>0.93520000000000003</v>
      </c>
      <c r="E150" s="60">
        <v>2.52E-2</v>
      </c>
      <c r="F150" s="99" t="s">
        <v>311</v>
      </c>
    </row>
    <row r="152" spans="1:6">
      <c r="A152" s="90" t="s">
        <v>291</v>
      </c>
      <c r="B152" s="101"/>
      <c r="C152" s="60"/>
      <c r="D152" s="60"/>
    </row>
    <row r="153" spans="1:6">
      <c r="A153" s="90" t="s">
        <v>291</v>
      </c>
      <c r="B153" s="101">
        <v>294.2</v>
      </c>
      <c r="C153" s="60">
        <v>0.88119999999999998</v>
      </c>
      <c r="D153" s="60">
        <v>0.89964954399594765</v>
      </c>
    </row>
    <row r="154" spans="1:6">
      <c r="A154" s="90" t="s">
        <v>291</v>
      </c>
      <c r="B154" s="101">
        <v>300.2</v>
      </c>
      <c r="C154" s="60">
        <v>0.87709999999999999</v>
      </c>
      <c r="D154" s="60">
        <v>0.89701012778093081</v>
      </c>
    </row>
    <row r="155" spans="1:6">
      <c r="A155" s="90" t="s">
        <v>291</v>
      </c>
      <c r="B155" s="101">
        <v>311.3</v>
      </c>
      <c r="C155" s="60">
        <v>0.87019999999999997</v>
      </c>
      <c r="D155" s="60">
        <v>0.89206341460631655</v>
      </c>
    </row>
    <row r="156" spans="1:6">
      <c r="A156" s="90" t="s">
        <v>291</v>
      </c>
      <c r="B156" s="101">
        <v>321.60000000000002</v>
      </c>
      <c r="C156" s="60">
        <v>0.85109999999999997</v>
      </c>
      <c r="D156" s="60">
        <v>0.88740183093839031</v>
      </c>
    </row>
    <row r="157" spans="1:6">
      <c r="A157" s="90" t="s">
        <v>291</v>
      </c>
      <c r="B157" s="101">
        <v>329.2</v>
      </c>
      <c r="C157" s="60">
        <v>0.84140000000000004</v>
      </c>
      <c r="D157" s="60">
        <v>0.88391975819839386</v>
      </c>
    </row>
    <row r="158" spans="1:6">
      <c r="A158" s="90" t="s">
        <v>291</v>
      </c>
      <c r="B158" s="101">
        <v>338.5</v>
      </c>
      <c r="C158" s="60">
        <v>0.83260000000000001</v>
      </c>
      <c r="D158" s="60">
        <v>0.87961132081996873</v>
      </c>
    </row>
    <row r="159" spans="1:6">
      <c r="A159" s="90" t="s">
        <v>291</v>
      </c>
      <c r="B159" s="101">
        <v>347</v>
      </c>
      <c r="C159" s="60">
        <v>0.8266</v>
      </c>
      <c r="D159" s="60">
        <v>0.87562908431640707</v>
      </c>
      <c r="E159" s="60">
        <v>3.5799999999999998E-2</v>
      </c>
      <c r="F159" s="99" t="s">
        <v>312</v>
      </c>
    </row>
    <row r="160" spans="1:6">
      <c r="A160" s="90"/>
      <c r="B160" s="101"/>
      <c r="C160" s="60"/>
      <c r="D160" s="60"/>
    </row>
    <row r="161" spans="1:6">
      <c r="A161" s="90"/>
      <c r="B161" s="101"/>
      <c r="C161" s="60"/>
      <c r="D161" s="60"/>
    </row>
    <row r="162" spans="1:6">
      <c r="A162" s="90" t="s">
        <v>290</v>
      </c>
      <c r="B162" s="101"/>
      <c r="C162" s="60"/>
      <c r="D162" s="60"/>
    </row>
    <row r="163" spans="1:6">
      <c r="A163" s="90" t="s">
        <v>290</v>
      </c>
      <c r="B163" s="101">
        <v>292.3</v>
      </c>
      <c r="C163" s="60">
        <v>0.93</v>
      </c>
      <c r="D163" s="60">
        <v>0.93841379300557148</v>
      </c>
    </row>
    <row r="164" spans="1:6">
      <c r="A164" s="90" t="s">
        <v>290</v>
      </c>
      <c r="B164" s="101">
        <v>304</v>
      </c>
      <c r="C164" s="60">
        <v>0.91539999999999999</v>
      </c>
      <c r="D164" s="60">
        <v>0.93479106281730684</v>
      </c>
    </row>
    <row r="165" spans="1:6">
      <c r="A165" s="90" t="s">
        <v>290</v>
      </c>
      <c r="B165" s="101">
        <v>314.8</v>
      </c>
      <c r="C165" s="60">
        <v>0.90039999999999998</v>
      </c>
      <c r="D165" s="60">
        <v>0.93136713555487483</v>
      </c>
    </row>
    <row r="166" spans="1:6">
      <c r="A166" s="90" t="s">
        <v>290</v>
      </c>
      <c r="B166" s="101">
        <v>327.2</v>
      </c>
      <c r="C166" s="60">
        <v>0.88670000000000004</v>
      </c>
      <c r="D166" s="60">
        <v>0.92734401431558644</v>
      </c>
    </row>
    <row r="167" spans="1:6">
      <c r="A167" s="90" t="s">
        <v>290</v>
      </c>
      <c r="B167" s="101">
        <v>337.8</v>
      </c>
      <c r="C167" s="60">
        <v>0.87649999999999995</v>
      </c>
      <c r="D167" s="60">
        <v>0.92382888426419385</v>
      </c>
    </row>
    <row r="168" spans="1:6">
      <c r="A168" s="90" t="s">
        <v>290</v>
      </c>
      <c r="B168" s="101">
        <v>346</v>
      </c>
      <c r="C168" s="60">
        <v>0.86660000000000004</v>
      </c>
      <c r="D168" s="60">
        <v>0.9210625739528846</v>
      </c>
      <c r="E168" s="60">
        <v>3.7100000000000001E-2</v>
      </c>
      <c r="F168" s="99" t="s">
        <v>312</v>
      </c>
    </row>
    <row r="169" spans="1:6">
      <c r="A169" s="90"/>
      <c r="B169" s="101"/>
      <c r="C169" s="60"/>
      <c r="D169" s="60"/>
    </row>
    <row r="170" spans="1:6">
      <c r="A170" s="90" t="s">
        <v>289</v>
      </c>
      <c r="B170" s="101"/>
      <c r="C170" s="60"/>
      <c r="D170" s="60"/>
    </row>
    <row r="171" spans="1:6">
      <c r="A171" s="90" t="s">
        <v>289</v>
      </c>
      <c r="B171" s="101">
        <v>302.7</v>
      </c>
      <c r="C171" s="60">
        <v>0.94130000000000003</v>
      </c>
      <c r="D171" s="60">
        <v>0.95912122715979176</v>
      </c>
    </row>
    <row r="172" spans="1:6">
      <c r="A172" s="90" t="s">
        <v>289</v>
      </c>
      <c r="B172" s="101">
        <v>312.8</v>
      </c>
      <c r="C172" s="60">
        <v>0.93740000000000001</v>
      </c>
      <c r="D172" s="60">
        <v>0.95688083154551906</v>
      </c>
    </row>
    <row r="173" spans="1:6">
      <c r="A173" s="90" t="s">
        <v>289</v>
      </c>
      <c r="B173" s="101">
        <v>327.8</v>
      </c>
      <c r="C173" s="60">
        <v>0.92820000000000003</v>
      </c>
      <c r="D173" s="60">
        <v>0.95344657301668145</v>
      </c>
    </row>
    <row r="174" spans="1:6">
      <c r="A174" s="90" t="s">
        <v>289</v>
      </c>
      <c r="B174" s="101">
        <v>336.7</v>
      </c>
      <c r="C174" s="60">
        <v>0.92379999999999995</v>
      </c>
      <c r="D174" s="60">
        <v>0.95134939592171752</v>
      </c>
    </row>
    <row r="175" spans="1:6">
      <c r="A175" s="90" t="s">
        <v>289</v>
      </c>
      <c r="B175" s="101">
        <v>347.6</v>
      </c>
      <c r="C175" s="60">
        <v>0.91510000000000002</v>
      </c>
      <c r="D175" s="60">
        <v>0.94872138374674519</v>
      </c>
      <c r="E175" s="60">
        <v>2.5399999999999999E-2</v>
      </c>
      <c r="F175" s="99" t="s">
        <v>312</v>
      </c>
    </row>
    <row r="177" spans="1:6">
      <c r="A177" s="94" t="s">
        <v>244</v>
      </c>
      <c r="B177" s="101"/>
      <c r="C177" s="60"/>
    </row>
    <row r="178" spans="1:6">
      <c r="A178" s="94" t="s">
        <v>244</v>
      </c>
      <c r="B178" s="102">
        <v>306.3</v>
      </c>
      <c r="C178" s="70">
        <v>0.97499999999999998</v>
      </c>
      <c r="D178" s="60">
        <v>0.9677</v>
      </c>
    </row>
    <row r="179" spans="1:6">
      <c r="A179" s="94" t="s">
        <v>244</v>
      </c>
      <c r="B179" s="102">
        <v>319.8</v>
      </c>
      <c r="C179" s="70">
        <v>0.9647</v>
      </c>
      <c r="D179" s="60">
        <v>0.9657</v>
      </c>
    </row>
    <row r="180" spans="1:6">
      <c r="A180" s="94" t="s">
        <v>244</v>
      </c>
      <c r="B180" s="102">
        <v>322.39999999999998</v>
      </c>
      <c r="C180" s="70">
        <v>0.95179999999999998</v>
      </c>
      <c r="D180" s="60">
        <v>0.96530000000000005</v>
      </c>
    </row>
    <row r="181" spans="1:6">
      <c r="A181" s="94" t="s">
        <v>244</v>
      </c>
      <c r="B181" s="102">
        <v>331.7</v>
      </c>
      <c r="C181" s="70">
        <v>0.94369999999999998</v>
      </c>
      <c r="D181" s="60">
        <v>0.96379999999999999</v>
      </c>
      <c r="E181" s="60">
        <v>1.26E-2</v>
      </c>
      <c r="F181" s="98" t="s">
        <v>315</v>
      </c>
    </row>
    <row r="183" spans="1:6">
      <c r="A183" s="94" t="s">
        <v>245</v>
      </c>
      <c r="B183" s="101"/>
      <c r="C183" s="60"/>
    </row>
    <row r="184" spans="1:6">
      <c r="A184" s="94" t="s">
        <v>245</v>
      </c>
      <c r="B184" s="102">
        <v>308.10000000000002</v>
      </c>
      <c r="C184" s="70">
        <v>0.97840000000000005</v>
      </c>
      <c r="D184" s="60">
        <v>0.98270000000000002</v>
      </c>
    </row>
    <row r="185" spans="1:6">
      <c r="A185" s="94" t="s">
        <v>245</v>
      </c>
      <c r="B185" s="102">
        <v>309.60000000000002</v>
      </c>
      <c r="C185" s="70">
        <v>0.97709999999999997</v>
      </c>
      <c r="D185" s="60">
        <v>0.98260000000000003</v>
      </c>
    </row>
    <row r="186" spans="1:6">
      <c r="A186" s="94" t="s">
        <v>245</v>
      </c>
      <c r="B186" s="102">
        <v>321.10000000000002</v>
      </c>
      <c r="C186" s="70">
        <v>0.96919999999999995</v>
      </c>
      <c r="D186" s="60">
        <v>0.98219999999999996</v>
      </c>
    </row>
    <row r="187" spans="1:6">
      <c r="A187" s="94" t="s">
        <v>245</v>
      </c>
      <c r="B187" s="102">
        <v>330.7</v>
      </c>
      <c r="C187" s="70">
        <v>0.96279999999999999</v>
      </c>
      <c r="D187" s="60">
        <v>0.98180000000000001</v>
      </c>
      <c r="E187" s="60">
        <v>1.2E-2</v>
      </c>
      <c r="F187" s="98" t="s">
        <v>315</v>
      </c>
    </row>
    <row r="189" spans="1:6">
      <c r="A189" s="90" t="s">
        <v>288</v>
      </c>
      <c r="B189" s="101"/>
      <c r="C189" s="60"/>
    </row>
    <row r="190" spans="1:6">
      <c r="A190" s="90" t="s">
        <v>288</v>
      </c>
      <c r="B190" s="101">
        <v>326.60000000000002</v>
      </c>
      <c r="C190" s="60">
        <v>0.92949999999999999</v>
      </c>
      <c r="D190" s="60">
        <v>0.89849999999999997</v>
      </c>
    </row>
    <row r="191" spans="1:6">
      <c r="A191" s="90" t="s">
        <v>288</v>
      </c>
      <c r="B191" s="101">
        <v>330.3</v>
      </c>
      <c r="C191" s="60">
        <v>0.91890000000000005</v>
      </c>
      <c r="D191" s="60">
        <v>0.89749999999999996</v>
      </c>
    </row>
    <row r="192" spans="1:6">
      <c r="A192" s="90" t="s">
        <v>288</v>
      </c>
      <c r="B192" s="101">
        <v>333.4</v>
      </c>
      <c r="C192" s="60">
        <v>0.9133</v>
      </c>
      <c r="D192" s="60">
        <v>0.89749999999999996</v>
      </c>
    </row>
    <row r="193" spans="1:6">
      <c r="A193" s="90" t="s">
        <v>288</v>
      </c>
      <c r="B193" s="101">
        <v>336</v>
      </c>
      <c r="C193" s="60">
        <v>0.90349999999999997</v>
      </c>
      <c r="D193" s="60">
        <v>0.89649999999999996</v>
      </c>
    </row>
    <row r="194" spans="1:6">
      <c r="A194" s="90" t="s">
        <v>288</v>
      </c>
      <c r="B194" s="101">
        <v>337.7</v>
      </c>
      <c r="C194" s="60">
        <v>0.8952</v>
      </c>
      <c r="D194" s="60">
        <v>0.89649999999999996</v>
      </c>
    </row>
    <row r="195" spans="1:6">
      <c r="A195" s="90" t="s">
        <v>288</v>
      </c>
      <c r="B195" s="101">
        <v>339.6</v>
      </c>
      <c r="C195" s="60">
        <v>0.89019999999999999</v>
      </c>
      <c r="D195" s="60">
        <v>0.89549999999999996</v>
      </c>
    </row>
    <row r="196" spans="1:6">
      <c r="A196" s="90" t="s">
        <v>288</v>
      </c>
      <c r="B196" s="101">
        <v>345</v>
      </c>
      <c r="C196" s="60">
        <v>0.87929999999999997</v>
      </c>
      <c r="D196" s="60">
        <v>0.89449999999999996</v>
      </c>
    </row>
    <row r="197" spans="1:6">
      <c r="A197" s="90" t="s">
        <v>288</v>
      </c>
      <c r="B197" s="101">
        <v>353.9</v>
      </c>
      <c r="C197" s="60">
        <v>0.86329999999999996</v>
      </c>
      <c r="D197" s="60">
        <v>0.89249999999999996</v>
      </c>
      <c r="E197" s="60">
        <v>1.8800000000000001E-2</v>
      </c>
      <c r="F197" s="99" t="s">
        <v>310</v>
      </c>
    </row>
    <row r="198" spans="1:6">
      <c r="A198" s="90"/>
      <c r="B198" s="101"/>
      <c r="C198" s="60"/>
    </row>
    <row r="199" spans="1:6">
      <c r="A199" s="90" t="s">
        <v>287</v>
      </c>
      <c r="B199" s="101"/>
      <c r="C199" s="60"/>
    </row>
    <row r="200" spans="1:6">
      <c r="A200" s="90" t="s">
        <v>287</v>
      </c>
      <c r="B200" s="101">
        <v>325.7</v>
      </c>
      <c r="C200" s="60">
        <v>0.96379999999999999</v>
      </c>
      <c r="D200" s="60">
        <v>0.92449999999999999</v>
      </c>
    </row>
    <row r="201" spans="1:6">
      <c r="A201" s="90" t="s">
        <v>287</v>
      </c>
      <c r="B201" s="101">
        <v>332.4</v>
      </c>
      <c r="C201" s="60">
        <v>0.95550000000000002</v>
      </c>
      <c r="D201" s="60">
        <v>0.92349999999999999</v>
      </c>
    </row>
    <row r="202" spans="1:6">
      <c r="A202" s="90" t="s">
        <v>287</v>
      </c>
      <c r="B202" s="101">
        <v>339.6</v>
      </c>
      <c r="C202" s="60">
        <v>0.94530000000000003</v>
      </c>
      <c r="D202" s="60">
        <v>0.92249999999999999</v>
      </c>
    </row>
    <row r="203" spans="1:6">
      <c r="A203" s="90" t="s">
        <v>287</v>
      </c>
      <c r="B203" s="101">
        <v>349.6</v>
      </c>
      <c r="C203" s="60">
        <v>0.93869999999999998</v>
      </c>
      <c r="D203" s="60">
        <v>0.92049999999999998</v>
      </c>
    </row>
    <row r="204" spans="1:6">
      <c r="A204" s="90" t="s">
        <v>287</v>
      </c>
      <c r="B204" s="101">
        <v>357.6</v>
      </c>
      <c r="C204" s="60">
        <v>0.92949999999999999</v>
      </c>
      <c r="D204" s="60">
        <v>0.91949999999999998</v>
      </c>
      <c r="E204" s="60">
        <v>2.6499999999999999E-2</v>
      </c>
      <c r="F204" s="99" t="s">
        <v>310</v>
      </c>
    </row>
    <row r="205" spans="1:6">
      <c r="A205" s="90"/>
      <c r="B205" s="101"/>
      <c r="C205" s="60"/>
    </row>
    <row r="206" spans="1:6">
      <c r="A206" s="90" t="s">
        <v>286</v>
      </c>
      <c r="B206" s="101"/>
      <c r="C206" s="60"/>
    </row>
    <row r="207" spans="1:6">
      <c r="A207" s="90" t="s">
        <v>286</v>
      </c>
      <c r="B207" s="101">
        <v>330.1</v>
      </c>
      <c r="C207" s="60">
        <v>0.97409999999999997</v>
      </c>
      <c r="D207" s="60">
        <v>0.9345</v>
      </c>
    </row>
    <row r="208" spans="1:6">
      <c r="A208" s="90" t="s">
        <v>286</v>
      </c>
      <c r="B208" s="101">
        <v>335.3</v>
      </c>
      <c r="C208" s="60">
        <v>0.96779999999999999</v>
      </c>
      <c r="D208" s="60">
        <v>0.9345</v>
      </c>
    </row>
    <row r="209" spans="1:6">
      <c r="A209" s="90" t="s">
        <v>286</v>
      </c>
      <c r="B209" s="101">
        <v>340.8</v>
      </c>
      <c r="C209" s="60">
        <v>0.96220000000000006</v>
      </c>
      <c r="D209" s="60">
        <v>0.9335</v>
      </c>
    </row>
    <row r="210" spans="1:6">
      <c r="A210" s="90" t="s">
        <v>286</v>
      </c>
      <c r="B210" s="101">
        <v>347.6</v>
      </c>
      <c r="C210" s="60">
        <v>0.95669999999999999</v>
      </c>
      <c r="D210" s="60">
        <v>0.9335</v>
      </c>
    </row>
    <row r="211" spans="1:6">
      <c r="A211" s="90" t="s">
        <v>286</v>
      </c>
      <c r="B211" s="101">
        <v>353.2</v>
      </c>
      <c r="C211" s="60">
        <v>0.9526</v>
      </c>
      <c r="D211" s="60">
        <v>0.9325</v>
      </c>
      <c r="E211" s="60">
        <v>2.98E-2</v>
      </c>
      <c r="F211" s="99" t="s">
        <v>310</v>
      </c>
    </row>
    <row r="213" spans="1:6">
      <c r="A213" s="90" t="s">
        <v>313</v>
      </c>
      <c r="B213" s="101"/>
      <c r="C213" s="60"/>
    </row>
    <row r="214" spans="1:6">
      <c r="A214" s="90" t="s">
        <v>313</v>
      </c>
      <c r="B214" s="101">
        <v>351</v>
      </c>
      <c r="C214" s="60">
        <v>0.88639999999999997</v>
      </c>
      <c r="D214" s="60">
        <v>0.92849999999999999</v>
      </c>
    </row>
    <row r="215" spans="1:6">
      <c r="A215" s="90" t="s">
        <v>313</v>
      </c>
      <c r="B215" s="101">
        <v>350.8</v>
      </c>
      <c r="C215" s="60">
        <v>0.8851</v>
      </c>
      <c r="D215" s="60">
        <v>0.92849999999999999</v>
      </c>
    </row>
    <row r="216" spans="1:6">
      <c r="A216" s="90" t="s">
        <v>313</v>
      </c>
      <c r="B216" s="101">
        <v>351.3</v>
      </c>
      <c r="C216" s="60">
        <v>0.88219999999999998</v>
      </c>
      <c r="D216" s="60">
        <v>0.92849999999999999</v>
      </c>
    </row>
    <row r="217" spans="1:6">
      <c r="A217" s="90" t="s">
        <v>313</v>
      </c>
      <c r="B217" s="101">
        <v>352.4</v>
      </c>
      <c r="C217" s="60">
        <v>0.87870000000000004</v>
      </c>
      <c r="D217" s="60">
        <v>0.92849999999999999</v>
      </c>
    </row>
    <row r="218" spans="1:6">
      <c r="A218" s="90" t="s">
        <v>313</v>
      </c>
      <c r="B218" s="101">
        <v>354.9</v>
      </c>
      <c r="C218" s="60">
        <v>0.86980000000000002</v>
      </c>
      <c r="D218" s="60">
        <v>0.92849999999999999</v>
      </c>
    </row>
    <row r="219" spans="1:6">
      <c r="A219" s="90" t="s">
        <v>313</v>
      </c>
      <c r="B219" s="101">
        <v>356.6</v>
      </c>
      <c r="C219" s="60">
        <v>0.85299999999999998</v>
      </c>
      <c r="D219" s="60">
        <v>0.92749999999999999</v>
      </c>
    </row>
    <row r="220" spans="1:6">
      <c r="A220" s="90" t="s">
        <v>313</v>
      </c>
      <c r="B220" s="101">
        <v>359.8</v>
      </c>
      <c r="C220" s="60">
        <v>0.8387</v>
      </c>
      <c r="D220" s="60">
        <v>0.92749999999999999</v>
      </c>
    </row>
    <row r="221" spans="1:6">
      <c r="A221" s="90" t="s">
        <v>313</v>
      </c>
      <c r="B221" s="101">
        <v>364.5</v>
      </c>
      <c r="C221" s="60">
        <v>0.81679999999999997</v>
      </c>
      <c r="D221" s="60">
        <v>0.92649999999999999</v>
      </c>
      <c r="E221" s="60">
        <v>6.8199999999999997E-2</v>
      </c>
      <c r="F221" s="98" t="s">
        <v>314</v>
      </c>
    </row>
    <row r="223" spans="1:6">
      <c r="A223" s="90" t="s">
        <v>285</v>
      </c>
      <c r="B223" s="101"/>
      <c r="C223" s="60"/>
      <c r="D223" s="60"/>
    </row>
    <row r="224" spans="1:6">
      <c r="A224" s="90" t="s">
        <v>285</v>
      </c>
      <c r="B224" s="101">
        <v>381.99</v>
      </c>
      <c r="C224" s="60">
        <v>0.90229999999999999</v>
      </c>
      <c r="D224" s="60">
        <v>0.89275411100000002</v>
      </c>
    </row>
    <row r="225" spans="1:6">
      <c r="A225" s="90" t="s">
        <v>285</v>
      </c>
      <c r="B225" s="101">
        <v>378.24</v>
      </c>
      <c r="C225" s="60">
        <v>0.90969999999999995</v>
      </c>
      <c r="D225" s="60">
        <v>0.89284738900000005</v>
      </c>
    </row>
    <row r="226" spans="1:6">
      <c r="A226" s="90" t="s">
        <v>285</v>
      </c>
      <c r="B226" s="101">
        <v>374.23</v>
      </c>
      <c r="C226" s="60">
        <v>0.91569999999999996</v>
      </c>
      <c r="D226" s="60">
        <v>0.89294631899999999</v>
      </c>
    </row>
    <row r="227" spans="1:6">
      <c r="A227" s="90" t="s">
        <v>285</v>
      </c>
      <c r="B227" s="101">
        <v>368.59</v>
      </c>
      <c r="C227" s="60">
        <v>0.92269999999999996</v>
      </c>
      <c r="D227" s="60">
        <v>0.893083921</v>
      </c>
    </row>
    <row r="228" spans="1:6">
      <c r="A228" s="90" t="s">
        <v>285</v>
      </c>
      <c r="B228" s="101">
        <v>364.38</v>
      </c>
      <c r="C228" s="60">
        <v>0.92710000000000004</v>
      </c>
      <c r="D228" s="60">
        <v>0.89318535200000004</v>
      </c>
    </row>
    <row r="229" spans="1:6">
      <c r="A229" s="90" t="s">
        <v>285</v>
      </c>
      <c r="B229" s="101">
        <v>359.34</v>
      </c>
      <c r="C229" s="60">
        <v>0.93220000000000003</v>
      </c>
      <c r="D229" s="60">
        <v>0.89330410699999996</v>
      </c>
    </row>
    <row r="230" spans="1:6">
      <c r="A230" s="90" t="s">
        <v>285</v>
      </c>
      <c r="B230" s="101">
        <v>349.56</v>
      </c>
      <c r="C230" s="60">
        <v>0.93869999999999998</v>
      </c>
      <c r="D230" s="60">
        <v>0.89354308900000001</v>
      </c>
    </row>
    <row r="231" spans="1:6">
      <c r="A231" s="90" t="s">
        <v>285</v>
      </c>
      <c r="B231" s="101">
        <v>342.11</v>
      </c>
      <c r="C231" s="60">
        <v>0.94320000000000004</v>
      </c>
      <c r="D231" s="60">
        <v>0.89369958199999999</v>
      </c>
    </row>
    <row r="232" spans="1:6">
      <c r="A232" s="90" t="s">
        <v>285</v>
      </c>
      <c r="B232" s="101">
        <v>335.95</v>
      </c>
      <c r="C232" s="60">
        <v>0.9486</v>
      </c>
      <c r="D232" s="60">
        <v>0.89383662100000005</v>
      </c>
    </row>
    <row r="233" spans="1:6">
      <c r="A233" s="90" t="s">
        <v>285</v>
      </c>
      <c r="B233" s="101">
        <v>329.97</v>
      </c>
      <c r="C233" s="60">
        <v>0.95269999999999999</v>
      </c>
      <c r="D233" s="60">
        <v>0.89396848299999998</v>
      </c>
    </row>
    <row r="234" spans="1:6">
      <c r="A234" s="90" t="s">
        <v>285</v>
      </c>
      <c r="B234" s="101">
        <v>319.43</v>
      </c>
      <c r="C234" s="60">
        <v>0.96020000000000005</v>
      </c>
      <c r="D234" s="60">
        <v>0.89419112700000003</v>
      </c>
    </row>
    <row r="235" spans="1:6">
      <c r="A235" s="90" t="s">
        <v>285</v>
      </c>
      <c r="B235" s="101">
        <v>311.19</v>
      </c>
      <c r="C235" s="60">
        <v>0.96650000000000003</v>
      </c>
      <c r="D235" s="60">
        <v>0.89435872500000002</v>
      </c>
    </row>
    <row r="236" spans="1:6">
      <c r="A236" s="90" t="s">
        <v>285</v>
      </c>
      <c r="B236" s="101">
        <v>305.44</v>
      </c>
      <c r="C236" s="60">
        <v>0.97260000000000002</v>
      </c>
      <c r="D236" s="60">
        <v>0.89447204800000002</v>
      </c>
    </row>
    <row r="237" spans="1:6">
      <c r="A237" s="90" t="s">
        <v>285</v>
      </c>
      <c r="B237" s="101">
        <v>298.82</v>
      </c>
      <c r="C237" s="60">
        <v>0.97899999999999998</v>
      </c>
      <c r="D237" s="60">
        <v>0.89460715300000004</v>
      </c>
    </row>
    <row r="238" spans="1:6">
      <c r="A238" s="90" t="s">
        <v>285</v>
      </c>
      <c r="B238" s="101">
        <v>292.61</v>
      </c>
      <c r="C238" s="60">
        <v>0.98599999999999999</v>
      </c>
      <c r="D238" s="60">
        <v>0.89470664</v>
      </c>
      <c r="E238" s="60">
        <v>5.57E-2</v>
      </c>
      <c r="F238" s="99" t="s">
        <v>306</v>
      </c>
    </row>
    <row r="240" spans="1:6">
      <c r="A240" s="90" t="s">
        <v>284</v>
      </c>
      <c r="B240" s="101"/>
      <c r="C240" s="60"/>
      <c r="D240" s="60"/>
    </row>
    <row r="241" spans="1:6">
      <c r="A241" s="90" t="s">
        <v>284</v>
      </c>
      <c r="B241" s="101">
        <v>416.32</v>
      </c>
      <c r="C241" s="60">
        <v>0.92769999999999997</v>
      </c>
      <c r="D241" s="60">
        <v>0.93748653500000001</v>
      </c>
    </row>
    <row r="242" spans="1:6">
      <c r="A242" s="90" t="s">
        <v>284</v>
      </c>
      <c r="B242" s="101">
        <v>411.27</v>
      </c>
      <c r="C242" s="60">
        <v>0.93120000000000003</v>
      </c>
      <c r="D242" s="60">
        <v>0.93757811999999996</v>
      </c>
    </row>
    <row r="243" spans="1:6">
      <c r="A243" s="90" t="s">
        <v>284</v>
      </c>
      <c r="B243" s="101">
        <v>402.98</v>
      </c>
      <c r="C243" s="60">
        <v>0.93679999999999997</v>
      </c>
      <c r="D243" s="60">
        <v>0.93772707399999999</v>
      </c>
    </row>
    <row r="244" spans="1:6">
      <c r="A244" s="90" t="s">
        <v>284</v>
      </c>
      <c r="B244" s="101">
        <v>396.87</v>
      </c>
      <c r="C244" s="60">
        <v>0.94040000000000001</v>
      </c>
      <c r="D244" s="60">
        <v>0.93783565999999996</v>
      </c>
    </row>
    <row r="245" spans="1:6">
      <c r="A245" s="90" t="s">
        <v>284</v>
      </c>
      <c r="B245" s="101">
        <v>384.23</v>
      </c>
      <c r="C245" s="60">
        <v>0.94469999999999998</v>
      </c>
      <c r="D245" s="60">
        <v>0.93805674100000003</v>
      </c>
    </row>
    <row r="246" spans="1:6">
      <c r="A246" s="90" t="s">
        <v>284</v>
      </c>
      <c r="B246" s="101">
        <v>378.69</v>
      </c>
      <c r="C246" s="60">
        <v>0.94910000000000005</v>
      </c>
      <c r="D246" s="60">
        <v>0.93815198399999999</v>
      </c>
    </row>
    <row r="247" spans="1:6">
      <c r="A247" s="90" t="s">
        <v>284</v>
      </c>
      <c r="B247" s="101">
        <v>367.97</v>
      </c>
      <c r="C247" s="60">
        <v>0.95409999999999995</v>
      </c>
      <c r="D247" s="60">
        <v>0.93833309600000003</v>
      </c>
    </row>
    <row r="248" spans="1:6">
      <c r="A248" s="90" t="s">
        <v>284</v>
      </c>
      <c r="B248" s="101">
        <v>353.77</v>
      </c>
      <c r="C248" s="60">
        <v>0.95850000000000002</v>
      </c>
      <c r="D248" s="60">
        <v>0.93857120800000005</v>
      </c>
    </row>
    <row r="249" spans="1:6">
      <c r="A249" s="90" t="s">
        <v>284</v>
      </c>
      <c r="B249" s="101">
        <v>337.82</v>
      </c>
      <c r="C249" s="60">
        <v>0.96319999999999995</v>
      </c>
      <c r="D249" s="60">
        <v>0.93881439499999997</v>
      </c>
    </row>
    <row r="250" spans="1:6">
      <c r="A250" s="90" t="s">
        <v>284</v>
      </c>
      <c r="B250" s="101">
        <v>326.72000000000003</v>
      </c>
      <c r="C250" s="60">
        <v>0.9677</v>
      </c>
      <c r="D250" s="60">
        <v>0.93898198799999999</v>
      </c>
    </row>
    <row r="251" spans="1:6">
      <c r="A251" s="90" t="s">
        <v>284</v>
      </c>
      <c r="B251" s="101">
        <v>314.87</v>
      </c>
      <c r="C251" s="60">
        <v>0.97240000000000004</v>
      </c>
      <c r="D251" s="60">
        <v>0.93916126200000005</v>
      </c>
    </row>
    <row r="252" spans="1:6">
      <c r="A252" s="90" t="s">
        <v>284</v>
      </c>
      <c r="B252" s="101">
        <v>307.5</v>
      </c>
      <c r="C252" s="60">
        <v>0.97750000000000004</v>
      </c>
      <c r="D252" s="60">
        <v>0.93925905399999998</v>
      </c>
    </row>
    <row r="253" spans="1:6">
      <c r="A253" s="90" t="s">
        <v>284</v>
      </c>
      <c r="B253" s="101">
        <v>298.20999999999998</v>
      </c>
      <c r="C253" s="60">
        <v>0.98329999999999995</v>
      </c>
      <c r="D253" s="60">
        <v>0.93938290499999999</v>
      </c>
    </row>
    <row r="254" spans="1:6">
      <c r="A254" s="90" t="s">
        <v>284</v>
      </c>
      <c r="B254" s="101">
        <v>290.91000000000003</v>
      </c>
      <c r="C254" s="60">
        <v>0.98899999999999999</v>
      </c>
      <c r="D254" s="60">
        <v>0.93945470499999995</v>
      </c>
      <c r="E254" s="60">
        <v>2.58E-2</v>
      </c>
      <c r="F254" s="99" t="s">
        <v>306</v>
      </c>
    </row>
    <row r="256" spans="1:6">
      <c r="A256" s="90" t="s">
        <v>283</v>
      </c>
      <c r="B256" s="101"/>
      <c r="C256" s="60"/>
      <c r="D256" s="60"/>
    </row>
    <row r="257" spans="1:6">
      <c r="A257" s="90" t="s">
        <v>283</v>
      </c>
      <c r="B257" s="101">
        <v>305.60000000000002</v>
      </c>
      <c r="C257" s="60">
        <v>0.92689999999999995</v>
      </c>
      <c r="D257" s="60">
        <v>0.78044550999999995</v>
      </c>
    </row>
    <row r="258" spans="1:6">
      <c r="A258" s="90" t="s">
        <v>283</v>
      </c>
      <c r="B258" s="101">
        <v>318.60000000000002</v>
      </c>
      <c r="C258" s="60">
        <v>0.91500000000000004</v>
      </c>
      <c r="D258" s="60">
        <v>0.78022470499999996</v>
      </c>
    </row>
    <row r="259" spans="1:6">
      <c r="A259" s="90" t="s">
        <v>283</v>
      </c>
      <c r="B259" s="101">
        <v>332.5</v>
      </c>
      <c r="C259" s="60">
        <v>0.9022</v>
      </c>
      <c r="D259" s="60">
        <v>0.77989729500000005</v>
      </c>
    </row>
    <row r="260" spans="1:6">
      <c r="A260" s="90" t="s">
        <v>283</v>
      </c>
      <c r="B260" s="101">
        <v>341.5</v>
      </c>
      <c r="C260" s="60">
        <v>0.89270000000000005</v>
      </c>
      <c r="D260" s="60">
        <v>0.77970424699999996</v>
      </c>
    </row>
    <row r="261" spans="1:6">
      <c r="A261" s="90" t="s">
        <v>283</v>
      </c>
      <c r="B261" s="101">
        <v>354.7</v>
      </c>
      <c r="C261" s="60">
        <v>0.88170000000000004</v>
      </c>
      <c r="D261" s="60">
        <v>0.77942066600000004</v>
      </c>
    </row>
    <row r="262" spans="1:6">
      <c r="A262" s="90" t="s">
        <v>283</v>
      </c>
      <c r="B262" s="101">
        <v>364.9</v>
      </c>
      <c r="C262" s="60">
        <v>0.86850000000000005</v>
      </c>
      <c r="D262" s="60">
        <v>0.77917078500000003</v>
      </c>
    </row>
    <row r="263" spans="1:6">
      <c r="A263" s="90" t="s">
        <v>283</v>
      </c>
      <c r="B263" s="101">
        <v>373.1</v>
      </c>
      <c r="C263" s="60">
        <v>0.85529999999999995</v>
      </c>
      <c r="D263" s="60">
        <v>0.77894296699999999</v>
      </c>
    </row>
    <row r="264" spans="1:6">
      <c r="A264" s="90" t="s">
        <v>283</v>
      </c>
      <c r="B264" s="101">
        <v>376.5</v>
      </c>
      <c r="C264" s="60">
        <v>0.8468</v>
      </c>
      <c r="D264" s="60">
        <v>0.77887844100000003</v>
      </c>
    </row>
    <row r="265" spans="1:6">
      <c r="A265" s="90" t="s">
        <v>283</v>
      </c>
      <c r="B265" s="101">
        <v>380.8</v>
      </c>
      <c r="C265" s="60">
        <v>0.83460000000000001</v>
      </c>
      <c r="D265" s="60">
        <v>0.77880260999999995</v>
      </c>
    </row>
    <row r="266" spans="1:6">
      <c r="A266" s="90" t="s">
        <v>283</v>
      </c>
      <c r="B266" s="101">
        <v>386.6</v>
      </c>
      <c r="C266" s="60">
        <v>0.81910000000000005</v>
      </c>
      <c r="D266" s="60">
        <v>0.77866206699999996</v>
      </c>
    </row>
    <row r="267" spans="1:6">
      <c r="A267" s="90" t="s">
        <v>283</v>
      </c>
      <c r="B267" s="101">
        <v>392.8</v>
      </c>
      <c r="C267" s="60">
        <v>0.80120000000000002</v>
      </c>
      <c r="D267" s="60">
        <v>0.77848687299999997</v>
      </c>
    </row>
    <row r="268" spans="1:6">
      <c r="A268" s="90" t="s">
        <v>283</v>
      </c>
      <c r="B268" s="101">
        <v>397.2</v>
      </c>
      <c r="C268" s="60">
        <v>0.79110000000000003</v>
      </c>
      <c r="D268" s="60">
        <v>0.77837882199999997</v>
      </c>
    </row>
    <row r="269" spans="1:6">
      <c r="A269" s="90" t="s">
        <v>283</v>
      </c>
      <c r="B269" s="101">
        <v>400.3</v>
      </c>
      <c r="C269" s="60">
        <v>0.78149999999999997</v>
      </c>
      <c r="D269" s="60">
        <v>0.77828879500000003</v>
      </c>
    </row>
    <row r="270" spans="1:6">
      <c r="A270" s="90" t="s">
        <v>283</v>
      </c>
      <c r="B270" s="101">
        <v>407.8</v>
      </c>
      <c r="C270" s="60">
        <v>0.76129999999999998</v>
      </c>
      <c r="D270" s="60">
        <v>0.778118796</v>
      </c>
      <c r="E270" s="60">
        <v>8.5300000000000001E-2</v>
      </c>
      <c r="F270" s="99" t="s">
        <v>307</v>
      </c>
    </row>
    <row r="271" spans="1:6">
      <c r="A271" s="90"/>
      <c r="B271" s="101"/>
      <c r="C271" s="60"/>
      <c r="D271" s="60"/>
    </row>
    <row r="272" spans="1:6">
      <c r="A272" s="90" t="s">
        <v>282</v>
      </c>
      <c r="B272" s="101"/>
      <c r="C272" s="60"/>
      <c r="D272" s="60"/>
    </row>
    <row r="273" spans="1:6">
      <c r="A273" s="90" t="s">
        <v>282</v>
      </c>
      <c r="B273" s="101">
        <v>279.60000000000002</v>
      </c>
      <c r="C273" s="60">
        <v>0.9698</v>
      </c>
      <c r="D273" s="60">
        <v>0.85831440999999997</v>
      </c>
    </row>
    <row r="274" spans="1:6">
      <c r="A274" s="90" t="s">
        <v>282</v>
      </c>
      <c r="B274" s="101">
        <v>291.89999999999998</v>
      </c>
      <c r="C274" s="60">
        <v>0.95730000000000004</v>
      </c>
      <c r="D274" s="60">
        <v>0.85814408600000003</v>
      </c>
    </row>
    <row r="275" spans="1:6">
      <c r="A275" s="90" t="s">
        <v>282</v>
      </c>
      <c r="B275" s="101">
        <v>309.8</v>
      </c>
      <c r="C275" s="60">
        <v>0.94550000000000001</v>
      </c>
      <c r="D275" s="60">
        <v>0.85787351000000001</v>
      </c>
    </row>
    <row r="276" spans="1:6">
      <c r="A276" s="90" t="s">
        <v>282</v>
      </c>
      <c r="B276" s="101">
        <v>324</v>
      </c>
      <c r="C276" s="60">
        <v>0.93300000000000005</v>
      </c>
      <c r="D276" s="60">
        <v>0.85764084699999998</v>
      </c>
    </row>
    <row r="277" spans="1:6">
      <c r="A277" s="90" t="s">
        <v>282</v>
      </c>
      <c r="B277" s="101">
        <v>342.3</v>
      </c>
      <c r="C277" s="60">
        <v>0.92030000000000001</v>
      </c>
      <c r="D277" s="60">
        <v>0.85732048800000005</v>
      </c>
    </row>
    <row r="278" spans="1:6">
      <c r="A278" s="90" t="s">
        <v>282</v>
      </c>
      <c r="B278" s="101">
        <v>353.6</v>
      </c>
      <c r="C278" s="60">
        <v>0.90959999999999996</v>
      </c>
      <c r="D278" s="60">
        <v>0.85711252699999996</v>
      </c>
    </row>
    <row r="279" spans="1:6">
      <c r="A279" s="90" t="s">
        <v>282</v>
      </c>
      <c r="B279" s="101">
        <v>367.3</v>
      </c>
      <c r="C279" s="60">
        <v>0.89949999999999997</v>
      </c>
      <c r="D279" s="60">
        <v>0.85685084499999997</v>
      </c>
    </row>
    <row r="280" spans="1:6">
      <c r="A280" s="90" t="s">
        <v>282</v>
      </c>
      <c r="B280" s="101">
        <v>381.7</v>
      </c>
      <c r="C280" s="60">
        <v>0.88849999999999996</v>
      </c>
      <c r="D280" s="60">
        <v>0.85656564199999996</v>
      </c>
    </row>
    <row r="281" spans="1:6">
      <c r="A281" s="90" t="s">
        <v>282</v>
      </c>
      <c r="B281" s="101">
        <v>397</v>
      </c>
      <c r="C281" s="60">
        <v>0.87549999999999994</v>
      </c>
      <c r="D281" s="60">
        <v>0.85625304000000002</v>
      </c>
    </row>
    <row r="282" spans="1:6">
      <c r="A282" s="90" t="s">
        <v>282</v>
      </c>
      <c r="B282" s="101">
        <v>411.1</v>
      </c>
      <c r="C282" s="60">
        <v>0.86399999999999999</v>
      </c>
      <c r="D282" s="60">
        <v>0.85595708800000003</v>
      </c>
      <c r="E282" s="60">
        <v>6.7500000000000004E-2</v>
      </c>
      <c r="F282" s="99" t="s">
        <v>307</v>
      </c>
    </row>
    <row r="284" spans="1:6">
      <c r="A284" s="90" t="s">
        <v>281</v>
      </c>
      <c r="B284" s="101"/>
      <c r="C284" s="60"/>
      <c r="D284" s="60"/>
    </row>
    <row r="285" spans="1:6">
      <c r="A285" s="90" t="s">
        <v>281</v>
      </c>
      <c r="B285" s="101">
        <v>300.5</v>
      </c>
      <c r="C285" s="60">
        <v>0.81630000000000003</v>
      </c>
      <c r="D285" s="60">
        <v>0.82065572355327399</v>
      </c>
    </row>
    <row r="286" spans="1:6">
      <c r="A286" s="90" t="s">
        <v>281</v>
      </c>
      <c r="B286" s="101">
        <v>311.89999999999998</v>
      </c>
      <c r="C286" s="60">
        <v>0.79620000000000002</v>
      </c>
      <c r="D286" s="60">
        <v>0.81332703843409726</v>
      </c>
    </row>
    <row r="287" spans="1:6">
      <c r="A287" s="90" t="s">
        <v>281</v>
      </c>
      <c r="B287" s="101">
        <v>321</v>
      </c>
      <c r="C287" s="60">
        <v>0.77700000000000002</v>
      </c>
      <c r="D287" s="60">
        <v>0.8074377808561668</v>
      </c>
    </row>
    <row r="288" spans="1:6">
      <c r="A288" s="90" t="s">
        <v>281</v>
      </c>
      <c r="B288" s="101">
        <v>327.9</v>
      </c>
      <c r="C288" s="60">
        <v>0.75870000000000004</v>
      </c>
      <c r="D288" s="60">
        <v>0.80295157638053127</v>
      </c>
    </row>
    <row r="289" spans="1:6">
      <c r="A289" s="90" t="s">
        <v>281</v>
      </c>
      <c r="B289" s="101">
        <v>334.6</v>
      </c>
      <c r="C289" s="60">
        <v>0.74129999999999996</v>
      </c>
      <c r="D289" s="60">
        <v>0.79857942787237857</v>
      </c>
    </row>
    <row r="290" spans="1:6">
      <c r="A290" s="90" t="s">
        <v>281</v>
      </c>
      <c r="B290" s="101">
        <v>340.8</v>
      </c>
      <c r="C290" s="60">
        <v>0.7238</v>
      </c>
      <c r="D290" s="60">
        <v>0.79452031946961255</v>
      </c>
    </row>
    <row r="291" spans="1:6">
      <c r="A291" s="90" t="s">
        <v>281</v>
      </c>
      <c r="B291" s="101">
        <v>346.6</v>
      </c>
      <c r="C291" s="60">
        <v>0.70989999999999998</v>
      </c>
      <c r="D291" s="60">
        <v>0.79071216319367954</v>
      </c>
    </row>
    <row r="292" spans="1:6">
      <c r="A292" s="95" t="s">
        <v>281</v>
      </c>
      <c r="B292" s="103">
        <v>353</v>
      </c>
      <c r="C292" s="96">
        <v>0.69379999999999997</v>
      </c>
      <c r="D292" s="96">
        <v>0.78649841018824485</v>
      </c>
      <c r="E292" s="96">
        <v>5.7599999999999998E-2</v>
      </c>
      <c r="F292" s="114" t="s">
        <v>312</v>
      </c>
    </row>
    <row r="293" spans="1:6">
      <c r="A293" s="97"/>
      <c r="B293" s="102"/>
      <c r="C293" s="70"/>
      <c r="D293" s="70"/>
    </row>
    <row r="294" spans="1:6" s="176" customFormat="1">
      <c r="A294" s="176" t="s">
        <v>236</v>
      </c>
    </row>
    <row r="295" spans="1:6" s="88" customFormat="1" ht="18.75">
      <c r="A295" s="168" t="s">
        <v>229</v>
      </c>
      <c r="B295" s="161" t="s">
        <v>231</v>
      </c>
      <c r="C295" s="173" t="s">
        <v>237</v>
      </c>
      <c r="D295" s="173"/>
      <c r="E295" s="174" t="s">
        <v>232</v>
      </c>
      <c r="F295" s="170" t="s">
        <v>103</v>
      </c>
    </row>
    <row r="296" spans="1:6" s="88" customFormat="1">
      <c r="A296" s="172"/>
      <c r="B296" s="163"/>
      <c r="C296" s="89" t="s">
        <v>234</v>
      </c>
      <c r="D296" s="89" t="s">
        <v>238</v>
      </c>
      <c r="E296" s="175"/>
      <c r="F296" s="171"/>
    </row>
    <row r="298" spans="1:6">
      <c r="A298" s="90" t="s">
        <v>280</v>
      </c>
      <c r="B298" s="101"/>
      <c r="C298" s="60"/>
      <c r="D298" s="60"/>
    </row>
    <row r="299" spans="1:6">
      <c r="A299" s="90" t="s">
        <v>280</v>
      </c>
      <c r="B299" s="101">
        <v>281.07</v>
      </c>
      <c r="C299" s="60">
        <v>0.3765</v>
      </c>
      <c r="D299" s="60">
        <v>0.53604485099999999</v>
      </c>
    </row>
    <row r="300" spans="1:6">
      <c r="A300" s="90" t="s">
        <v>280</v>
      </c>
      <c r="B300" s="101">
        <v>286.70999999999998</v>
      </c>
      <c r="C300" s="60">
        <v>0.38240000000000002</v>
      </c>
      <c r="D300" s="60">
        <v>0.53630054699999996</v>
      </c>
    </row>
    <row r="301" spans="1:6">
      <c r="A301" s="90" t="s">
        <v>280</v>
      </c>
      <c r="B301" s="101">
        <v>297.81</v>
      </c>
      <c r="C301" s="60">
        <v>0.38450000000000001</v>
      </c>
      <c r="D301" s="60">
        <v>0.53695306099999995</v>
      </c>
    </row>
    <row r="302" spans="1:6">
      <c r="A302" s="90" t="s">
        <v>280</v>
      </c>
      <c r="B302" s="101">
        <v>303.96999999999997</v>
      </c>
      <c r="C302" s="60">
        <v>0.38650000000000001</v>
      </c>
      <c r="D302" s="60">
        <v>0.53740353399999996</v>
      </c>
    </row>
    <row r="303" spans="1:6">
      <c r="A303" s="90" t="s">
        <v>280</v>
      </c>
      <c r="B303" s="101">
        <v>307.79999999999995</v>
      </c>
      <c r="C303" s="60">
        <v>0.38869999999999999</v>
      </c>
      <c r="D303" s="60">
        <v>0.53765163100000002</v>
      </c>
    </row>
    <row r="304" spans="1:6">
      <c r="A304" s="90" t="s">
        <v>280</v>
      </c>
      <c r="B304" s="101">
        <v>311.24</v>
      </c>
      <c r="C304" s="60">
        <v>0.39090000000000003</v>
      </c>
      <c r="D304" s="60">
        <v>0.53786573599999998</v>
      </c>
    </row>
    <row r="305" spans="1:6">
      <c r="A305" s="90" t="s">
        <v>280</v>
      </c>
      <c r="B305" s="101">
        <v>317.40999999999997</v>
      </c>
      <c r="C305" s="60">
        <v>0.39300000000000002</v>
      </c>
      <c r="D305" s="60">
        <v>0.538334486</v>
      </c>
    </row>
    <row r="306" spans="1:6">
      <c r="A306" s="90" t="s">
        <v>280</v>
      </c>
      <c r="B306" s="101">
        <v>328.22999999999996</v>
      </c>
      <c r="C306" s="60">
        <v>0.40360000000000001</v>
      </c>
      <c r="D306" s="60">
        <v>0.53921080499999996</v>
      </c>
    </row>
    <row r="307" spans="1:6">
      <c r="A307" s="90" t="s">
        <v>280</v>
      </c>
      <c r="B307" s="101">
        <v>335.54999999999995</v>
      </c>
      <c r="C307" s="60">
        <v>0.41310000000000002</v>
      </c>
      <c r="D307" s="60">
        <v>0.53983832899999995</v>
      </c>
    </row>
    <row r="308" spans="1:6">
      <c r="A308" s="90" t="s">
        <v>280</v>
      </c>
      <c r="B308" s="101">
        <v>341.57</v>
      </c>
      <c r="C308" s="60">
        <v>0.41549999999999998</v>
      </c>
      <c r="D308" s="60">
        <v>0.54037117700000004</v>
      </c>
    </row>
    <row r="309" spans="1:6">
      <c r="A309" s="90" t="s">
        <v>280</v>
      </c>
      <c r="B309" s="101">
        <v>346.99</v>
      </c>
      <c r="C309" s="60">
        <v>0.41660000000000003</v>
      </c>
      <c r="D309" s="60">
        <v>0.54086259599999997</v>
      </c>
      <c r="E309" s="60">
        <v>0.14319999999999999</v>
      </c>
      <c r="F309" s="99" t="s">
        <v>306</v>
      </c>
    </row>
    <row r="311" spans="1:6">
      <c r="A311" s="90" t="s">
        <v>279</v>
      </c>
      <c r="B311" s="101"/>
      <c r="C311" s="60"/>
      <c r="D311" s="60"/>
    </row>
    <row r="312" spans="1:6">
      <c r="A312" s="90" t="s">
        <v>279</v>
      </c>
      <c r="B312" s="101">
        <v>281.27999999999997</v>
      </c>
      <c r="C312" s="60">
        <v>0.61750000000000005</v>
      </c>
      <c r="D312" s="60">
        <v>0.69037289499999999</v>
      </c>
    </row>
    <row r="313" spans="1:6">
      <c r="A313" s="90" t="s">
        <v>279</v>
      </c>
      <c r="B313" s="101">
        <v>295.08999999999997</v>
      </c>
      <c r="C313" s="60">
        <v>0.62080000000000002</v>
      </c>
      <c r="D313" s="60">
        <v>0.68993185599999995</v>
      </c>
    </row>
    <row r="314" spans="1:6">
      <c r="A314" s="90" t="s">
        <v>279</v>
      </c>
      <c r="B314" s="101">
        <v>309.83</v>
      </c>
      <c r="C314" s="60">
        <v>0.62260000000000004</v>
      </c>
      <c r="D314" s="60">
        <v>0.68979951799999994</v>
      </c>
    </row>
    <row r="315" spans="1:6">
      <c r="A315" s="90" t="s">
        <v>279</v>
      </c>
      <c r="B315" s="101">
        <v>323.51</v>
      </c>
      <c r="C315" s="60">
        <v>0.62529999999999997</v>
      </c>
      <c r="D315" s="60">
        <v>0.689925911</v>
      </c>
    </row>
    <row r="316" spans="1:6">
      <c r="A316" s="90" t="s">
        <v>279</v>
      </c>
      <c r="B316" s="101">
        <v>335.02</v>
      </c>
      <c r="C316" s="60">
        <v>0.62719999999999998</v>
      </c>
      <c r="D316" s="60">
        <v>0.69018044999999995</v>
      </c>
    </row>
    <row r="317" spans="1:6">
      <c r="A317" s="90" t="s">
        <v>279</v>
      </c>
      <c r="B317" s="101">
        <v>345.18</v>
      </c>
      <c r="C317" s="60">
        <v>0.629</v>
      </c>
      <c r="D317" s="60">
        <v>0.69049597100000004</v>
      </c>
      <c r="E317" s="60">
        <v>6.6500000000000004E-2</v>
      </c>
      <c r="F317" s="99" t="s">
        <v>306</v>
      </c>
    </row>
    <row r="319" spans="1:6">
      <c r="A319" s="90" t="s">
        <v>278</v>
      </c>
      <c r="B319" s="101"/>
      <c r="C319" s="60"/>
      <c r="D319" s="60"/>
    </row>
    <row r="320" spans="1:6">
      <c r="A320" s="90" t="s">
        <v>278</v>
      </c>
      <c r="B320" s="101">
        <v>280.06</v>
      </c>
      <c r="C320" s="60">
        <v>0.75</v>
      </c>
      <c r="D320" s="60">
        <v>0.72539201499999995</v>
      </c>
    </row>
    <row r="321" spans="1:6">
      <c r="A321" s="90" t="s">
        <v>278</v>
      </c>
      <c r="B321" s="101">
        <v>297.63</v>
      </c>
      <c r="C321" s="60">
        <v>0.75339999999999996</v>
      </c>
      <c r="D321" s="60">
        <v>0.72840543300000005</v>
      </c>
    </row>
    <row r="322" spans="1:6">
      <c r="A322" s="90" t="s">
        <v>278</v>
      </c>
      <c r="B322" s="101">
        <v>318.45</v>
      </c>
      <c r="C322" s="60">
        <v>0.75680000000000003</v>
      </c>
      <c r="D322" s="60">
        <v>0.73200419999999999</v>
      </c>
    </row>
    <row r="323" spans="1:6">
      <c r="A323" s="90" t="s">
        <v>278</v>
      </c>
      <c r="B323" s="101">
        <v>335.46</v>
      </c>
      <c r="C323" s="60">
        <v>0.76039999999999996</v>
      </c>
      <c r="D323" s="60">
        <v>0.73487089999999999</v>
      </c>
      <c r="E323" s="60">
        <v>2.5000000000000001E-2</v>
      </c>
      <c r="F323" s="99" t="s">
        <v>306</v>
      </c>
    </row>
    <row r="325" spans="1:6">
      <c r="A325" s="90" t="s">
        <v>277</v>
      </c>
      <c r="B325" s="101"/>
      <c r="C325" s="60"/>
      <c r="D325" s="60"/>
    </row>
    <row r="326" spans="1:6">
      <c r="A326" s="90" t="s">
        <v>277</v>
      </c>
      <c r="B326" s="101">
        <v>332.3</v>
      </c>
      <c r="C326" s="60">
        <v>0.27839999999999998</v>
      </c>
      <c r="D326" s="60">
        <v>0.42514287299999998</v>
      </c>
    </row>
    <row r="327" spans="1:6">
      <c r="A327" s="90" t="s">
        <v>277</v>
      </c>
      <c r="B327" s="101">
        <v>319.3</v>
      </c>
      <c r="C327" s="60">
        <v>0.27339999999999998</v>
      </c>
      <c r="D327" s="60">
        <v>0.42501687599999999</v>
      </c>
    </row>
    <row r="328" spans="1:6">
      <c r="A328" s="90" t="s">
        <v>277</v>
      </c>
      <c r="B328" s="101">
        <v>306.89999999999998</v>
      </c>
      <c r="C328" s="60">
        <v>0.26939999999999997</v>
      </c>
      <c r="D328" s="60">
        <v>0.42503144500000001</v>
      </c>
    </row>
    <row r="329" spans="1:6">
      <c r="A329" s="90" t="s">
        <v>277</v>
      </c>
      <c r="B329" s="101">
        <v>294.7</v>
      </c>
      <c r="C329" s="60">
        <v>0.26429999999999998</v>
      </c>
      <c r="D329" s="60">
        <v>0.42513226199999998</v>
      </c>
    </row>
    <row r="330" spans="1:6">
      <c r="A330" s="90" t="s">
        <v>277</v>
      </c>
      <c r="B330" s="101">
        <v>284.39999999999998</v>
      </c>
      <c r="C330" s="60">
        <v>0.26090000000000002</v>
      </c>
      <c r="D330" s="60">
        <v>0.425373002</v>
      </c>
    </row>
    <row r="331" spans="1:6">
      <c r="A331" s="90" t="s">
        <v>277</v>
      </c>
      <c r="B331" s="101">
        <v>279.2</v>
      </c>
      <c r="C331" s="60">
        <v>0.25979999999999998</v>
      </c>
      <c r="D331" s="60">
        <v>0.42554650999999999</v>
      </c>
      <c r="E331" s="60">
        <v>0.15759999999999999</v>
      </c>
      <c r="F331" s="99" t="s">
        <v>307</v>
      </c>
    </row>
    <row r="332" spans="1:6">
      <c r="A332" s="90"/>
      <c r="B332" s="101"/>
      <c r="C332" s="60"/>
      <c r="D332" s="60"/>
    </row>
    <row r="333" spans="1:6">
      <c r="A333" s="90"/>
      <c r="B333" s="101"/>
      <c r="C333" s="60"/>
      <c r="D333" s="60"/>
    </row>
    <row r="334" spans="1:6">
      <c r="A334" s="90" t="s">
        <v>276</v>
      </c>
      <c r="B334" s="101"/>
      <c r="C334" s="60"/>
      <c r="D334" s="60"/>
    </row>
    <row r="335" spans="1:6">
      <c r="A335" s="90" t="s">
        <v>276</v>
      </c>
      <c r="B335" s="101">
        <v>355.7</v>
      </c>
      <c r="C335" s="60">
        <v>0.43559999999999999</v>
      </c>
      <c r="D335" s="60">
        <v>0.56640446700000002</v>
      </c>
    </row>
    <row r="336" spans="1:6">
      <c r="A336" s="90" t="s">
        <v>276</v>
      </c>
      <c r="B336" s="101">
        <v>313.7</v>
      </c>
      <c r="C336" s="60">
        <v>0.41839999999999999</v>
      </c>
      <c r="D336" s="60">
        <v>0.56757843500000005</v>
      </c>
    </row>
    <row r="337" spans="1:4">
      <c r="A337" s="90" t="s">
        <v>276</v>
      </c>
      <c r="B337" s="101">
        <v>292.7</v>
      </c>
      <c r="C337" s="60">
        <v>0.41370000000000001</v>
      </c>
      <c r="D337" s="60">
        <v>0.56892169199999998</v>
      </c>
    </row>
    <row r="338" spans="1:4">
      <c r="A338" s="90" t="s">
        <v>276</v>
      </c>
      <c r="B338" s="101">
        <v>282.10000000000002</v>
      </c>
      <c r="C338" s="60">
        <v>0.40920000000000001</v>
      </c>
      <c r="D338" s="60">
        <v>0.56990497699999998</v>
      </c>
    </row>
    <row r="339" spans="1:4">
      <c r="A339" s="90" t="s">
        <v>276</v>
      </c>
      <c r="B339" s="101">
        <v>272.60000000000002</v>
      </c>
      <c r="C339" s="60">
        <v>0.4047</v>
      </c>
      <c r="D339" s="60">
        <v>0.57102844200000002</v>
      </c>
    </row>
    <row r="340" spans="1:4">
      <c r="A340" s="90" t="s">
        <v>276</v>
      </c>
      <c r="B340" s="101">
        <v>267.7</v>
      </c>
      <c r="C340" s="60">
        <v>0.40029999999999999</v>
      </c>
      <c r="D340" s="60">
        <v>0.57169585499999998</v>
      </c>
    </row>
    <row r="341" spans="1:4">
      <c r="A341" s="90" t="s">
        <v>276</v>
      </c>
      <c r="B341" s="101">
        <v>262.89999999999998</v>
      </c>
      <c r="C341" s="60">
        <v>0.39600000000000002</v>
      </c>
      <c r="D341" s="60">
        <v>0.57241361599999996</v>
      </c>
    </row>
    <row r="342" spans="1:4">
      <c r="A342" s="90" t="s">
        <v>276</v>
      </c>
      <c r="B342" s="101">
        <v>259.60000000000002</v>
      </c>
      <c r="C342" s="60">
        <v>0.39200000000000002</v>
      </c>
      <c r="D342" s="60">
        <v>0.57294557199999996</v>
      </c>
    </row>
    <row r="343" spans="1:4">
      <c r="A343" s="90" t="s">
        <v>276</v>
      </c>
      <c r="B343" s="101">
        <v>255.9</v>
      </c>
      <c r="C343" s="60">
        <v>0.38800000000000001</v>
      </c>
      <c r="D343" s="60">
        <v>0.57358145400000005</v>
      </c>
    </row>
    <row r="344" spans="1:4">
      <c r="A344" s="90" t="s">
        <v>276</v>
      </c>
      <c r="B344" s="101">
        <v>252.8</v>
      </c>
      <c r="C344" s="60">
        <v>0.38390000000000002</v>
      </c>
      <c r="D344" s="60">
        <v>0.57414937799999999</v>
      </c>
    </row>
    <row r="345" spans="1:4">
      <c r="A345" s="90" t="s">
        <v>276</v>
      </c>
      <c r="B345" s="101">
        <v>248.9</v>
      </c>
      <c r="C345" s="60">
        <v>0.37990000000000002</v>
      </c>
      <c r="D345" s="60">
        <v>0.57484807999999998</v>
      </c>
    </row>
    <row r="346" spans="1:4">
      <c r="A346" s="90" t="s">
        <v>276</v>
      </c>
      <c r="B346" s="101">
        <v>245</v>
      </c>
      <c r="C346" s="60">
        <v>0.37580000000000002</v>
      </c>
      <c r="D346" s="60">
        <v>0.57564559999999998</v>
      </c>
    </row>
    <row r="347" spans="1:4">
      <c r="A347" s="90" t="s">
        <v>276</v>
      </c>
      <c r="B347" s="101">
        <v>240.1</v>
      </c>
      <c r="C347" s="60">
        <v>0.37190000000000001</v>
      </c>
      <c r="D347" s="60">
        <v>0.576736625</v>
      </c>
    </row>
    <row r="348" spans="1:4">
      <c r="A348" s="90" t="s">
        <v>276</v>
      </c>
      <c r="B348" s="101">
        <v>239.6</v>
      </c>
      <c r="C348" s="60">
        <v>0.36840000000000001</v>
      </c>
      <c r="D348" s="60">
        <v>0.57685338200000003</v>
      </c>
    </row>
    <row r="349" spans="1:4">
      <c r="A349" s="90" t="s">
        <v>276</v>
      </c>
      <c r="B349" s="101">
        <v>236.8</v>
      </c>
      <c r="C349" s="60">
        <v>0.36480000000000001</v>
      </c>
      <c r="D349" s="60">
        <v>0.57752605099999998</v>
      </c>
    </row>
    <row r="350" spans="1:4">
      <c r="A350" s="90" t="s">
        <v>276</v>
      </c>
      <c r="B350" s="101">
        <v>233.9</v>
      </c>
      <c r="C350" s="60">
        <v>0.36120000000000002</v>
      </c>
      <c r="D350" s="60">
        <v>0.578257519</v>
      </c>
    </row>
    <row r="351" spans="1:4">
      <c r="A351" s="90" t="s">
        <v>276</v>
      </c>
      <c r="B351" s="101">
        <v>229.6</v>
      </c>
      <c r="C351" s="60">
        <v>0.35759999999999997</v>
      </c>
      <c r="D351" s="60">
        <v>0.57941039299999997</v>
      </c>
    </row>
    <row r="352" spans="1:4">
      <c r="A352" s="90" t="s">
        <v>276</v>
      </c>
      <c r="B352" s="101">
        <v>226.1</v>
      </c>
      <c r="C352" s="60">
        <v>0.35410000000000003</v>
      </c>
      <c r="D352" s="60">
        <v>0.58041259499999998</v>
      </c>
    </row>
    <row r="353" spans="1:6">
      <c r="A353" s="90" t="s">
        <v>276</v>
      </c>
      <c r="B353" s="101">
        <v>221.8</v>
      </c>
      <c r="C353" s="60">
        <v>0.35089999999999999</v>
      </c>
      <c r="D353" s="60">
        <v>0.58172631900000005</v>
      </c>
      <c r="E353" s="60">
        <v>0.19059999999999999</v>
      </c>
      <c r="F353" s="99" t="s">
        <v>307</v>
      </c>
    </row>
    <row r="354" spans="1:6">
      <c r="A354" s="90"/>
      <c r="B354" s="101"/>
      <c r="C354" s="60"/>
      <c r="D354" s="60"/>
    </row>
    <row r="355" spans="1:6">
      <c r="A355" s="90" t="s">
        <v>309</v>
      </c>
      <c r="B355" s="101"/>
      <c r="C355" s="60"/>
      <c r="D355" s="60"/>
    </row>
    <row r="356" spans="1:6">
      <c r="A356" s="90" t="s">
        <v>309</v>
      </c>
      <c r="B356" s="101">
        <v>359</v>
      </c>
      <c r="C356" s="60">
        <v>0.58350000000000002</v>
      </c>
      <c r="D356" s="60">
        <v>0.61596173700000001</v>
      </c>
    </row>
    <row r="357" spans="1:6">
      <c r="A357" s="90" t="s">
        <v>308</v>
      </c>
      <c r="B357" s="101">
        <v>332.7</v>
      </c>
      <c r="C357" s="60">
        <v>0.56620000000000004</v>
      </c>
      <c r="D357" s="60">
        <v>0.61243925700000001</v>
      </c>
    </row>
    <row r="358" spans="1:6">
      <c r="A358" s="90" t="s">
        <v>308</v>
      </c>
      <c r="B358" s="101">
        <v>300.39999999999998</v>
      </c>
      <c r="C358" s="60">
        <v>0.5524</v>
      </c>
      <c r="D358" s="60">
        <v>0.60817615300000005</v>
      </c>
    </row>
    <row r="359" spans="1:6">
      <c r="A359" s="90" t="s">
        <v>308</v>
      </c>
      <c r="B359" s="101">
        <v>272.7</v>
      </c>
      <c r="C359" s="60">
        <v>0.53979999999999995</v>
      </c>
      <c r="D359" s="60">
        <v>0.60483707200000003</v>
      </c>
    </row>
    <row r="360" spans="1:6">
      <c r="A360" s="90" t="s">
        <v>308</v>
      </c>
      <c r="B360" s="101">
        <v>261</v>
      </c>
      <c r="C360" s="60">
        <v>0.53100000000000003</v>
      </c>
      <c r="D360" s="60">
        <v>0.60351166300000003</v>
      </c>
    </row>
    <row r="361" spans="1:6">
      <c r="A361" s="90" t="s">
        <v>308</v>
      </c>
      <c r="B361" s="101">
        <v>250.7</v>
      </c>
      <c r="C361" s="60">
        <v>0.5222</v>
      </c>
      <c r="D361" s="60">
        <v>0.60244033699999999</v>
      </c>
    </row>
    <row r="362" spans="1:6">
      <c r="A362" s="90" t="s">
        <v>308</v>
      </c>
      <c r="B362" s="101">
        <v>242.1</v>
      </c>
      <c r="C362" s="60">
        <v>0.5161</v>
      </c>
      <c r="D362" s="60">
        <v>0.60169726800000001</v>
      </c>
    </row>
    <row r="363" spans="1:6">
      <c r="A363" s="90" t="s">
        <v>308</v>
      </c>
      <c r="B363" s="101">
        <v>232.6</v>
      </c>
      <c r="C363" s="60">
        <v>0.5101</v>
      </c>
      <c r="D363" s="60">
        <v>0.60093269999999999</v>
      </c>
    </row>
    <row r="364" spans="1:6">
      <c r="A364" s="90" t="s">
        <v>308</v>
      </c>
      <c r="B364" s="101">
        <v>227</v>
      </c>
      <c r="C364" s="60">
        <v>0.50329999999999997</v>
      </c>
      <c r="D364" s="60">
        <v>0.60067550300000006</v>
      </c>
    </row>
    <row r="365" spans="1:6">
      <c r="A365" s="90" t="s">
        <v>308</v>
      </c>
      <c r="B365" s="101">
        <v>223.1</v>
      </c>
      <c r="C365" s="60">
        <v>0.49680000000000002</v>
      </c>
      <c r="D365" s="60">
        <v>0.60045435400000002</v>
      </c>
    </row>
    <row r="366" spans="1:6">
      <c r="A366" s="90" t="s">
        <v>308</v>
      </c>
      <c r="B366" s="101">
        <v>220.9</v>
      </c>
      <c r="C366" s="60">
        <v>0.48670000000000002</v>
      </c>
      <c r="D366" s="60">
        <v>0.600300634</v>
      </c>
    </row>
    <row r="367" spans="1:6">
      <c r="A367" s="90" t="s">
        <v>308</v>
      </c>
      <c r="B367" s="101">
        <v>219.2</v>
      </c>
      <c r="C367" s="60">
        <v>0.47899999999999998</v>
      </c>
      <c r="D367" s="60">
        <v>0.60022300500000003</v>
      </c>
    </row>
    <row r="368" spans="1:6">
      <c r="A368" s="90" t="s">
        <v>308</v>
      </c>
      <c r="B368" s="101">
        <v>217.7</v>
      </c>
      <c r="C368" s="60">
        <v>0.4698</v>
      </c>
      <c r="D368" s="60">
        <v>0.60015911700000002</v>
      </c>
    </row>
    <row r="369" spans="1:6">
      <c r="A369" s="90" t="s">
        <v>308</v>
      </c>
      <c r="B369" s="101">
        <v>216.3</v>
      </c>
      <c r="C369" s="60">
        <v>0.4642</v>
      </c>
      <c r="D369" s="60">
        <v>0.60010424900000003</v>
      </c>
    </row>
    <row r="370" spans="1:6">
      <c r="A370" s="90" t="s">
        <v>308</v>
      </c>
      <c r="B370" s="101">
        <v>214.2</v>
      </c>
      <c r="C370" s="60">
        <v>0.4471</v>
      </c>
      <c r="D370" s="60">
        <v>0.60002984100000001</v>
      </c>
    </row>
    <row r="371" spans="1:6">
      <c r="A371" s="90" t="s">
        <v>308</v>
      </c>
      <c r="B371" s="101">
        <v>211.7</v>
      </c>
      <c r="C371" s="60">
        <v>0.43049999999999999</v>
      </c>
      <c r="D371" s="60">
        <v>0.59995494999999999</v>
      </c>
      <c r="E371" s="60">
        <v>0.104</v>
      </c>
      <c r="F371" s="99" t="s">
        <v>307</v>
      </c>
    </row>
    <row r="373" spans="1:6">
      <c r="A373" s="90" t="s">
        <v>253</v>
      </c>
      <c r="B373" s="101"/>
      <c r="C373" s="60"/>
      <c r="D373" s="60"/>
    </row>
    <row r="374" spans="1:6">
      <c r="A374" s="90" t="s">
        <v>253</v>
      </c>
      <c r="B374" s="101">
        <v>368.82</v>
      </c>
      <c r="C374" s="60">
        <v>0.40310000000000001</v>
      </c>
      <c r="D374" s="60">
        <v>0.59458023864208842</v>
      </c>
    </row>
    <row r="375" spans="1:6">
      <c r="A375" s="90" t="s">
        <v>253</v>
      </c>
      <c r="B375" s="101">
        <v>359.46</v>
      </c>
      <c r="C375" s="60">
        <v>0.40889999999999999</v>
      </c>
      <c r="D375" s="60">
        <v>0.59772669219269214</v>
      </c>
    </row>
    <row r="376" spans="1:6">
      <c r="A376" s="90" t="s">
        <v>253</v>
      </c>
      <c r="B376" s="101">
        <v>350.68</v>
      </c>
      <c r="C376" s="60">
        <v>0.41460000000000002</v>
      </c>
      <c r="D376" s="60">
        <v>0.60072870117787325</v>
      </c>
    </row>
    <row r="377" spans="1:6">
      <c r="A377" s="90" t="s">
        <v>253</v>
      </c>
      <c r="B377" s="101">
        <v>342.23</v>
      </c>
      <c r="C377" s="60">
        <v>0.42030000000000001</v>
      </c>
      <c r="D377" s="60">
        <v>0.60366838288460967</v>
      </c>
    </row>
    <row r="378" spans="1:6">
      <c r="A378" s="90" t="s">
        <v>253</v>
      </c>
      <c r="B378" s="101">
        <v>328.83</v>
      </c>
      <c r="C378" s="60">
        <v>0.42770000000000002</v>
      </c>
      <c r="D378" s="60">
        <v>0.60844273348632461</v>
      </c>
    </row>
    <row r="379" spans="1:6">
      <c r="A379" s="90" t="s">
        <v>253</v>
      </c>
      <c r="B379" s="101">
        <v>320.11</v>
      </c>
      <c r="C379" s="60">
        <v>0.43180000000000002</v>
      </c>
      <c r="D379" s="60">
        <v>0.6116318514854211</v>
      </c>
    </row>
    <row r="380" spans="1:6">
      <c r="A380" s="90" t="s">
        <v>253</v>
      </c>
      <c r="B380" s="101">
        <v>311.06</v>
      </c>
      <c r="C380" s="60">
        <v>0.43809999999999999</v>
      </c>
      <c r="D380" s="60">
        <v>0.61501783497284124</v>
      </c>
    </row>
    <row r="381" spans="1:6">
      <c r="A381" s="90" t="s">
        <v>253</v>
      </c>
      <c r="B381" s="101">
        <v>304.93</v>
      </c>
      <c r="C381" s="60">
        <v>0.44479999999999997</v>
      </c>
      <c r="D381" s="60">
        <v>0.61735717027028969</v>
      </c>
      <c r="E381" s="60">
        <v>0.18260000000000001</v>
      </c>
      <c r="F381" s="99" t="s">
        <v>311</v>
      </c>
    </row>
    <row r="382" spans="1:6">
      <c r="A382" s="90"/>
      <c r="B382" s="101"/>
      <c r="C382" s="60"/>
      <c r="D382" s="60"/>
    </row>
    <row r="383" spans="1:6">
      <c r="A383" s="90" t="s">
        <v>254</v>
      </c>
      <c r="B383" s="101"/>
      <c r="C383" s="60"/>
      <c r="D383" s="60"/>
    </row>
    <row r="384" spans="1:6">
      <c r="A384" s="90" t="s">
        <v>254</v>
      </c>
      <c r="B384" s="101">
        <v>378.51</v>
      </c>
      <c r="C384" s="60">
        <v>0.52759999999999996</v>
      </c>
      <c r="D384" s="60">
        <v>0.68930000000000002</v>
      </c>
    </row>
    <row r="385" spans="1:6">
      <c r="A385" s="90" t="s">
        <v>254</v>
      </c>
      <c r="B385" s="101">
        <v>366.49</v>
      </c>
      <c r="C385" s="60">
        <v>0.53939999999999999</v>
      </c>
      <c r="D385" s="60">
        <v>0.69479999999999997</v>
      </c>
    </row>
    <row r="386" spans="1:6">
      <c r="A386" s="90" t="s">
        <v>254</v>
      </c>
      <c r="B386" s="101">
        <v>356.16</v>
      </c>
      <c r="C386" s="60">
        <v>0.5484</v>
      </c>
      <c r="D386" s="60">
        <v>0.69950000000000001</v>
      </c>
    </row>
    <row r="387" spans="1:6">
      <c r="A387" s="90" t="s">
        <v>254</v>
      </c>
      <c r="B387" s="101">
        <v>347.38</v>
      </c>
      <c r="C387" s="60">
        <v>0.55689999999999995</v>
      </c>
      <c r="D387" s="60">
        <v>0.70379999999999998</v>
      </c>
    </row>
    <row r="388" spans="1:6">
      <c r="A388" s="90" t="s">
        <v>254</v>
      </c>
      <c r="B388" s="101">
        <v>339.07</v>
      </c>
      <c r="C388" s="60">
        <v>0.56659999999999999</v>
      </c>
      <c r="D388" s="60">
        <v>0.70789999999999997</v>
      </c>
    </row>
    <row r="389" spans="1:6">
      <c r="A389" s="90" t="s">
        <v>254</v>
      </c>
      <c r="B389" s="101">
        <v>328.66</v>
      </c>
      <c r="C389" s="60">
        <v>0.57369999999999999</v>
      </c>
      <c r="D389" s="60">
        <v>0.71279999999999999</v>
      </c>
    </row>
    <row r="390" spans="1:6">
      <c r="A390" s="90" t="s">
        <v>254</v>
      </c>
      <c r="B390" s="101">
        <v>316.22000000000003</v>
      </c>
      <c r="C390" s="60">
        <v>0.58260000000000001</v>
      </c>
      <c r="D390" s="60">
        <v>0.71950000000000003</v>
      </c>
      <c r="E390" s="60">
        <v>0.1477</v>
      </c>
      <c r="F390" s="99" t="s">
        <v>311</v>
      </c>
    </row>
    <row r="391" spans="1:6">
      <c r="A391" s="90"/>
      <c r="B391" s="101"/>
      <c r="C391" s="60"/>
      <c r="D391" s="60"/>
    </row>
    <row r="392" spans="1:6">
      <c r="A392" s="90" t="s">
        <v>275</v>
      </c>
      <c r="B392" s="101"/>
      <c r="C392" s="60"/>
      <c r="D392" s="60"/>
    </row>
    <row r="393" spans="1:6">
      <c r="A393" s="90" t="s">
        <v>275</v>
      </c>
      <c r="B393" s="101">
        <v>390.4</v>
      </c>
      <c r="C393" s="60">
        <v>0.65259999999999996</v>
      </c>
      <c r="D393" s="60">
        <v>0.83666650595072145</v>
      </c>
    </row>
    <row r="394" spans="1:6">
      <c r="A394" s="90" t="s">
        <v>275</v>
      </c>
      <c r="B394" s="101">
        <v>384.62</v>
      </c>
      <c r="C394" s="60">
        <v>0.6583</v>
      </c>
      <c r="D394" s="60">
        <v>0.83863528748411176</v>
      </c>
    </row>
    <row r="395" spans="1:6">
      <c r="A395" s="90" t="s">
        <v>275</v>
      </c>
      <c r="B395" s="101">
        <v>378.32</v>
      </c>
      <c r="C395" s="60">
        <v>0.6633</v>
      </c>
      <c r="D395" s="60">
        <v>0.84033223908469434</v>
      </c>
    </row>
    <row r="396" spans="1:6">
      <c r="A396" s="90" t="s">
        <v>275</v>
      </c>
      <c r="B396" s="101">
        <v>372.88</v>
      </c>
      <c r="C396" s="60">
        <v>0.67</v>
      </c>
      <c r="D396" s="60">
        <v>0.8419579188250742</v>
      </c>
    </row>
    <row r="397" spans="1:6">
      <c r="A397" s="90" t="s">
        <v>275</v>
      </c>
      <c r="B397" s="101">
        <v>367.66</v>
      </c>
      <c r="C397" s="60">
        <v>0.67669999999999997</v>
      </c>
      <c r="D397" s="60">
        <v>0.84320813441112552</v>
      </c>
    </row>
    <row r="398" spans="1:6">
      <c r="A398" s="90" t="s">
        <v>275</v>
      </c>
      <c r="B398" s="101">
        <v>363.64</v>
      </c>
      <c r="C398" s="60">
        <v>0.68110000000000004</v>
      </c>
      <c r="D398" s="60">
        <v>0.84577229485439864</v>
      </c>
    </row>
    <row r="399" spans="1:6">
      <c r="A399" s="90" t="s">
        <v>275</v>
      </c>
      <c r="B399" s="101">
        <v>355.38</v>
      </c>
      <c r="C399" s="60">
        <v>0.68799999999999994</v>
      </c>
      <c r="D399" s="60">
        <v>0.84871375887959788</v>
      </c>
    </row>
    <row r="400" spans="1:6">
      <c r="A400" s="90" t="s">
        <v>275</v>
      </c>
      <c r="B400" s="101">
        <v>345.88</v>
      </c>
      <c r="C400" s="60">
        <v>0.6905</v>
      </c>
      <c r="D400" s="60">
        <v>0.8537690308904895</v>
      </c>
      <c r="E400" s="60">
        <v>0.17130000000000001</v>
      </c>
      <c r="F400" s="99" t="s">
        <v>311</v>
      </c>
    </row>
    <row r="402" spans="1:6" ht="18.75">
      <c r="A402" s="90" t="s">
        <v>274</v>
      </c>
      <c r="B402" s="101"/>
      <c r="C402" s="60"/>
      <c r="D402" s="60"/>
    </row>
    <row r="403" spans="1:6" ht="18.75">
      <c r="A403" s="90" t="s">
        <v>274</v>
      </c>
      <c r="B403" s="101">
        <v>293.14999999999998</v>
      </c>
      <c r="C403" s="60">
        <v>0.2238</v>
      </c>
      <c r="D403" s="60">
        <v>0.28562936521709953</v>
      </c>
    </row>
    <row r="404" spans="1:6" ht="18.75">
      <c r="A404" s="90" t="s">
        <v>274</v>
      </c>
      <c r="B404" s="101">
        <v>298.14999999999998</v>
      </c>
      <c r="C404" s="60">
        <v>0.22770000000000001</v>
      </c>
      <c r="D404" s="60">
        <v>0.28686617574091655</v>
      </c>
    </row>
    <row r="405" spans="1:6" ht="18.75">
      <c r="A405" s="90" t="s">
        <v>274</v>
      </c>
      <c r="B405" s="101">
        <v>303.14999999999998</v>
      </c>
      <c r="C405" s="60">
        <v>0.22670000000000001</v>
      </c>
      <c r="D405" s="60">
        <v>0.2879648797178862</v>
      </c>
    </row>
    <row r="406" spans="1:6" ht="18.75">
      <c r="A406" s="90" t="s">
        <v>274</v>
      </c>
      <c r="B406" s="101">
        <v>308.14999999999998</v>
      </c>
      <c r="C406" s="60">
        <v>0.22699999999999998</v>
      </c>
      <c r="D406" s="60">
        <v>0.288933794980412</v>
      </c>
    </row>
    <row r="407" spans="1:6" ht="18.75">
      <c r="A407" s="90" t="s">
        <v>274</v>
      </c>
      <c r="B407" s="101">
        <v>313.14999999999998</v>
      </c>
      <c r="C407" s="60">
        <v>0.23060000000000003</v>
      </c>
      <c r="D407" s="60">
        <v>0.28978341328899065</v>
      </c>
    </row>
    <row r="408" spans="1:6" ht="18.75">
      <c r="A408" s="90" t="s">
        <v>274</v>
      </c>
      <c r="B408" s="101">
        <v>318.14999999999998</v>
      </c>
      <c r="C408" s="60">
        <v>0.22909999999999997</v>
      </c>
      <c r="D408" s="60">
        <v>0.29051654845555486</v>
      </c>
    </row>
    <row r="409" spans="1:6" ht="18.75">
      <c r="A409" s="90" t="s">
        <v>274</v>
      </c>
      <c r="B409" s="101">
        <v>323.14999999999998</v>
      </c>
      <c r="C409" s="60">
        <v>0.23019999999999996</v>
      </c>
      <c r="D409" s="60">
        <v>0.29114220890330017</v>
      </c>
    </row>
    <row r="410" spans="1:6" ht="18.75">
      <c r="A410" s="90" t="s">
        <v>274</v>
      </c>
      <c r="B410" s="101">
        <v>328.15</v>
      </c>
      <c r="C410" s="60">
        <v>0.23440000000000005</v>
      </c>
      <c r="D410" s="60">
        <v>0.29166695603418163</v>
      </c>
    </row>
    <row r="411" spans="1:6" s="90" customFormat="1" ht="18.75">
      <c r="A411" s="90" t="s">
        <v>316</v>
      </c>
      <c r="B411" s="90">
        <v>333.15</v>
      </c>
      <c r="C411" s="90">
        <v>0.23329999999999995</v>
      </c>
      <c r="D411" s="90">
        <v>0.2920969660265148</v>
      </c>
      <c r="E411" s="90">
        <v>6.0199999999999997E-2</v>
      </c>
      <c r="F411" s="90" t="s">
        <v>317</v>
      </c>
    </row>
    <row r="412" spans="1:6">
      <c r="A412" s="90"/>
      <c r="B412" s="101"/>
      <c r="C412" s="60"/>
      <c r="D412" s="60"/>
    </row>
    <row r="413" spans="1:6" ht="18.75">
      <c r="A413" s="90" t="s">
        <v>273</v>
      </c>
      <c r="B413" s="101"/>
      <c r="C413" s="60"/>
      <c r="D413" s="60"/>
    </row>
    <row r="414" spans="1:6" ht="18.75">
      <c r="A414" s="90" t="s">
        <v>273</v>
      </c>
      <c r="B414" s="101">
        <v>293.14999999999998</v>
      </c>
      <c r="C414" s="60">
        <v>0.12290000000000001</v>
      </c>
      <c r="D414" s="60">
        <v>0.16309999999999999</v>
      </c>
    </row>
    <row r="415" spans="1:6" ht="18.75">
      <c r="A415" s="90" t="s">
        <v>273</v>
      </c>
      <c r="B415" s="101">
        <v>298.14999999999998</v>
      </c>
      <c r="C415" s="60">
        <v>0.12309999999999999</v>
      </c>
      <c r="D415" s="60">
        <v>0.16309999999999999</v>
      </c>
    </row>
    <row r="416" spans="1:6" ht="18.75">
      <c r="A416" s="90" t="s">
        <v>273</v>
      </c>
      <c r="B416" s="101">
        <v>303.14999999999998</v>
      </c>
      <c r="C416" s="60">
        <v>0.12429999999999997</v>
      </c>
      <c r="D416" s="60">
        <v>0.16209999999999999</v>
      </c>
    </row>
    <row r="417" spans="1:6" ht="18.75">
      <c r="A417" s="90" t="s">
        <v>273</v>
      </c>
      <c r="B417" s="101">
        <v>308.14999999999998</v>
      </c>
      <c r="C417" s="60">
        <v>0.125</v>
      </c>
      <c r="D417" s="60">
        <v>0.16239999999999999</v>
      </c>
    </row>
    <row r="418" spans="1:6" ht="18.75">
      <c r="A418" s="90" t="s">
        <v>273</v>
      </c>
      <c r="B418" s="101">
        <v>313.14999999999998</v>
      </c>
      <c r="C418" s="60">
        <v>0.12519999999999998</v>
      </c>
      <c r="D418" s="60">
        <v>0.16189999999999999</v>
      </c>
    </row>
    <row r="419" spans="1:6" ht="18.75">
      <c r="A419" s="90" t="s">
        <v>273</v>
      </c>
      <c r="B419" s="101">
        <v>318.14999999999998</v>
      </c>
      <c r="C419" s="60">
        <v>0.12319999999999998</v>
      </c>
      <c r="D419" s="60">
        <v>0.16159999999999999</v>
      </c>
    </row>
    <row r="420" spans="1:6" ht="18.75">
      <c r="A420" s="90" t="s">
        <v>273</v>
      </c>
      <c r="B420" s="101">
        <v>323.14999999999998</v>
      </c>
      <c r="C420" s="60">
        <v>0.12229999999999996</v>
      </c>
      <c r="D420" s="60">
        <v>0.16039999999999999</v>
      </c>
    </row>
    <row r="421" spans="1:6" ht="18.75">
      <c r="A421" s="90" t="s">
        <v>273</v>
      </c>
      <c r="B421" s="101">
        <v>328.15</v>
      </c>
      <c r="C421" s="60">
        <v>0.12209999999999999</v>
      </c>
      <c r="D421" s="60">
        <v>0.16009999999999999</v>
      </c>
    </row>
    <row r="422" spans="1:6" ht="18.75">
      <c r="A422" s="90" t="s">
        <v>273</v>
      </c>
      <c r="B422" s="101">
        <v>333.15</v>
      </c>
      <c r="C422" s="60">
        <v>0.11746999999999996</v>
      </c>
      <c r="D422" s="60">
        <v>0.15970000000000001</v>
      </c>
      <c r="E422" s="60">
        <v>3.8800000000000001E-2</v>
      </c>
      <c r="F422" s="90" t="s">
        <v>317</v>
      </c>
    </row>
    <row r="423" spans="1:6">
      <c r="A423" s="90"/>
      <c r="B423" s="101"/>
      <c r="C423" s="60"/>
      <c r="D423" s="60"/>
    </row>
    <row r="424" spans="1:6" ht="18.75">
      <c r="A424" s="90" t="s">
        <v>272</v>
      </c>
      <c r="B424" s="101"/>
      <c r="C424" s="60"/>
      <c r="D424" s="60"/>
    </row>
    <row r="425" spans="1:6" ht="18.75">
      <c r="A425" s="90" t="s">
        <v>272</v>
      </c>
      <c r="B425" s="101">
        <v>293.14999999999998</v>
      </c>
      <c r="C425" s="60">
        <v>0.20399999999999999</v>
      </c>
      <c r="D425" s="60">
        <v>0.12159805474041351</v>
      </c>
    </row>
    <row r="426" spans="1:6" ht="18.75">
      <c r="A426" s="90" t="s">
        <v>272</v>
      </c>
      <c r="B426" s="101">
        <v>298.14999999999998</v>
      </c>
      <c r="C426" s="60">
        <v>0.20499999999999999</v>
      </c>
      <c r="D426" s="60">
        <v>0.11734645227438055</v>
      </c>
    </row>
    <row r="427" spans="1:6" ht="18.75">
      <c r="A427" s="90" t="s">
        <v>272</v>
      </c>
      <c r="B427" s="101">
        <v>303.14999999999998</v>
      </c>
      <c r="C427" s="60">
        <v>0.20699999999999999</v>
      </c>
      <c r="D427" s="60">
        <v>0.11279240342358951</v>
      </c>
    </row>
    <row r="428" spans="1:6" ht="18.75">
      <c r="A428" s="90" t="s">
        <v>272</v>
      </c>
      <c r="B428" s="101">
        <v>308.14999999999998</v>
      </c>
      <c r="C428" s="60">
        <v>0.20499999999999999</v>
      </c>
      <c r="D428" s="60">
        <v>0.10790037940185206</v>
      </c>
    </row>
    <row r="429" spans="1:6" ht="18.75">
      <c r="A429" s="90" t="s">
        <v>272</v>
      </c>
      <c r="B429" s="101">
        <v>313.14999999999998</v>
      </c>
      <c r="C429" s="60">
        <v>0.20699999999999999</v>
      </c>
      <c r="D429" s="60">
        <v>0.10261820839934703</v>
      </c>
    </row>
    <row r="430" spans="1:6" ht="18.75">
      <c r="A430" s="90" t="s">
        <v>272</v>
      </c>
      <c r="B430" s="101">
        <v>318.14999999999998</v>
      </c>
      <c r="C430" s="60">
        <v>0.20799999999999999</v>
      </c>
      <c r="D430" s="60">
        <v>9.6859870474933024E-2</v>
      </c>
    </row>
    <row r="431" spans="1:6" ht="18.75">
      <c r="A431" s="90" t="s">
        <v>272</v>
      </c>
      <c r="B431" s="101">
        <v>323.14999999999998</v>
      </c>
      <c r="C431" s="60">
        <v>0.21099999999999999</v>
      </c>
      <c r="D431" s="60">
        <v>9.0480917016389023E-2</v>
      </c>
    </row>
    <row r="432" spans="1:6" ht="18.75">
      <c r="A432" s="90" t="s">
        <v>272</v>
      </c>
      <c r="B432" s="101">
        <v>328.15</v>
      </c>
      <c r="C432" s="60">
        <v>0.20899999999999999</v>
      </c>
      <c r="D432" s="60">
        <v>8.3200760418956715E-2</v>
      </c>
      <c r="E432" s="60">
        <v>0.10390000000000001</v>
      </c>
      <c r="F432" s="99" t="s">
        <v>318</v>
      </c>
    </row>
    <row r="434" spans="1:6" ht="18.75">
      <c r="A434" s="90" t="s">
        <v>271</v>
      </c>
      <c r="B434" s="101"/>
      <c r="C434" s="60"/>
      <c r="D434" s="60"/>
    </row>
    <row r="435" spans="1:6" ht="18.75">
      <c r="A435" s="90" t="s">
        <v>271</v>
      </c>
      <c r="B435" s="101">
        <v>293.14999999999998</v>
      </c>
      <c r="C435" s="60">
        <v>0.29499999999999998</v>
      </c>
      <c r="D435" s="60">
        <v>0.20507711802835865</v>
      </c>
    </row>
    <row r="436" spans="1:6" ht="18.75">
      <c r="A436" s="90" t="s">
        <v>271</v>
      </c>
      <c r="B436" s="101">
        <v>298.14999999999998</v>
      </c>
      <c r="C436" s="60">
        <v>0.29599999999999999</v>
      </c>
      <c r="D436" s="60">
        <v>0.20962359191512014</v>
      </c>
    </row>
    <row r="437" spans="1:6" ht="18.75">
      <c r="A437" s="90" t="s">
        <v>271</v>
      </c>
      <c r="B437" s="101">
        <v>303.14999999999998</v>
      </c>
      <c r="C437" s="60">
        <v>0.29799999999999999</v>
      </c>
      <c r="D437" s="60">
        <v>0.21388280389868758</v>
      </c>
    </row>
    <row r="438" spans="1:6" ht="18.75">
      <c r="A438" s="90" t="s">
        <v>271</v>
      </c>
      <c r="B438" s="101">
        <v>308.14999999999998</v>
      </c>
      <c r="C438" s="60">
        <v>0.29699999999999999</v>
      </c>
      <c r="D438" s="60">
        <v>0.21787184989504602</v>
      </c>
    </row>
    <row r="439" spans="1:6" ht="18.75">
      <c r="A439" s="90" t="s">
        <v>271</v>
      </c>
      <c r="B439" s="101">
        <v>313.14999999999998</v>
      </c>
      <c r="C439" s="60">
        <v>0.3</v>
      </c>
      <c r="D439" s="60">
        <v>0.22160210862412308</v>
      </c>
    </row>
    <row r="440" spans="1:6" ht="18.75">
      <c r="A440" s="90" t="s">
        <v>271</v>
      </c>
      <c r="B440" s="101">
        <v>318.14999999999998</v>
      </c>
      <c r="C440" s="60">
        <v>0.30199999999999999</v>
      </c>
      <c r="D440" s="60">
        <v>0.22508919411832631</v>
      </c>
    </row>
    <row r="441" spans="1:6" ht="18.75">
      <c r="A441" s="90" t="s">
        <v>271</v>
      </c>
      <c r="B441" s="101">
        <v>323.14999999999998</v>
      </c>
      <c r="C441" s="60">
        <v>0.29499999999999998</v>
      </c>
      <c r="D441" s="60">
        <v>0.22834628349991504</v>
      </c>
    </row>
    <row r="442" spans="1:6" ht="18.75">
      <c r="A442" s="90" t="s">
        <v>271</v>
      </c>
      <c r="B442" s="101">
        <v>328.15</v>
      </c>
      <c r="C442" s="60">
        <v>0.30099999999999999</v>
      </c>
      <c r="D442" s="60">
        <v>0.23138582431776539</v>
      </c>
    </row>
    <row r="443" spans="1:6" ht="18.75">
      <c r="A443" s="90" t="s">
        <v>271</v>
      </c>
      <c r="B443" s="101">
        <v>333.15</v>
      </c>
      <c r="C443" s="60">
        <v>0.3</v>
      </c>
      <c r="D443" s="60">
        <v>0.23421956115794218</v>
      </c>
      <c r="E443" s="60">
        <v>7.7899999999999997E-2</v>
      </c>
      <c r="F443" s="99" t="s">
        <v>318</v>
      </c>
    </row>
    <row r="444" spans="1:6">
      <c r="A444" s="90"/>
      <c r="B444" s="101"/>
      <c r="C444" s="60"/>
      <c r="D444" s="60"/>
    </row>
    <row r="445" spans="1:6">
      <c r="A445" s="90" t="s">
        <v>270</v>
      </c>
      <c r="B445" s="101"/>
      <c r="C445" s="60"/>
      <c r="D445" s="60"/>
    </row>
    <row r="446" spans="1:6">
      <c r="A446" s="90" t="s">
        <v>270</v>
      </c>
      <c r="B446" s="101">
        <v>293.14999999999998</v>
      </c>
      <c r="C446" s="60">
        <v>0.40899999999999997</v>
      </c>
      <c r="D446" s="60">
        <v>0.47711321693413805</v>
      </c>
    </row>
    <row r="447" spans="1:6">
      <c r="A447" s="90" t="s">
        <v>270</v>
      </c>
      <c r="B447" s="101">
        <v>298.14999999999998</v>
      </c>
      <c r="C447" s="60">
        <v>0.41</v>
      </c>
      <c r="D447" s="60">
        <v>0.47907342227762312</v>
      </c>
    </row>
    <row r="448" spans="1:6">
      <c r="A448" s="90" t="s">
        <v>270</v>
      </c>
      <c r="B448" s="101">
        <v>303.14999999999998</v>
      </c>
      <c r="C448" s="60">
        <v>0.41399999999999998</v>
      </c>
      <c r="D448" s="60">
        <v>0.48075978353056842</v>
      </c>
    </row>
    <row r="449" spans="1:6">
      <c r="A449" s="90" t="s">
        <v>270</v>
      </c>
      <c r="B449" s="101">
        <v>308.14999999999998</v>
      </c>
      <c r="C449" s="60">
        <v>0.41299999999999998</v>
      </c>
      <c r="D449" s="60">
        <v>0.48219225748676908</v>
      </c>
    </row>
    <row r="450" spans="1:6">
      <c r="A450" s="90" t="s">
        <v>270</v>
      </c>
      <c r="B450" s="101">
        <v>313.14999999999998</v>
      </c>
      <c r="C450" s="60">
        <v>0.41699999999999998</v>
      </c>
      <c r="D450" s="60">
        <v>0.48338901119606581</v>
      </c>
    </row>
    <row r="451" spans="1:6">
      <c r="A451" s="90" t="s">
        <v>270</v>
      </c>
      <c r="B451" s="101">
        <v>318.14999999999998</v>
      </c>
      <c r="C451" s="60">
        <v>0.41899999999999998</v>
      </c>
      <c r="D451" s="60">
        <v>0.48436661140196807</v>
      </c>
    </row>
    <row r="452" spans="1:6">
      <c r="A452" s="90" t="s">
        <v>270</v>
      </c>
      <c r="B452" s="101">
        <v>323.14999999999998</v>
      </c>
      <c r="C452" s="60">
        <v>0.42099999999999999</v>
      </c>
      <c r="D452" s="60">
        <v>0.48514019100730549</v>
      </c>
    </row>
    <row r="453" spans="1:6">
      <c r="A453" s="90" t="s">
        <v>270</v>
      </c>
      <c r="B453" s="101">
        <v>328.15</v>
      </c>
      <c r="C453" s="60">
        <v>0.41599999999999998</v>
      </c>
      <c r="D453" s="60">
        <v>0.48572359567860673</v>
      </c>
    </row>
    <row r="454" spans="1:6">
      <c r="A454" s="90" t="s">
        <v>270</v>
      </c>
      <c r="B454" s="101">
        <v>333.15</v>
      </c>
      <c r="C454" s="60">
        <v>0.42499999999999999</v>
      </c>
      <c r="D454" s="60">
        <v>0.48612951323749004</v>
      </c>
      <c r="F454" s="99" t="s">
        <v>318</v>
      </c>
    </row>
    <row r="456" spans="1:6">
      <c r="A456" s="90" t="s">
        <v>269</v>
      </c>
      <c r="B456" s="101"/>
      <c r="C456" s="60"/>
      <c r="D456" s="60"/>
    </row>
    <row r="457" spans="1:6">
      <c r="A457" s="90" t="s">
        <v>269</v>
      </c>
      <c r="B457" s="101">
        <v>299.8</v>
      </c>
      <c r="C457" s="60">
        <v>0.1983</v>
      </c>
      <c r="D457" s="60">
        <v>0.140035791785657</v>
      </c>
    </row>
    <row r="458" spans="1:6">
      <c r="A458" s="90" t="s">
        <v>269</v>
      </c>
      <c r="B458" s="101">
        <v>289.2</v>
      </c>
      <c r="C458" s="60">
        <v>0.1973</v>
      </c>
      <c r="D458" s="60">
        <v>0.1388736156612676</v>
      </c>
    </row>
    <row r="459" spans="1:6">
      <c r="A459" s="90" t="s">
        <v>269</v>
      </c>
      <c r="B459" s="101">
        <v>276.60000000000002</v>
      </c>
      <c r="C459" s="60">
        <v>0.19620000000000001</v>
      </c>
      <c r="D459" s="60">
        <v>0.13658408135100447</v>
      </c>
    </row>
    <row r="460" spans="1:6">
      <c r="A460" s="90" t="s">
        <v>269</v>
      </c>
      <c r="B460" s="101">
        <v>268.3</v>
      </c>
      <c r="C460" s="60">
        <v>0.19539999999999999</v>
      </c>
      <c r="D460" s="60">
        <v>0.13413431802082484</v>
      </c>
    </row>
    <row r="461" spans="1:6">
      <c r="A461" s="90" t="s">
        <v>269</v>
      </c>
      <c r="B461" s="101">
        <v>253.5</v>
      </c>
      <c r="C461" s="60">
        <v>0.19409999999999999</v>
      </c>
      <c r="D461" s="60">
        <v>0.12557155218962732</v>
      </c>
      <c r="E461" s="60">
        <v>6.13E-2</v>
      </c>
      <c r="F461" s="99" t="s">
        <v>312</v>
      </c>
    </row>
    <row r="462" spans="1:6">
      <c r="A462" s="90"/>
      <c r="B462" s="101"/>
      <c r="C462" s="60"/>
      <c r="D462" s="60"/>
    </row>
    <row r="463" spans="1:6">
      <c r="A463" s="90" t="s">
        <v>268</v>
      </c>
      <c r="B463" s="101"/>
      <c r="C463" s="60"/>
      <c r="D463" s="60"/>
    </row>
    <row r="464" spans="1:6">
      <c r="A464" s="90" t="s">
        <v>268</v>
      </c>
      <c r="B464" s="101">
        <v>317.60000000000002</v>
      </c>
      <c r="C464" s="60">
        <v>0.28599999999999998</v>
      </c>
      <c r="D464" s="60">
        <v>0.32900053170147781</v>
      </c>
    </row>
    <row r="465" spans="1:6">
      <c r="A465" s="90" t="s">
        <v>268</v>
      </c>
      <c r="B465" s="101">
        <v>309.39999999999998</v>
      </c>
      <c r="C465" s="60">
        <v>0.28420000000000001</v>
      </c>
      <c r="D465" s="60">
        <v>0.32835787722325815</v>
      </c>
    </row>
    <row r="466" spans="1:6">
      <c r="A466" s="90" t="s">
        <v>268</v>
      </c>
      <c r="B466" s="101">
        <v>303</v>
      </c>
      <c r="C466" s="60">
        <v>0.28210000000000002</v>
      </c>
      <c r="D466" s="60">
        <v>0.32743978479004759</v>
      </c>
    </row>
    <row r="467" spans="1:6">
      <c r="A467" s="90" t="s">
        <v>268</v>
      </c>
      <c r="B467" s="101">
        <v>295.7</v>
      </c>
      <c r="C467" s="60">
        <v>0.28000000000000003</v>
      </c>
      <c r="D467" s="60">
        <v>0.32590432376360423</v>
      </c>
    </row>
    <row r="468" spans="1:6">
      <c r="A468" s="90" t="s">
        <v>268</v>
      </c>
      <c r="B468" s="101">
        <v>288.39999999999998</v>
      </c>
      <c r="C468" s="60">
        <v>0.27789999999999998</v>
      </c>
      <c r="D468" s="60">
        <v>0.3237919338046259</v>
      </c>
    </row>
    <row r="469" spans="1:6">
      <c r="A469" s="90" t="s">
        <v>268</v>
      </c>
      <c r="B469" s="101">
        <v>283.39999999999998</v>
      </c>
      <c r="C469" s="60">
        <v>0.27579999999999999</v>
      </c>
      <c r="D469" s="60">
        <v>0.32197960563431632</v>
      </c>
    </row>
    <row r="470" spans="1:6">
      <c r="A470" s="90" t="s">
        <v>268</v>
      </c>
      <c r="B470" s="101">
        <v>279.8</v>
      </c>
      <c r="C470" s="60">
        <v>0.27389999999999998</v>
      </c>
      <c r="D470" s="60">
        <v>0.32047601644919821</v>
      </c>
    </row>
    <row r="471" spans="1:6">
      <c r="A471" s="90" t="s">
        <v>268</v>
      </c>
      <c r="B471" s="101">
        <v>276.39999999999998</v>
      </c>
      <c r="C471" s="60">
        <v>0.27200000000000002</v>
      </c>
      <c r="D471" s="60">
        <v>0.31889390009598695</v>
      </c>
    </row>
    <row r="472" spans="1:6">
      <c r="A472" s="90" t="s">
        <v>268</v>
      </c>
      <c r="B472" s="101">
        <v>272</v>
      </c>
      <c r="C472" s="60">
        <v>0.2702</v>
      </c>
      <c r="D472" s="60">
        <v>0.31659904214772827</v>
      </c>
    </row>
    <row r="473" spans="1:6">
      <c r="A473" s="90" t="s">
        <v>268</v>
      </c>
      <c r="B473" s="101">
        <v>267.39999999999998</v>
      </c>
      <c r="C473" s="60">
        <v>0.26829999999999998</v>
      </c>
      <c r="D473" s="60">
        <v>0.31388205245688583</v>
      </c>
    </row>
    <row r="474" spans="1:6">
      <c r="A474" s="90" t="s">
        <v>268</v>
      </c>
      <c r="B474" s="101">
        <v>263.5</v>
      </c>
      <c r="C474" s="60">
        <v>0.26640000000000003</v>
      </c>
      <c r="D474" s="60">
        <v>0.31130663821151383</v>
      </c>
    </row>
    <row r="475" spans="1:6">
      <c r="A475" s="90" t="s">
        <v>268</v>
      </c>
      <c r="B475" s="101">
        <v>257.39999999999998</v>
      </c>
      <c r="C475" s="60">
        <v>0.26379999999999998</v>
      </c>
      <c r="D475" s="60">
        <v>0.30673853957072411</v>
      </c>
      <c r="E475" s="60">
        <v>4.53E-2</v>
      </c>
      <c r="F475" s="99" t="s">
        <v>312</v>
      </c>
    </row>
    <row r="476" spans="1:6">
      <c r="A476" s="90"/>
      <c r="B476" s="101"/>
      <c r="C476" s="60"/>
      <c r="D476" s="60"/>
    </row>
    <row r="477" spans="1:6">
      <c r="A477" s="90" t="s">
        <v>267</v>
      </c>
      <c r="B477" s="101"/>
      <c r="C477" s="60"/>
      <c r="D477" s="60"/>
    </row>
    <row r="478" spans="1:6">
      <c r="A478" s="90" t="s">
        <v>267</v>
      </c>
      <c r="B478" s="101">
        <v>303.2</v>
      </c>
      <c r="C478" s="60">
        <v>0.36230000000000001</v>
      </c>
      <c r="D478" s="60">
        <v>0.50690000000000002</v>
      </c>
    </row>
    <row r="479" spans="1:6">
      <c r="A479" s="90" t="s">
        <v>267</v>
      </c>
      <c r="B479" s="101">
        <v>298.10000000000002</v>
      </c>
      <c r="C479" s="60">
        <v>0.3589</v>
      </c>
      <c r="D479" s="60">
        <v>0.50639999999999996</v>
      </c>
    </row>
    <row r="480" spans="1:6">
      <c r="A480" s="90" t="s">
        <v>267</v>
      </c>
      <c r="B480" s="101">
        <v>291.89999999999998</v>
      </c>
      <c r="C480" s="60">
        <v>0.35499999999999998</v>
      </c>
      <c r="D480" s="60">
        <v>0.50539999999999996</v>
      </c>
    </row>
    <row r="481" spans="1:6">
      <c r="A481" s="90" t="s">
        <v>267</v>
      </c>
      <c r="B481" s="101">
        <v>285.5</v>
      </c>
      <c r="C481" s="60">
        <v>0.35139999999999999</v>
      </c>
      <c r="D481" s="60">
        <v>0.50390000000000001</v>
      </c>
    </row>
    <row r="482" spans="1:6">
      <c r="A482" s="90" t="s">
        <v>267</v>
      </c>
      <c r="B482" s="101">
        <v>279.8</v>
      </c>
      <c r="C482" s="60">
        <v>0.3478</v>
      </c>
      <c r="D482" s="60">
        <v>0.50229999999999997</v>
      </c>
    </row>
    <row r="483" spans="1:6">
      <c r="A483" s="90" t="s">
        <v>267</v>
      </c>
      <c r="B483" s="101">
        <v>275.39999999999998</v>
      </c>
      <c r="C483" s="60">
        <v>0.34439999999999998</v>
      </c>
      <c r="D483" s="60">
        <v>0.50170000000000003</v>
      </c>
    </row>
    <row r="484" spans="1:6">
      <c r="A484" s="90" t="s">
        <v>267</v>
      </c>
      <c r="B484" s="101">
        <v>270.60000000000002</v>
      </c>
      <c r="C484" s="60">
        <v>0.34100000000000003</v>
      </c>
      <c r="D484" s="60">
        <v>0.49959999999999999</v>
      </c>
    </row>
    <row r="485" spans="1:6">
      <c r="A485" s="90" t="s">
        <v>267</v>
      </c>
      <c r="B485" s="101">
        <v>265.10000000000002</v>
      </c>
      <c r="C485" s="60">
        <v>0.33760000000000001</v>
      </c>
      <c r="D485" s="60">
        <v>0.49790000000000001</v>
      </c>
      <c r="E485" s="60">
        <v>0.15329999999999999</v>
      </c>
      <c r="F485" s="99" t="s">
        <v>312</v>
      </c>
    </row>
    <row r="487" spans="1:6">
      <c r="A487" s="94" t="s">
        <v>249</v>
      </c>
      <c r="B487" s="101"/>
      <c r="C487" s="60"/>
    </row>
    <row r="488" spans="1:6">
      <c r="A488" s="94" t="s">
        <v>249</v>
      </c>
      <c r="B488" s="102">
        <v>337.5</v>
      </c>
      <c r="C488" s="70">
        <v>0.2359</v>
      </c>
      <c r="D488" s="60">
        <v>0.3125</v>
      </c>
    </row>
    <row r="489" spans="1:6">
      <c r="A489" s="94" t="s">
        <v>249</v>
      </c>
      <c r="B489" s="102">
        <v>321.3</v>
      </c>
      <c r="C489" s="70">
        <v>0.23549999999999999</v>
      </c>
      <c r="D489" s="60">
        <v>0.3145</v>
      </c>
    </row>
    <row r="490" spans="1:6">
      <c r="A490" s="94" t="s">
        <v>249</v>
      </c>
      <c r="B490" s="102">
        <v>301.8</v>
      </c>
      <c r="C490" s="70">
        <v>0.23480000000000001</v>
      </c>
      <c r="D490" s="60">
        <v>0.3175</v>
      </c>
    </row>
    <row r="491" spans="1:6">
      <c r="A491" s="94" t="s">
        <v>249</v>
      </c>
      <c r="B491" s="102">
        <v>285.3</v>
      </c>
      <c r="C491" s="70">
        <v>0.23419999999999999</v>
      </c>
      <c r="D491" s="60">
        <v>0.32050000000000001</v>
      </c>
      <c r="E491" s="60">
        <v>8.1199999999999994E-2</v>
      </c>
      <c r="F491" s="98" t="s">
        <v>315</v>
      </c>
    </row>
    <row r="492" spans="1:6">
      <c r="A492" s="90"/>
      <c r="B492" s="101"/>
      <c r="C492" s="60"/>
    </row>
    <row r="493" spans="1:6">
      <c r="A493" s="94" t="s">
        <v>246</v>
      </c>
      <c r="B493" s="101"/>
      <c r="C493" s="60"/>
    </row>
    <row r="494" spans="1:6">
      <c r="A494" s="94" t="s">
        <v>246</v>
      </c>
      <c r="B494" s="102">
        <v>332.3</v>
      </c>
      <c r="C494" s="70">
        <v>0.34860000000000002</v>
      </c>
      <c r="D494" s="70">
        <v>0.4425</v>
      </c>
    </row>
    <row r="495" spans="1:6">
      <c r="A495" s="94" t="s">
        <v>246</v>
      </c>
      <c r="B495" s="102">
        <v>330</v>
      </c>
      <c r="C495" s="70">
        <v>0.3473</v>
      </c>
      <c r="D495" s="70">
        <v>0.44350000000000001</v>
      </c>
    </row>
    <row r="496" spans="1:6">
      <c r="A496" s="94" t="s">
        <v>246</v>
      </c>
      <c r="B496" s="102">
        <v>304.10000000000002</v>
      </c>
      <c r="C496" s="70">
        <v>0.32829999999999998</v>
      </c>
      <c r="D496" s="70">
        <v>0.45050000000000001</v>
      </c>
    </row>
    <row r="497" spans="1:6">
      <c r="A497" s="94" t="s">
        <v>246</v>
      </c>
      <c r="B497" s="102">
        <v>298.7</v>
      </c>
      <c r="C497" s="70">
        <v>0.3246</v>
      </c>
      <c r="D497" s="70">
        <v>0.45250000000000001</v>
      </c>
    </row>
    <row r="498" spans="1:6">
      <c r="A498" s="94" t="s">
        <v>246</v>
      </c>
      <c r="B498" s="102">
        <v>292.8</v>
      </c>
      <c r="C498" s="70">
        <v>0.31929999999999997</v>
      </c>
      <c r="D498" s="70">
        <v>0.45450000000000002</v>
      </c>
      <c r="E498" s="60">
        <v>0.1163</v>
      </c>
      <c r="F498" s="98" t="s">
        <v>315</v>
      </c>
    </row>
    <row r="500" spans="1:6">
      <c r="A500" s="94" t="s">
        <v>247</v>
      </c>
      <c r="B500" s="101"/>
      <c r="C500" s="60"/>
    </row>
    <row r="501" spans="1:6">
      <c r="A501" s="94" t="s">
        <v>247</v>
      </c>
      <c r="B501" s="102">
        <v>349.6</v>
      </c>
      <c r="C501" s="70">
        <v>0.30659999999999998</v>
      </c>
      <c r="D501" s="60">
        <v>0.48149999999999998</v>
      </c>
    </row>
    <row r="502" spans="1:6">
      <c r="A502" s="94" t="s">
        <v>247</v>
      </c>
      <c r="B502" s="102">
        <v>311.39999999999998</v>
      </c>
      <c r="C502" s="70">
        <v>0.2959</v>
      </c>
      <c r="D502" s="60">
        <v>0.4995</v>
      </c>
    </row>
    <row r="503" spans="1:6">
      <c r="A503" s="94" t="s">
        <v>247</v>
      </c>
      <c r="B503" s="102">
        <v>309.60000000000002</v>
      </c>
      <c r="C503" s="70">
        <v>0.29549999999999998</v>
      </c>
      <c r="D503" s="60">
        <v>0.50049999999999994</v>
      </c>
    </row>
    <row r="504" spans="1:6">
      <c r="A504" s="94" t="s">
        <v>247</v>
      </c>
      <c r="B504" s="102">
        <v>284.5</v>
      </c>
      <c r="C504" s="70">
        <v>0.28849999999999998</v>
      </c>
      <c r="D504" s="60">
        <v>0.51349999999999996</v>
      </c>
      <c r="E504" s="60">
        <v>0.2029</v>
      </c>
      <c r="F504" s="98" t="s">
        <v>315</v>
      </c>
    </row>
    <row r="505" spans="1:6">
      <c r="A505" s="90"/>
      <c r="B505" s="101"/>
      <c r="C505" s="60"/>
    </row>
    <row r="506" spans="1:6">
      <c r="A506" s="94" t="s">
        <v>248</v>
      </c>
      <c r="B506" s="101"/>
      <c r="C506" s="60"/>
    </row>
    <row r="507" spans="1:6">
      <c r="A507" s="94" t="s">
        <v>248</v>
      </c>
      <c r="B507" s="102">
        <v>350.1</v>
      </c>
      <c r="C507" s="70">
        <v>0.64170000000000005</v>
      </c>
      <c r="D507" s="60">
        <v>0.61850000000000005</v>
      </c>
    </row>
    <row r="508" spans="1:6">
      <c r="A508" s="94" t="s">
        <v>248</v>
      </c>
      <c r="B508" s="102">
        <v>334.2</v>
      </c>
      <c r="C508" s="70">
        <v>0.63919999999999999</v>
      </c>
      <c r="D508" s="60">
        <v>0.62250000000000005</v>
      </c>
    </row>
    <row r="509" spans="1:6">
      <c r="A509" s="94" t="s">
        <v>248</v>
      </c>
      <c r="B509" s="102">
        <v>314.5</v>
      </c>
      <c r="C509" s="70">
        <v>0.63570000000000004</v>
      </c>
      <c r="D509" s="60">
        <v>0.62549999999999994</v>
      </c>
    </row>
    <row r="510" spans="1:6">
      <c r="A510" s="94" t="s">
        <v>248</v>
      </c>
      <c r="B510" s="102">
        <v>299.89999999999998</v>
      </c>
      <c r="C510" s="70">
        <v>0.63370000000000004</v>
      </c>
      <c r="D510" s="60">
        <v>0.62849999999999995</v>
      </c>
    </row>
    <row r="511" spans="1:6">
      <c r="A511" s="94" t="s">
        <v>248</v>
      </c>
      <c r="B511" s="102">
        <v>292.10000000000002</v>
      </c>
      <c r="C511" s="70">
        <v>0.63219999999999998</v>
      </c>
      <c r="D511" s="60">
        <v>0.63949999999999996</v>
      </c>
      <c r="E511" s="60">
        <v>1.4200000000000001E-2</v>
      </c>
      <c r="F511" s="98" t="s">
        <v>315</v>
      </c>
    </row>
    <row r="512" spans="1:6">
      <c r="A512" s="90"/>
      <c r="B512" s="101"/>
      <c r="C512" s="60"/>
    </row>
    <row r="513" spans="1:6">
      <c r="A513" s="94" t="s">
        <v>250</v>
      </c>
      <c r="B513" s="101"/>
      <c r="C513" s="60"/>
    </row>
    <row r="514" spans="1:6">
      <c r="A514" s="94" t="s">
        <v>250</v>
      </c>
      <c r="B514" s="102">
        <v>292.7</v>
      </c>
      <c r="C514" s="70">
        <v>0.61499999999999999</v>
      </c>
      <c r="D514" s="60">
        <v>0.75549999999999995</v>
      </c>
    </row>
    <row r="515" spans="1:6">
      <c r="A515" s="94" t="s">
        <v>250</v>
      </c>
      <c r="B515" s="102">
        <v>303.2</v>
      </c>
      <c r="C515" s="70">
        <v>0.58760000000000001</v>
      </c>
      <c r="D515" s="60">
        <v>0.75049999999999994</v>
      </c>
    </row>
    <row r="516" spans="1:6">
      <c r="A516" s="94" t="s">
        <v>250</v>
      </c>
      <c r="B516" s="102">
        <v>323.10000000000002</v>
      </c>
      <c r="C516" s="70">
        <v>0.56699999999999995</v>
      </c>
      <c r="D516" s="60">
        <v>0.76049999999999995</v>
      </c>
    </row>
    <row r="517" spans="1:6">
      <c r="A517" s="94" t="s">
        <v>250</v>
      </c>
      <c r="B517" s="102">
        <v>355.4</v>
      </c>
      <c r="C517" s="70">
        <v>0.53859999999999997</v>
      </c>
      <c r="D517" s="60">
        <v>0.74650000000000005</v>
      </c>
    </row>
    <row r="518" spans="1:6">
      <c r="A518" s="94" t="s">
        <v>250</v>
      </c>
      <c r="B518" s="102">
        <v>383.2</v>
      </c>
      <c r="C518" s="70">
        <v>0.51749999999999996</v>
      </c>
      <c r="D518" s="60">
        <v>0.73550000000000004</v>
      </c>
      <c r="E518" s="60">
        <v>0.18679999999999999</v>
      </c>
      <c r="F518" s="99" t="s">
        <v>319</v>
      </c>
    </row>
    <row r="519" spans="1:6">
      <c r="A519" s="90"/>
      <c r="B519" s="101"/>
      <c r="C519" s="60"/>
    </row>
    <row r="520" spans="1:6">
      <c r="A520" s="94" t="s">
        <v>251</v>
      </c>
      <c r="B520" s="101"/>
      <c r="C520" s="60"/>
    </row>
    <row r="521" spans="1:6">
      <c r="A521" s="94" t="s">
        <v>251</v>
      </c>
      <c r="B521" s="102">
        <v>290</v>
      </c>
      <c r="C521" s="70">
        <v>0.87519999999999998</v>
      </c>
      <c r="D521" s="60">
        <v>0.88349999999999995</v>
      </c>
    </row>
    <row r="522" spans="1:6">
      <c r="A522" s="94" t="s">
        <v>251</v>
      </c>
      <c r="B522" s="102">
        <v>305.7</v>
      </c>
      <c r="C522" s="70">
        <v>0.85489999999999999</v>
      </c>
      <c r="D522" s="60">
        <v>0.87949999999999995</v>
      </c>
    </row>
    <row r="523" spans="1:6">
      <c r="A523" s="94" t="s">
        <v>251</v>
      </c>
      <c r="B523" s="102">
        <v>328.4</v>
      </c>
      <c r="C523" s="70">
        <v>0.81969999999999998</v>
      </c>
      <c r="D523" s="60">
        <v>0.87250000000000005</v>
      </c>
    </row>
    <row r="524" spans="1:6">
      <c r="A524" s="94" t="s">
        <v>251</v>
      </c>
      <c r="B524" s="102">
        <v>344</v>
      </c>
      <c r="C524" s="70">
        <v>0.80089999999999995</v>
      </c>
      <c r="D524" s="60">
        <v>0.86850000000000005</v>
      </c>
    </row>
    <row r="525" spans="1:6">
      <c r="A525" s="94" t="s">
        <v>251</v>
      </c>
      <c r="B525" s="102">
        <v>355.4</v>
      </c>
      <c r="C525" s="70">
        <v>0.78879999999999995</v>
      </c>
      <c r="D525" s="60">
        <v>0.86550000000000005</v>
      </c>
    </row>
    <row r="526" spans="1:6">
      <c r="A526" s="94" t="s">
        <v>251</v>
      </c>
      <c r="B526" s="102">
        <v>370.2</v>
      </c>
      <c r="C526" s="70">
        <v>0.77569999999999995</v>
      </c>
      <c r="D526" s="60">
        <v>0.86150000000000004</v>
      </c>
      <c r="E526" s="60">
        <v>5.9499999999999997E-2</v>
      </c>
      <c r="F526" s="99" t="s">
        <v>319</v>
      </c>
    </row>
    <row r="528" spans="1:6">
      <c r="A528" s="90" t="s">
        <v>252</v>
      </c>
      <c r="B528" s="101"/>
      <c r="C528" s="60"/>
    </row>
    <row r="529" spans="1:6">
      <c r="A529" s="90" t="s">
        <v>252</v>
      </c>
      <c r="B529" s="101">
        <v>301.5</v>
      </c>
      <c r="C529" s="60">
        <v>0.37430000000000002</v>
      </c>
      <c r="D529" s="60">
        <v>0.49509999999999998</v>
      </c>
    </row>
    <row r="530" spans="1:6">
      <c r="A530" s="90" t="s">
        <v>252</v>
      </c>
      <c r="B530" s="101">
        <v>310.10000000000002</v>
      </c>
      <c r="C530" s="60">
        <v>0.36940000000000001</v>
      </c>
      <c r="D530" s="60">
        <v>0.49270000000000003</v>
      </c>
    </row>
    <row r="531" spans="1:6">
      <c r="A531" s="90" t="s">
        <v>252</v>
      </c>
      <c r="B531" s="101">
        <v>319.7</v>
      </c>
      <c r="C531" s="60">
        <v>0.3604</v>
      </c>
      <c r="D531" s="60">
        <v>0.49030000000000001</v>
      </c>
    </row>
    <row r="532" spans="1:6">
      <c r="A532" s="90" t="s">
        <v>252</v>
      </c>
      <c r="B532" s="101">
        <v>322.8</v>
      </c>
      <c r="C532" s="60">
        <v>0.35630000000000001</v>
      </c>
      <c r="D532" s="60">
        <v>0.48949999999999999</v>
      </c>
    </row>
    <row r="533" spans="1:6">
      <c r="A533" s="90" t="s">
        <v>252</v>
      </c>
      <c r="B533" s="101">
        <v>330</v>
      </c>
      <c r="C533" s="60">
        <v>0.35120000000000001</v>
      </c>
      <c r="D533" s="60">
        <v>0.48770000000000002</v>
      </c>
    </row>
    <row r="534" spans="1:6">
      <c r="A534" s="90" t="s">
        <v>252</v>
      </c>
      <c r="B534" s="101">
        <v>338.6</v>
      </c>
      <c r="C534" s="60">
        <v>0.34599999999999997</v>
      </c>
      <c r="D534" s="60">
        <v>0.48580000000000001</v>
      </c>
    </row>
    <row r="535" spans="1:6">
      <c r="A535" s="90" t="s">
        <v>252</v>
      </c>
      <c r="B535" s="101">
        <v>344.9</v>
      </c>
      <c r="C535" s="60">
        <v>0.34200000000000003</v>
      </c>
      <c r="D535" s="60">
        <v>0.4844</v>
      </c>
    </row>
    <row r="536" spans="1:6">
      <c r="A536" s="90" t="s">
        <v>252</v>
      </c>
      <c r="B536" s="101">
        <v>350.7</v>
      </c>
      <c r="C536" s="60">
        <v>0.3372</v>
      </c>
      <c r="D536" s="60">
        <v>0.48309999999999997</v>
      </c>
      <c r="E536" s="60">
        <v>0.13420000000000001</v>
      </c>
      <c r="F536" s="99" t="s">
        <v>310</v>
      </c>
    </row>
    <row r="537" spans="1:6">
      <c r="A537" s="90"/>
      <c r="B537" s="101"/>
      <c r="C537" s="60"/>
    </row>
    <row r="538" spans="1:6">
      <c r="A538" s="90" t="s">
        <v>253</v>
      </c>
      <c r="B538" s="101"/>
      <c r="C538" s="60"/>
    </row>
    <row r="539" spans="1:6">
      <c r="A539" s="90" t="s">
        <v>253</v>
      </c>
      <c r="B539" s="101">
        <v>315.8</v>
      </c>
      <c r="C539" s="60">
        <v>0.54630000000000001</v>
      </c>
      <c r="D539" s="60">
        <v>0.61319999999999997</v>
      </c>
    </row>
    <row r="540" spans="1:6">
      <c r="A540" s="90" t="s">
        <v>253</v>
      </c>
      <c r="B540" s="101">
        <v>326.89999999999998</v>
      </c>
      <c r="C540" s="60">
        <v>0.53400000000000003</v>
      </c>
      <c r="D540" s="60">
        <v>0.60909999999999997</v>
      </c>
    </row>
    <row r="541" spans="1:6">
      <c r="A541" s="90" t="s">
        <v>253</v>
      </c>
      <c r="B541" s="101">
        <v>344</v>
      </c>
      <c r="C541" s="60">
        <v>0.52190000000000003</v>
      </c>
      <c r="D541" s="60">
        <v>0.60299999999999998</v>
      </c>
    </row>
    <row r="542" spans="1:6">
      <c r="A542" s="90" t="s">
        <v>253</v>
      </c>
      <c r="B542" s="101">
        <v>358.4</v>
      </c>
      <c r="C542" s="60">
        <v>0.50900000000000001</v>
      </c>
      <c r="D542" s="60">
        <v>0.59809999999999997</v>
      </c>
      <c r="E542" s="60">
        <v>7.85E-2</v>
      </c>
      <c r="F542" s="99" t="s">
        <v>310</v>
      </c>
    </row>
    <row r="543" spans="1:6">
      <c r="A543" s="90"/>
      <c r="B543" s="101"/>
      <c r="C543" s="60"/>
    </row>
    <row r="544" spans="1:6">
      <c r="A544" s="90" t="s">
        <v>254</v>
      </c>
      <c r="B544" s="101"/>
      <c r="C544" s="60"/>
    </row>
    <row r="545" spans="1:6">
      <c r="A545" s="90" t="s">
        <v>254</v>
      </c>
      <c r="B545" s="101">
        <v>316.10000000000002</v>
      </c>
      <c r="C545" s="60">
        <v>0.70430000000000004</v>
      </c>
      <c r="D545" s="60">
        <v>0.76449999999999996</v>
      </c>
    </row>
    <row r="546" spans="1:6">
      <c r="A546" s="90" t="s">
        <v>254</v>
      </c>
      <c r="B546" s="101">
        <v>323.2</v>
      </c>
      <c r="C546" s="60">
        <v>0.69840000000000002</v>
      </c>
      <c r="D546" s="60">
        <v>0.76190000000000002</v>
      </c>
    </row>
    <row r="547" spans="1:6">
      <c r="A547" s="90" t="s">
        <v>254</v>
      </c>
      <c r="B547" s="101">
        <v>327.39999999999998</v>
      </c>
      <c r="C547" s="60">
        <v>0.69220000000000004</v>
      </c>
      <c r="D547" s="60">
        <v>0.76029999999999998</v>
      </c>
    </row>
    <row r="548" spans="1:6">
      <c r="A548" s="90" t="s">
        <v>254</v>
      </c>
      <c r="B548" s="101">
        <v>332.4</v>
      </c>
      <c r="C548" s="60">
        <v>0.68500000000000005</v>
      </c>
      <c r="D548" s="60">
        <v>0.75839999999999996</v>
      </c>
    </row>
    <row r="549" spans="1:6">
      <c r="A549" s="90" t="s">
        <v>254</v>
      </c>
      <c r="B549" s="101">
        <v>343.3</v>
      </c>
      <c r="C549" s="60">
        <v>0.67159999999999997</v>
      </c>
      <c r="D549" s="60">
        <v>0.75429999999999997</v>
      </c>
    </row>
    <row r="550" spans="1:6">
      <c r="A550" s="90" t="s">
        <v>254</v>
      </c>
      <c r="B550" s="101">
        <v>345.1</v>
      </c>
      <c r="C550" s="60">
        <v>0.66930000000000001</v>
      </c>
      <c r="D550" s="60">
        <v>0.75360000000000005</v>
      </c>
      <c r="E550" s="60">
        <v>7.2599999999999998E-2</v>
      </c>
      <c r="F550" s="99" t="s">
        <v>310</v>
      </c>
    </row>
    <row r="551" spans="1:6">
      <c r="A551" s="90"/>
      <c r="B551" s="101"/>
      <c r="C551" s="60"/>
    </row>
    <row r="552" spans="1:6">
      <c r="A552" s="90" t="s">
        <v>255</v>
      </c>
      <c r="B552" s="101"/>
      <c r="C552" s="60"/>
    </row>
    <row r="553" spans="1:6">
      <c r="A553" s="90" t="s">
        <v>255</v>
      </c>
      <c r="B553" s="101">
        <v>313.7</v>
      </c>
      <c r="C553" s="60">
        <v>0.77080000000000004</v>
      </c>
      <c r="D553" s="60">
        <v>0.85860000000000003</v>
      </c>
    </row>
    <row r="554" spans="1:6">
      <c r="A554" s="90" t="s">
        <v>255</v>
      </c>
      <c r="B554" s="101">
        <v>322.8</v>
      </c>
      <c r="C554" s="60">
        <v>0.74950000000000006</v>
      </c>
      <c r="D554" s="60">
        <v>0.85580000000000001</v>
      </c>
    </row>
    <row r="555" spans="1:6">
      <c r="A555" s="90" t="s">
        <v>255</v>
      </c>
      <c r="B555" s="101">
        <v>328.2</v>
      </c>
      <c r="C555" s="60">
        <v>0.73829999999999996</v>
      </c>
      <c r="D555" s="60">
        <v>0.85419999999999996</v>
      </c>
    </row>
    <row r="556" spans="1:6">
      <c r="A556" s="90" t="s">
        <v>255</v>
      </c>
      <c r="B556" s="101">
        <v>336.3</v>
      </c>
      <c r="C556" s="60">
        <v>0.72740000000000005</v>
      </c>
      <c r="D556" s="60">
        <v>0.85160000000000002</v>
      </c>
    </row>
    <row r="557" spans="1:6">
      <c r="A557" s="90" t="s">
        <v>255</v>
      </c>
      <c r="B557" s="101">
        <v>343.4</v>
      </c>
      <c r="C557" s="60">
        <v>0.71289999999999998</v>
      </c>
      <c r="D557" s="60">
        <v>0.84940000000000004</v>
      </c>
    </row>
    <row r="558" spans="1:6" s="124" customFormat="1">
      <c r="A558" s="95" t="s">
        <v>255</v>
      </c>
      <c r="B558" s="103">
        <v>351.7</v>
      </c>
      <c r="C558" s="96">
        <v>0.70530000000000004</v>
      </c>
      <c r="D558" s="96">
        <v>0.84689999999999999</v>
      </c>
      <c r="E558" s="96">
        <v>0.1201</v>
      </c>
      <c r="F558" s="114" t="s">
        <v>310</v>
      </c>
    </row>
    <row r="559" spans="1:6">
      <c r="A559" s="97"/>
      <c r="B559" s="102"/>
      <c r="C559" s="70"/>
      <c r="D559" s="70"/>
    </row>
    <row r="560" spans="1:6" s="176" customFormat="1">
      <c r="A560" s="176" t="s">
        <v>239</v>
      </c>
    </row>
    <row r="561" spans="1:6" s="88" customFormat="1" ht="18.75">
      <c r="A561" s="168" t="s">
        <v>229</v>
      </c>
      <c r="B561" s="161" t="s">
        <v>231</v>
      </c>
      <c r="C561" s="173" t="s">
        <v>240</v>
      </c>
      <c r="D561" s="173"/>
      <c r="E561" s="174" t="s">
        <v>232</v>
      </c>
      <c r="F561" s="170" t="s">
        <v>103</v>
      </c>
    </row>
    <row r="562" spans="1:6" s="88" customFormat="1">
      <c r="A562" s="172"/>
      <c r="B562" s="163"/>
      <c r="C562" s="89" t="s">
        <v>233</v>
      </c>
      <c r="D562" s="89" t="s">
        <v>235</v>
      </c>
      <c r="E562" s="177"/>
      <c r="F562" s="171"/>
    </row>
    <row r="563" spans="1:6">
      <c r="A563" s="94" t="s">
        <v>241</v>
      </c>
      <c r="B563" s="101"/>
      <c r="C563" s="60"/>
      <c r="D563" s="60"/>
    </row>
    <row r="564" spans="1:6">
      <c r="A564" s="94" t="s">
        <v>241</v>
      </c>
      <c r="B564" s="102">
        <v>350.5</v>
      </c>
      <c r="C564" s="70">
        <v>0.17730000000000001</v>
      </c>
      <c r="D564" s="70">
        <v>0.2487</v>
      </c>
    </row>
    <row r="565" spans="1:6">
      <c r="A565" s="94" t="s">
        <v>241</v>
      </c>
      <c r="B565" s="102">
        <v>346.6</v>
      </c>
      <c r="C565" s="70">
        <v>0.1802</v>
      </c>
      <c r="D565" s="70">
        <v>0.24879999999999999</v>
      </c>
    </row>
    <row r="566" spans="1:6">
      <c r="A566" s="94" t="s">
        <v>241</v>
      </c>
      <c r="B566" s="102">
        <v>342.4</v>
      </c>
      <c r="C566" s="70">
        <v>0.18329999999999999</v>
      </c>
      <c r="D566" s="70">
        <v>0.24879999999999999</v>
      </c>
    </row>
    <row r="567" spans="1:6">
      <c r="A567" s="94" t="s">
        <v>241</v>
      </c>
      <c r="B567" s="102">
        <v>337.3</v>
      </c>
      <c r="C567" s="70">
        <v>0.18679999999999999</v>
      </c>
      <c r="D567" s="70">
        <v>0.2487</v>
      </c>
    </row>
    <row r="568" spans="1:6">
      <c r="A568" s="94" t="s">
        <v>241</v>
      </c>
      <c r="B568" s="102">
        <v>332.1</v>
      </c>
      <c r="C568" s="70">
        <v>0.1903</v>
      </c>
      <c r="D568" s="70">
        <v>0.2485</v>
      </c>
    </row>
    <row r="569" spans="1:6">
      <c r="A569" s="94" t="s">
        <v>241</v>
      </c>
      <c r="B569" s="102">
        <v>326.8</v>
      </c>
      <c r="C569" s="70">
        <v>0.19520000000000001</v>
      </c>
      <c r="D569" s="70">
        <v>0.24809999999999999</v>
      </c>
    </row>
    <row r="570" spans="1:6">
      <c r="A570" s="94" t="s">
        <v>241</v>
      </c>
      <c r="B570" s="102">
        <v>320.89999999999998</v>
      </c>
      <c r="C570" s="70">
        <v>0.19950000000000001</v>
      </c>
      <c r="D570" s="70">
        <v>0.2475</v>
      </c>
    </row>
    <row r="571" spans="1:6">
      <c r="A571" s="94" t="s">
        <v>241</v>
      </c>
      <c r="B571" s="102">
        <v>315.39999999999998</v>
      </c>
      <c r="C571" s="70">
        <v>0.2041</v>
      </c>
      <c r="D571" s="70">
        <v>0.24690000000000001</v>
      </c>
    </row>
    <row r="572" spans="1:6">
      <c r="A572" s="94" t="s">
        <v>241</v>
      </c>
      <c r="B572" s="102">
        <v>310.10000000000002</v>
      </c>
      <c r="C572" s="70">
        <v>0.20860000000000001</v>
      </c>
      <c r="D572" s="70">
        <v>0.24610000000000001</v>
      </c>
    </row>
    <row r="573" spans="1:6">
      <c r="A573" s="94" t="s">
        <v>241</v>
      </c>
      <c r="B573" s="101">
        <v>305</v>
      </c>
      <c r="C573" s="60">
        <v>0.21310000000000001</v>
      </c>
      <c r="D573" s="60">
        <v>0.24510000000000001</v>
      </c>
    </row>
    <row r="574" spans="1:6">
      <c r="A574" s="94" t="s">
        <v>241</v>
      </c>
      <c r="B574" s="101">
        <v>301</v>
      </c>
      <c r="C574" s="60">
        <v>0.2175</v>
      </c>
      <c r="D574" s="60">
        <v>0.24429999999999999</v>
      </c>
    </row>
    <row r="575" spans="1:6">
      <c r="A575" s="94" t="s">
        <v>241</v>
      </c>
      <c r="B575" s="102">
        <v>297.5</v>
      </c>
      <c r="C575" s="70">
        <v>0.22120000000000001</v>
      </c>
      <c r="D575" s="60">
        <v>0.24349999999999999</v>
      </c>
    </row>
    <row r="576" spans="1:6">
      <c r="A576" s="94" t="s">
        <v>241</v>
      </c>
      <c r="B576" s="102">
        <v>294.10000000000002</v>
      </c>
      <c r="C576" s="70">
        <v>0.22550000000000001</v>
      </c>
      <c r="D576" s="60">
        <v>0.24260000000000001</v>
      </c>
    </row>
    <row r="577" spans="1:6">
      <c r="A577" s="94" t="s">
        <v>241</v>
      </c>
      <c r="B577" s="102">
        <v>291.2</v>
      </c>
      <c r="C577" s="70">
        <v>0.22939999999999999</v>
      </c>
      <c r="D577" s="60">
        <v>0.24179999999999999</v>
      </c>
    </row>
    <row r="578" spans="1:6">
      <c r="A578" s="94" t="s">
        <v>241</v>
      </c>
      <c r="B578" s="102">
        <v>289.2</v>
      </c>
      <c r="C578" s="70">
        <v>0.2324</v>
      </c>
      <c r="D578" s="60">
        <v>0.2412</v>
      </c>
    </row>
    <row r="579" spans="1:6">
      <c r="A579" s="94" t="s">
        <v>241</v>
      </c>
      <c r="B579" s="102">
        <v>288.7</v>
      </c>
      <c r="C579" s="70">
        <v>0.23330000000000001</v>
      </c>
      <c r="D579" s="60">
        <v>0.24110000000000001</v>
      </c>
      <c r="E579" s="60">
        <v>4.5100000000000001E-2</v>
      </c>
      <c r="F579" s="98" t="s">
        <v>323</v>
      </c>
    </row>
    <row r="581" spans="1:6">
      <c r="A581" s="90" t="s">
        <v>256</v>
      </c>
      <c r="B581" s="101"/>
      <c r="C581" s="60"/>
    </row>
    <row r="582" spans="1:6">
      <c r="A582" s="90" t="s">
        <v>256</v>
      </c>
      <c r="B582" s="101">
        <v>283.10000000000002</v>
      </c>
      <c r="C582" s="60">
        <v>0.27410000000000001</v>
      </c>
      <c r="D582" s="60">
        <v>0.23350000000000001</v>
      </c>
    </row>
    <row r="583" spans="1:6">
      <c r="A583" s="90" t="s">
        <v>256</v>
      </c>
      <c r="B583" s="101">
        <v>288</v>
      </c>
      <c r="C583" s="60">
        <v>0.27660000000000001</v>
      </c>
      <c r="D583" s="60">
        <v>0.24049999999999999</v>
      </c>
    </row>
    <row r="584" spans="1:6">
      <c r="A584" s="90" t="s">
        <v>256</v>
      </c>
      <c r="B584" s="101">
        <v>292.60000000000002</v>
      </c>
      <c r="C584" s="60">
        <v>0.2792</v>
      </c>
      <c r="D584" s="60">
        <v>0.2465</v>
      </c>
    </row>
    <row r="585" spans="1:6">
      <c r="A585" s="90" t="s">
        <v>256</v>
      </c>
      <c r="B585" s="101">
        <v>296.3</v>
      </c>
      <c r="C585" s="60">
        <v>0.28100000000000003</v>
      </c>
      <c r="D585" s="60">
        <v>0.2505</v>
      </c>
    </row>
    <row r="586" spans="1:6">
      <c r="A586" s="90" t="s">
        <v>256</v>
      </c>
      <c r="B586" s="101">
        <v>299.8</v>
      </c>
      <c r="C586" s="60">
        <v>0.28320000000000001</v>
      </c>
      <c r="D586" s="60">
        <v>0.2545</v>
      </c>
    </row>
    <row r="587" spans="1:6">
      <c r="A587" s="90" t="s">
        <v>256</v>
      </c>
      <c r="B587" s="101">
        <v>302.8</v>
      </c>
      <c r="C587" s="60">
        <v>0.28499999999999998</v>
      </c>
      <c r="D587" s="60">
        <v>0.25850000000000001</v>
      </c>
    </row>
    <row r="588" spans="1:6">
      <c r="A588" s="90" t="s">
        <v>256</v>
      </c>
      <c r="B588" s="101">
        <v>306.89999999999998</v>
      </c>
      <c r="C588" s="60">
        <v>0.28689999999999999</v>
      </c>
      <c r="D588" s="60">
        <v>0.26250000000000001</v>
      </c>
    </row>
    <row r="589" spans="1:6">
      <c r="A589" s="90" t="s">
        <v>256</v>
      </c>
      <c r="B589" s="101">
        <v>311.3</v>
      </c>
      <c r="C589" s="60">
        <v>0.2893</v>
      </c>
      <c r="D589" s="60">
        <v>0.26750000000000002</v>
      </c>
    </row>
    <row r="590" spans="1:6">
      <c r="A590" s="90" t="s">
        <v>256</v>
      </c>
      <c r="B590" s="101">
        <v>317</v>
      </c>
      <c r="C590" s="60">
        <v>0.29189999999999999</v>
      </c>
      <c r="D590" s="60">
        <v>0.27250000000000002</v>
      </c>
    </row>
    <row r="591" spans="1:6">
      <c r="A591" s="90" t="s">
        <v>256</v>
      </c>
      <c r="B591" s="101">
        <v>323.2</v>
      </c>
      <c r="C591" s="60">
        <v>0.29430000000000001</v>
      </c>
      <c r="D591" s="60">
        <v>0.27850000000000003</v>
      </c>
    </row>
    <row r="592" spans="1:6">
      <c r="A592" s="90" t="s">
        <v>256</v>
      </c>
      <c r="B592" s="101">
        <v>327.8</v>
      </c>
      <c r="C592" s="60">
        <v>0.2964</v>
      </c>
      <c r="D592" s="60">
        <v>0.28249999999999997</v>
      </c>
    </row>
    <row r="593" spans="1:6">
      <c r="A593" s="90" t="s">
        <v>256</v>
      </c>
      <c r="B593" s="101">
        <v>331.4</v>
      </c>
      <c r="C593" s="60">
        <v>0.29780000000000001</v>
      </c>
      <c r="D593" s="60">
        <v>0.28449999999999998</v>
      </c>
    </row>
    <row r="594" spans="1:6">
      <c r="A594" s="90" t="s">
        <v>256</v>
      </c>
      <c r="B594" s="101">
        <v>334.3</v>
      </c>
      <c r="C594" s="60">
        <v>0.29899999999999999</v>
      </c>
      <c r="D594" s="60">
        <v>0.28749999999999998</v>
      </c>
    </row>
    <row r="595" spans="1:6">
      <c r="A595" s="90" t="s">
        <v>256</v>
      </c>
      <c r="B595" s="101">
        <v>338</v>
      </c>
      <c r="C595" s="60">
        <v>0.3004</v>
      </c>
      <c r="D595" s="60">
        <v>0.28949999999999998</v>
      </c>
    </row>
    <row r="596" spans="1:6">
      <c r="A596" s="90" t="s">
        <v>256</v>
      </c>
      <c r="B596" s="101">
        <v>341.3</v>
      </c>
      <c r="C596" s="60">
        <v>0.30130000000000001</v>
      </c>
      <c r="D596" s="60">
        <v>0.29249999999999998</v>
      </c>
    </row>
    <row r="597" spans="1:6">
      <c r="A597" s="90" t="s">
        <v>256</v>
      </c>
      <c r="B597" s="101">
        <v>344.7</v>
      </c>
      <c r="C597" s="60">
        <v>0.30209999999999998</v>
      </c>
      <c r="D597" s="60">
        <v>0.29449999999999998</v>
      </c>
    </row>
    <row r="598" spans="1:6">
      <c r="A598" s="90" t="s">
        <v>256</v>
      </c>
      <c r="B598" s="101">
        <v>348.6</v>
      </c>
      <c r="C598" s="60">
        <v>0.3029</v>
      </c>
      <c r="D598" s="60">
        <v>0.29649999999999999</v>
      </c>
      <c r="E598" s="60">
        <v>2.3E-2</v>
      </c>
      <c r="F598" s="98" t="s">
        <v>321</v>
      </c>
    </row>
    <row r="599" spans="1:6">
      <c r="A599" s="90"/>
      <c r="B599" s="101"/>
      <c r="C599" s="60"/>
    </row>
    <row r="600" spans="1:6">
      <c r="A600" s="90" t="s">
        <v>257</v>
      </c>
      <c r="B600" s="101"/>
      <c r="C600" s="60"/>
    </row>
    <row r="601" spans="1:6">
      <c r="A601" s="90" t="s">
        <v>257</v>
      </c>
      <c r="B601" s="101">
        <v>297.3</v>
      </c>
      <c r="C601" s="60">
        <v>2.3999999999999998E-3</v>
      </c>
      <c r="D601" s="60">
        <v>4.0000000000000001E-3</v>
      </c>
    </row>
    <row r="602" spans="1:6">
      <c r="A602" s="90" t="s">
        <v>257</v>
      </c>
      <c r="B602" s="101">
        <v>304</v>
      </c>
      <c r="C602" s="60">
        <v>2.5000000000000001E-3</v>
      </c>
      <c r="D602" s="60">
        <v>5.0000000000000001E-3</v>
      </c>
    </row>
    <row r="603" spans="1:6">
      <c r="A603" s="90" t="s">
        <v>257</v>
      </c>
      <c r="B603" s="101">
        <v>309</v>
      </c>
      <c r="C603" s="60">
        <v>2.8999999999999998E-3</v>
      </c>
      <c r="D603" s="60">
        <v>5.0000000000000001E-3</v>
      </c>
    </row>
    <row r="604" spans="1:6">
      <c r="A604" s="90" t="s">
        <v>257</v>
      </c>
      <c r="B604" s="101">
        <v>323.60000000000002</v>
      </c>
      <c r="C604" s="60">
        <v>3.7000000000000002E-3</v>
      </c>
      <c r="D604" s="60">
        <v>6.0000000000000001E-3</v>
      </c>
    </row>
    <row r="605" spans="1:6">
      <c r="A605" s="90" t="s">
        <v>257</v>
      </c>
      <c r="B605" s="101">
        <v>327.7</v>
      </c>
      <c r="C605" s="60">
        <v>3.8E-3</v>
      </c>
      <c r="D605" s="60">
        <v>7.0000000000000001E-3</v>
      </c>
    </row>
    <row r="606" spans="1:6">
      <c r="A606" s="90" t="s">
        <v>257</v>
      </c>
      <c r="B606" s="101">
        <v>335.5</v>
      </c>
      <c r="C606" s="60">
        <v>4.4000000000000003E-3</v>
      </c>
      <c r="D606" s="60">
        <v>8.0000000000000002E-3</v>
      </c>
    </row>
    <row r="607" spans="1:6">
      <c r="A607" s="90" t="s">
        <v>257</v>
      </c>
      <c r="B607" s="101">
        <v>344</v>
      </c>
      <c r="C607" s="60">
        <v>4.8999999999999998E-3</v>
      </c>
      <c r="D607" s="60">
        <v>8.0000000000000002E-3</v>
      </c>
    </row>
    <row r="608" spans="1:6">
      <c r="A608" s="90" t="s">
        <v>257</v>
      </c>
      <c r="B608" s="101">
        <v>347.3</v>
      </c>
      <c r="C608" s="60">
        <v>5.1999999999999998E-3</v>
      </c>
      <c r="D608" s="60">
        <v>8.9999999999999993E-3</v>
      </c>
    </row>
    <row r="609" spans="1:6">
      <c r="A609" s="90" t="s">
        <v>257</v>
      </c>
      <c r="B609" s="101">
        <v>353.1</v>
      </c>
      <c r="C609" s="60">
        <v>5.4999999999999997E-3</v>
      </c>
      <c r="D609" s="60">
        <v>8.9999999999999993E-3</v>
      </c>
    </row>
    <row r="610" spans="1:6">
      <c r="A610" s="90" t="s">
        <v>257</v>
      </c>
      <c r="B610" s="101">
        <v>286.8</v>
      </c>
      <c r="C610" s="60">
        <v>0.19070000000000001</v>
      </c>
      <c r="D610" s="60">
        <v>5.0999999999999997E-2</v>
      </c>
    </row>
    <row r="611" spans="1:6">
      <c r="A611" s="90" t="s">
        <v>257</v>
      </c>
      <c r="B611" s="101">
        <v>290.7</v>
      </c>
      <c r="C611" s="60">
        <v>0.19139999999999999</v>
      </c>
      <c r="D611" s="60">
        <v>5.5E-2</v>
      </c>
    </row>
    <row r="612" spans="1:6">
      <c r="A612" s="90" t="s">
        <v>257</v>
      </c>
      <c r="B612" s="101">
        <v>295.3</v>
      </c>
      <c r="C612" s="60">
        <v>0.192</v>
      </c>
      <c r="D612" s="60">
        <v>5.8999999999999997E-2</v>
      </c>
    </row>
    <row r="613" spans="1:6">
      <c r="A613" s="90" t="s">
        <v>257</v>
      </c>
      <c r="B613" s="101">
        <v>300.5</v>
      </c>
      <c r="C613" s="60">
        <v>0.1925</v>
      </c>
      <c r="D613" s="60">
        <v>6.5000000000000002E-2</v>
      </c>
    </row>
    <row r="614" spans="1:6">
      <c r="A614" s="90" t="s">
        <v>257</v>
      </c>
      <c r="B614" s="101">
        <v>307.2</v>
      </c>
      <c r="C614" s="60">
        <v>0.19309999999999999</v>
      </c>
      <c r="D614" s="60">
        <v>7.0999999999999994E-2</v>
      </c>
    </row>
    <row r="615" spans="1:6">
      <c r="A615" s="90" t="s">
        <v>257</v>
      </c>
      <c r="B615" s="101">
        <v>314.3</v>
      </c>
      <c r="C615" s="60">
        <v>0.19370000000000001</v>
      </c>
      <c r="D615" s="60">
        <v>7.6999999999999999E-2</v>
      </c>
    </row>
    <row r="616" spans="1:6">
      <c r="A616" s="90" t="s">
        <v>257</v>
      </c>
      <c r="B616" s="101">
        <v>319.5</v>
      </c>
      <c r="C616" s="60">
        <v>0.19420000000000001</v>
      </c>
      <c r="D616" s="60">
        <v>8.1000000000000003E-2</v>
      </c>
    </row>
    <row r="617" spans="1:6">
      <c r="A617" s="90" t="s">
        <v>257</v>
      </c>
      <c r="B617" s="101">
        <v>326.7</v>
      </c>
      <c r="C617" s="60">
        <v>0.1946</v>
      </c>
      <c r="D617" s="60">
        <v>8.6999999999999994E-2</v>
      </c>
    </row>
    <row r="618" spans="1:6">
      <c r="A618" s="90" t="s">
        <v>257</v>
      </c>
      <c r="B618" s="101">
        <v>335</v>
      </c>
      <c r="C618" s="60">
        <v>0.19520000000000001</v>
      </c>
      <c r="D618" s="60">
        <v>9.2999999999999999E-2</v>
      </c>
    </row>
    <row r="619" spans="1:6">
      <c r="A619" s="90" t="s">
        <v>257</v>
      </c>
      <c r="B619" s="101">
        <v>342.6</v>
      </c>
      <c r="C619" s="60">
        <v>0.19589999999999999</v>
      </c>
      <c r="D619" s="60">
        <v>9.7000000000000003E-2</v>
      </c>
      <c r="E619" s="60">
        <v>8.7400000000000005E-2</v>
      </c>
      <c r="F619" s="98" t="s">
        <v>322</v>
      </c>
    </row>
    <row r="620" spans="1:6">
      <c r="A620" s="90"/>
      <c r="B620" s="101"/>
      <c r="C620" s="60"/>
    </row>
    <row r="621" spans="1:6">
      <c r="A621" s="90" t="s">
        <v>258</v>
      </c>
      <c r="B621" s="101"/>
      <c r="C621" s="60"/>
    </row>
    <row r="622" spans="1:6">
      <c r="A622" s="90" t="s">
        <v>258</v>
      </c>
      <c r="B622" s="101">
        <v>285</v>
      </c>
      <c r="C622" s="60">
        <v>0.18720000000000001</v>
      </c>
      <c r="D622" s="60">
        <v>0.29349999999999998</v>
      </c>
    </row>
    <row r="623" spans="1:6">
      <c r="A623" s="90" t="s">
        <v>258</v>
      </c>
      <c r="B623" s="101">
        <v>287.5</v>
      </c>
      <c r="C623" s="60">
        <v>0.18779999999999999</v>
      </c>
      <c r="D623" s="60">
        <v>0.29149999999999998</v>
      </c>
    </row>
    <row r="624" spans="1:6">
      <c r="A624" s="90" t="s">
        <v>258</v>
      </c>
      <c r="B624" s="101">
        <v>291.89999999999998</v>
      </c>
      <c r="C624" s="60">
        <v>0.18870000000000001</v>
      </c>
      <c r="D624" s="60">
        <v>0.28749999999999998</v>
      </c>
    </row>
    <row r="625" spans="1:6">
      <c r="A625" s="90" t="s">
        <v>258</v>
      </c>
      <c r="B625" s="101">
        <v>296.3</v>
      </c>
      <c r="C625" s="60">
        <v>0.18959999999999999</v>
      </c>
      <c r="D625" s="60">
        <v>0.28349999999999997</v>
      </c>
    </row>
    <row r="626" spans="1:6">
      <c r="A626" s="90" t="s">
        <v>258</v>
      </c>
      <c r="B626" s="101">
        <v>300.8</v>
      </c>
      <c r="C626" s="60">
        <v>0.19059999999999999</v>
      </c>
      <c r="D626" s="60">
        <v>0.28050000000000003</v>
      </c>
    </row>
    <row r="627" spans="1:6">
      <c r="A627" s="90" t="s">
        <v>258</v>
      </c>
      <c r="B627" s="101">
        <v>305.2</v>
      </c>
      <c r="C627" s="60">
        <v>0.19170000000000001</v>
      </c>
      <c r="D627" s="60">
        <v>0.27650000000000002</v>
      </c>
    </row>
    <row r="628" spans="1:6">
      <c r="A628" s="90" t="s">
        <v>258</v>
      </c>
      <c r="B628" s="101">
        <v>309.39999999999998</v>
      </c>
      <c r="C628" s="60">
        <v>0.1928</v>
      </c>
      <c r="D628" s="60">
        <v>0.27350000000000002</v>
      </c>
    </row>
    <row r="629" spans="1:6">
      <c r="A629" s="90" t="s">
        <v>258</v>
      </c>
      <c r="B629" s="101">
        <v>313</v>
      </c>
      <c r="C629" s="60">
        <v>0.19370000000000001</v>
      </c>
      <c r="D629" s="60">
        <v>0.27050000000000002</v>
      </c>
    </row>
    <row r="630" spans="1:6">
      <c r="A630" s="90" t="s">
        <v>258</v>
      </c>
      <c r="B630" s="101">
        <v>317.10000000000002</v>
      </c>
      <c r="C630" s="60">
        <v>0.19470000000000001</v>
      </c>
      <c r="D630" s="60">
        <v>0.26750000000000002</v>
      </c>
    </row>
    <row r="631" spans="1:6">
      <c r="A631" s="90" t="s">
        <v>258</v>
      </c>
      <c r="B631" s="101">
        <v>322.7</v>
      </c>
      <c r="C631" s="60">
        <v>0.19500000000000001</v>
      </c>
      <c r="D631" s="60">
        <v>0.26350000000000001</v>
      </c>
    </row>
    <row r="632" spans="1:6">
      <c r="A632" s="90" t="s">
        <v>258</v>
      </c>
      <c r="B632" s="101">
        <v>328.6</v>
      </c>
      <c r="C632" s="60">
        <v>0.1968</v>
      </c>
      <c r="D632" s="60">
        <v>0.25950000000000001</v>
      </c>
    </row>
    <row r="633" spans="1:6">
      <c r="A633" s="90" t="s">
        <v>258</v>
      </c>
      <c r="B633" s="101">
        <v>333.7</v>
      </c>
      <c r="C633" s="60">
        <v>0.19719999999999999</v>
      </c>
      <c r="D633" s="60">
        <v>0.2555</v>
      </c>
    </row>
    <row r="634" spans="1:6">
      <c r="A634" s="90" t="s">
        <v>258</v>
      </c>
      <c r="B634" s="101">
        <v>337.9</v>
      </c>
      <c r="C634" s="60">
        <v>0.1976</v>
      </c>
      <c r="D634" s="60">
        <v>0.2535</v>
      </c>
    </row>
    <row r="635" spans="1:6">
      <c r="A635" s="90" t="s">
        <v>258</v>
      </c>
      <c r="B635" s="101">
        <v>342.8</v>
      </c>
      <c r="C635" s="60">
        <v>0.19819999999999999</v>
      </c>
      <c r="D635" s="60">
        <v>0.2495</v>
      </c>
    </row>
    <row r="636" spans="1:6">
      <c r="A636" s="90" t="s">
        <v>258</v>
      </c>
      <c r="B636" s="101">
        <v>347.2</v>
      </c>
      <c r="C636" s="60">
        <v>0.19850000000000001</v>
      </c>
      <c r="D636" s="60">
        <v>0.2465</v>
      </c>
      <c r="E636" s="60">
        <v>7.9000000000000001E-2</v>
      </c>
      <c r="F636" s="98" t="s">
        <v>321</v>
      </c>
    </row>
    <row r="637" spans="1:6">
      <c r="A637" s="90"/>
      <c r="B637" s="101"/>
      <c r="C637" s="60"/>
    </row>
    <row r="638" spans="1:6">
      <c r="A638" s="90" t="s">
        <v>259</v>
      </c>
      <c r="B638" s="101"/>
      <c r="C638" s="60"/>
    </row>
    <row r="639" spans="1:6">
      <c r="A639" s="90" t="s">
        <v>259</v>
      </c>
      <c r="B639" s="101">
        <v>286.3</v>
      </c>
      <c r="C639" s="60">
        <v>0.1792</v>
      </c>
      <c r="D639" s="60">
        <v>0.27760000000000001</v>
      </c>
    </row>
    <row r="640" spans="1:6">
      <c r="A640" s="90" t="s">
        <v>259</v>
      </c>
      <c r="B640" s="101">
        <v>289.39999999999998</v>
      </c>
      <c r="C640" s="60">
        <v>0.18029999999999999</v>
      </c>
      <c r="D640" s="60">
        <v>0.27279999999999999</v>
      </c>
    </row>
    <row r="641" spans="1:6">
      <c r="A641" s="90" t="s">
        <v>259</v>
      </c>
      <c r="B641" s="101">
        <v>292.39999999999998</v>
      </c>
      <c r="C641" s="60">
        <v>0.18099999999999999</v>
      </c>
      <c r="D641" s="60">
        <v>0.26829999999999998</v>
      </c>
    </row>
    <row r="642" spans="1:6">
      <c r="A642" s="90" t="s">
        <v>259</v>
      </c>
      <c r="B642" s="101">
        <v>295</v>
      </c>
      <c r="C642" s="60">
        <v>0.1817</v>
      </c>
      <c r="D642" s="60">
        <v>0.26429999999999998</v>
      </c>
    </row>
    <row r="643" spans="1:6">
      <c r="A643" s="90" t="s">
        <v>259</v>
      </c>
      <c r="B643" s="101">
        <v>298.7</v>
      </c>
      <c r="C643" s="60">
        <v>0.18260000000000001</v>
      </c>
      <c r="D643" s="60">
        <v>0.25850000000000001</v>
      </c>
    </row>
    <row r="644" spans="1:6">
      <c r="A644" s="90" t="s">
        <v>259</v>
      </c>
      <c r="B644" s="101">
        <v>301.39999999999998</v>
      </c>
      <c r="C644" s="60">
        <v>0.18329999999999999</v>
      </c>
      <c r="D644" s="60">
        <v>0.25430000000000003</v>
      </c>
    </row>
    <row r="645" spans="1:6">
      <c r="A645" s="90" t="s">
        <v>259</v>
      </c>
      <c r="B645" s="101">
        <v>305.8</v>
      </c>
      <c r="C645" s="60">
        <v>0.1845</v>
      </c>
      <c r="D645" s="60">
        <v>0.24740000000000001</v>
      </c>
    </row>
    <row r="646" spans="1:6">
      <c r="A646" s="90" t="s">
        <v>259</v>
      </c>
      <c r="B646" s="101">
        <v>309.89999999999998</v>
      </c>
      <c r="C646" s="60">
        <v>0.1857</v>
      </c>
      <c r="D646" s="60">
        <v>0.2409</v>
      </c>
    </row>
    <row r="647" spans="1:6">
      <c r="A647" s="90" t="s">
        <v>259</v>
      </c>
      <c r="B647" s="101">
        <v>313.89999999999998</v>
      </c>
      <c r="C647" s="60">
        <v>0.18640000000000001</v>
      </c>
      <c r="D647" s="60">
        <v>0.23449999999999999</v>
      </c>
    </row>
    <row r="648" spans="1:6">
      <c r="A648" s="90" t="s">
        <v>259</v>
      </c>
      <c r="B648" s="101">
        <v>318.60000000000002</v>
      </c>
      <c r="C648" s="60">
        <v>0.18709999999999999</v>
      </c>
      <c r="D648" s="60">
        <v>0.22689999999999999</v>
      </c>
    </row>
    <row r="649" spans="1:6">
      <c r="A649" s="90" t="s">
        <v>259</v>
      </c>
      <c r="B649" s="101">
        <v>323.39999999999998</v>
      </c>
      <c r="C649" s="60">
        <v>0.18790000000000001</v>
      </c>
      <c r="D649" s="60">
        <v>0.21909999999999999</v>
      </c>
    </row>
    <row r="650" spans="1:6">
      <c r="A650" s="90" t="s">
        <v>259</v>
      </c>
      <c r="B650" s="101">
        <v>329.2</v>
      </c>
      <c r="C650" s="60">
        <v>0.18870000000000001</v>
      </c>
      <c r="D650" s="60">
        <v>0.2094</v>
      </c>
    </row>
    <row r="651" spans="1:6">
      <c r="A651" s="90" t="s">
        <v>259</v>
      </c>
      <c r="B651" s="101">
        <v>334.3</v>
      </c>
      <c r="C651" s="60">
        <v>0.18959999999999999</v>
      </c>
      <c r="D651" s="60">
        <v>0.20080000000000001</v>
      </c>
    </row>
    <row r="652" spans="1:6">
      <c r="A652" s="90" t="s">
        <v>259</v>
      </c>
      <c r="B652" s="101">
        <v>339.3</v>
      </c>
      <c r="C652" s="60">
        <v>0.1903</v>
      </c>
      <c r="D652" s="60">
        <v>0.19209999999999999</v>
      </c>
    </row>
    <row r="653" spans="1:6">
      <c r="A653" s="90" t="s">
        <v>259</v>
      </c>
      <c r="B653" s="101">
        <v>345.1</v>
      </c>
      <c r="C653" s="60">
        <v>0.1908</v>
      </c>
      <c r="D653" s="60">
        <v>0.18179999999999999</v>
      </c>
    </row>
    <row r="654" spans="1:6">
      <c r="A654" s="90" t="s">
        <v>259</v>
      </c>
      <c r="B654" s="101">
        <v>350.4</v>
      </c>
      <c r="C654" s="60">
        <v>0.1913</v>
      </c>
      <c r="D654" s="60">
        <v>0.17203599999999999</v>
      </c>
      <c r="E654" s="60">
        <v>5.9400000000000001E-2</v>
      </c>
      <c r="F654" s="98" t="s">
        <v>321</v>
      </c>
    </row>
    <row r="656" spans="1:6">
      <c r="A656" s="94" t="s">
        <v>261</v>
      </c>
      <c r="B656" s="101"/>
      <c r="C656" s="60"/>
    </row>
    <row r="657" spans="1:6">
      <c r="A657" s="94" t="s">
        <v>261</v>
      </c>
      <c r="B657" s="102">
        <v>293.2</v>
      </c>
      <c r="C657" s="70">
        <v>0.2266</v>
      </c>
      <c r="D657" s="60">
        <v>0.29680000000000001</v>
      </c>
    </row>
    <row r="658" spans="1:6">
      <c r="A658" s="94" t="s">
        <v>261</v>
      </c>
      <c r="B658" s="102">
        <v>302.2</v>
      </c>
      <c r="C658" s="70">
        <v>0.2301</v>
      </c>
      <c r="D658" s="60">
        <v>0.29859999999999998</v>
      </c>
    </row>
    <row r="659" spans="1:6">
      <c r="A659" s="94" t="s">
        <v>261</v>
      </c>
      <c r="B659" s="102">
        <v>315.39999999999998</v>
      </c>
      <c r="C659" s="70">
        <v>0.23649999999999999</v>
      </c>
      <c r="D659" s="60">
        <v>0.30059999999999998</v>
      </c>
    </row>
    <row r="660" spans="1:6">
      <c r="A660" s="94" t="s">
        <v>261</v>
      </c>
      <c r="B660" s="102">
        <v>331.2</v>
      </c>
      <c r="C660" s="70">
        <v>0.2437</v>
      </c>
      <c r="D660" s="60">
        <v>0.30220000000000002</v>
      </c>
    </row>
    <row r="661" spans="1:6">
      <c r="A661" s="94" t="s">
        <v>261</v>
      </c>
      <c r="B661" s="102">
        <v>333.4</v>
      </c>
      <c r="C661" s="70">
        <v>0.2445</v>
      </c>
      <c r="D661" s="60">
        <v>0.30230000000000001</v>
      </c>
      <c r="E661" s="60">
        <v>6.4000000000000001E-2</v>
      </c>
      <c r="F661" s="98" t="s">
        <v>315</v>
      </c>
    </row>
    <row r="662" spans="1:6">
      <c r="A662" s="90"/>
      <c r="B662" s="101"/>
      <c r="C662" s="60"/>
    </row>
    <row r="663" spans="1:6">
      <c r="A663" s="90" t="s">
        <v>260</v>
      </c>
      <c r="B663" s="101"/>
      <c r="C663" s="60"/>
    </row>
    <row r="664" spans="1:6">
      <c r="A664" s="90" t="s">
        <v>260</v>
      </c>
      <c r="B664" s="101">
        <v>296.8</v>
      </c>
      <c r="C664" s="60">
        <v>0.17050000000000001</v>
      </c>
      <c r="D664" s="60">
        <v>0.26550000000000001</v>
      </c>
    </row>
    <row r="665" spans="1:6">
      <c r="A665" s="90" t="s">
        <v>260</v>
      </c>
      <c r="B665" s="101">
        <v>306</v>
      </c>
      <c r="C665" s="60">
        <v>0.16869999999999999</v>
      </c>
      <c r="D665" s="60">
        <v>0.26450000000000001</v>
      </c>
    </row>
    <row r="666" spans="1:6">
      <c r="A666" s="90" t="s">
        <v>260</v>
      </c>
      <c r="B666" s="101">
        <v>313</v>
      </c>
      <c r="C666" s="60">
        <v>0.16700000000000001</v>
      </c>
      <c r="D666" s="60">
        <v>0.26450000000000001</v>
      </c>
    </row>
    <row r="667" spans="1:6">
      <c r="A667" s="90" t="s">
        <v>260</v>
      </c>
      <c r="B667" s="101">
        <v>317.3</v>
      </c>
      <c r="C667" s="60">
        <v>0.16539999999999999</v>
      </c>
      <c r="D667" s="60">
        <v>0.26450000000000001</v>
      </c>
    </row>
    <row r="668" spans="1:6">
      <c r="A668" s="90" t="s">
        <v>260</v>
      </c>
      <c r="B668" s="101">
        <v>322.60000000000002</v>
      </c>
      <c r="C668" s="60">
        <v>0.16370000000000001</v>
      </c>
      <c r="D668" s="60">
        <v>0.26450000000000001</v>
      </c>
    </row>
    <row r="669" spans="1:6">
      <c r="A669" s="90" t="s">
        <v>260</v>
      </c>
      <c r="B669" s="101">
        <v>326</v>
      </c>
      <c r="C669" s="60">
        <v>0.16220000000000001</v>
      </c>
      <c r="D669" s="60">
        <v>0.26450000000000001</v>
      </c>
    </row>
    <row r="670" spans="1:6">
      <c r="A670" s="90" t="s">
        <v>260</v>
      </c>
      <c r="B670" s="101">
        <v>330.2</v>
      </c>
      <c r="C670" s="60">
        <v>0.16070000000000001</v>
      </c>
      <c r="D670" s="60">
        <v>0.26450000000000001</v>
      </c>
    </row>
    <row r="671" spans="1:6">
      <c r="A671" s="90" t="s">
        <v>260</v>
      </c>
      <c r="B671" s="101">
        <v>334.5</v>
      </c>
      <c r="C671" s="60">
        <v>0.1595</v>
      </c>
      <c r="D671" s="60">
        <v>0.26450000000000001</v>
      </c>
    </row>
    <row r="672" spans="1:6">
      <c r="A672" s="90" t="s">
        <v>260</v>
      </c>
      <c r="B672" s="101">
        <v>338.4</v>
      </c>
      <c r="C672" s="60">
        <v>0.158</v>
      </c>
      <c r="D672" s="60">
        <v>0.26450000000000001</v>
      </c>
    </row>
    <row r="673" spans="1:6">
      <c r="A673" s="90" t="s">
        <v>260</v>
      </c>
      <c r="B673" s="101">
        <v>341.5</v>
      </c>
      <c r="C673" s="60">
        <v>0.15670000000000001</v>
      </c>
      <c r="D673" s="60">
        <v>0.26450000000000001</v>
      </c>
    </row>
    <row r="674" spans="1:6">
      <c r="A674" s="90" t="s">
        <v>260</v>
      </c>
      <c r="B674" s="101">
        <v>345</v>
      </c>
      <c r="C674" s="60">
        <v>0.1555</v>
      </c>
      <c r="D674" s="60">
        <v>0.26450000000000001</v>
      </c>
    </row>
    <row r="675" spans="1:6">
      <c r="A675" s="90" t="s">
        <v>260</v>
      </c>
      <c r="B675" s="101">
        <v>348.9</v>
      </c>
      <c r="C675" s="60">
        <v>0.15429999999999999</v>
      </c>
      <c r="D675" s="60">
        <v>0.26450000000000001</v>
      </c>
    </row>
    <row r="676" spans="1:6">
      <c r="A676" s="90" t="s">
        <v>260</v>
      </c>
      <c r="B676" s="101">
        <v>351.7</v>
      </c>
      <c r="C676" s="60">
        <v>0.15310000000000001</v>
      </c>
      <c r="D676" s="60">
        <v>0.26450000000000001</v>
      </c>
    </row>
    <row r="677" spans="1:6">
      <c r="A677" s="90" t="s">
        <v>260</v>
      </c>
      <c r="B677" s="101">
        <v>355.5</v>
      </c>
      <c r="C677" s="60">
        <v>0.152</v>
      </c>
      <c r="D677" s="60">
        <v>0.26350000000000001</v>
      </c>
      <c r="E677" s="60">
        <v>0.1041</v>
      </c>
      <c r="F677" s="98" t="s">
        <v>320</v>
      </c>
    </row>
    <row r="678" spans="1:6">
      <c r="A678" s="90"/>
      <c r="B678" s="101"/>
      <c r="C678" s="60"/>
    </row>
    <row r="679" spans="1:6">
      <c r="A679" s="90" t="s">
        <v>262</v>
      </c>
      <c r="B679" s="101"/>
      <c r="C679" s="60"/>
    </row>
    <row r="680" spans="1:6">
      <c r="A680" s="90" t="s">
        <v>262</v>
      </c>
      <c r="B680" s="101">
        <v>301.5</v>
      </c>
      <c r="C680" s="60">
        <v>1.67E-2</v>
      </c>
      <c r="D680" s="60">
        <v>4.5499999999999999E-2</v>
      </c>
    </row>
    <row r="681" spans="1:6">
      <c r="A681" s="90" t="s">
        <v>262</v>
      </c>
      <c r="B681" s="101">
        <v>300.60000000000002</v>
      </c>
      <c r="C681" s="60">
        <v>1.4999999999999999E-2</v>
      </c>
      <c r="D681" s="60">
        <v>4.5499999999999999E-2</v>
      </c>
    </row>
    <row r="682" spans="1:6">
      <c r="A682" s="90" t="s">
        <v>262</v>
      </c>
      <c r="B682" s="101">
        <v>299.39999999999998</v>
      </c>
      <c r="C682" s="60">
        <v>1.32E-2</v>
      </c>
      <c r="D682" s="60">
        <v>4.5499999999999999E-2</v>
      </c>
    </row>
    <row r="683" spans="1:6">
      <c r="A683" s="90" t="s">
        <v>262</v>
      </c>
      <c r="B683" s="101">
        <v>297.60000000000002</v>
      </c>
      <c r="C683" s="60">
        <v>1.14E-2</v>
      </c>
      <c r="D683" s="60">
        <v>4.5499999999999999E-2</v>
      </c>
    </row>
    <row r="684" spans="1:6">
      <c r="A684" s="90" t="s">
        <v>262</v>
      </c>
      <c r="B684" s="101">
        <v>295.2</v>
      </c>
      <c r="C684" s="60">
        <v>0.01</v>
      </c>
      <c r="D684" s="60">
        <v>4.5499999999999999E-2</v>
      </c>
    </row>
    <row r="685" spans="1:6">
      <c r="A685" s="90" t="s">
        <v>262</v>
      </c>
      <c r="B685" s="101">
        <v>293.5</v>
      </c>
      <c r="C685" s="60">
        <v>8.8000000000000005E-3</v>
      </c>
      <c r="D685" s="60">
        <v>4.5499999999999999E-2</v>
      </c>
      <c r="E685" s="60">
        <v>3.3099999999999997E-2</v>
      </c>
      <c r="F685" s="98" t="s">
        <v>320</v>
      </c>
    </row>
    <row r="686" spans="1:6">
      <c r="A686" s="90"/>
      <c r="B686" s="101"/>
      <c r="C686" s="60"/>
    </row>
    <row r="687" spans="1:6">
      <c r="A687" s="90" t="s">
        <v>263</v>
      </c>
      <c r="B687" s="101"/>
      <c r="C687" s="60"/>
    </row>
    <row r="688" spans="1:6">
      <c r="A688" s="90" t="s">
        <v>263</v>
      </c>
      <c r="B688" s="101">
        <v>269</v>
      </c>
      <c r="C688" s="60">
        <v>0.14269999999999999</v>
      </c>
      <c r="D688" s="60">
        <v>9.0999999999999998E-2</v>
      </c>
    </row>
    <row r="689" spans="1:6">
      <c r="A689" s="90" t="s">
        <v>263</v>
      </c>
      <c r="B689" s="101">
        <v>278</v>
      </c>
      <c r="C689" s="60">
        <v>0.14019999999999999</v>
      </c>
      <c r="D689" s="60">
        <v>8.5300000000000001E-2</v>
      </c>
    </row>
    <row r="690" spans="1:6">
      <c r="A690" s="90" t="s">
        <v>263</v>
      </c>
      <c r="B690" s="101">
        <v>287.60000000000002</v>
      </c>
      <c r="C690" s="60">
        <v>0.13750000000000001</v>
      </c>
      <c r="D690" s="60">
        <v>7.8600000000000003E-2</v>
      </c>
    </row>
    <row r="691" spans="1:6">
      <c r="A691" s="90" t="s">
        <v>263</v>
      </c>
      <c r="B691" s="101">
        <v>298.5</v>
      </c>
      <c r="C691" s="60">
        <v>0.13400000000000001</v>
      </c>
      <c r="D691" s="60">
        <v>6.9900000000000004E-2</v>
      </c>
    </row>
    <row r="692" spans="1:6">
      <c r="A692" s="90" t="s">
        <v>263</v>
      </c>
      <c r="B692" s="101">
        <v>308.89999999999998</v>
      </c>
      <c r="C692" s="60">
        <v>0.1295</v>
      </c>
      <c r="D692" s="60">
        <v>5.9900000000000002E-2</v>
      </c>
      <c r="E692" s="60">
        <v>6.0199999999999997E-2</v>
      </c>
      <c r="F692" s="98" t="s">
        <v>320</v>
      </c>
    </row>
    <row r="693" spans="1:6">
      <c r="A693" s="90"/>
      <c r="B693" s="101"/>
      <c r="C693" s="60"/>
    </row>
    <row r="694" spans="1:6">
      <c r="A694" s="90" t="s">
        <v>264</v>
      </c>
      <c r="B694" s="101">
        <v>355.3</v>
      </c>
      <c r="C694" s="60">
        <v>0.3795</v>
      </c>
      <c r="D694" s="60">
        <v>0.51349999999999996</v>
      </c>
    </row>
    <row r="695" spans="1:6">
      <c r="A695" s="90" t="s">
        <v>264</v>
      </c>
      <c r="B695" s="101">
        <v>351.1</v>
      </c>
      <c r="C695" s="60">
        <v>0.375</v>
      </c>
      <c r="D695" s="60">
        <v>0.51349999999999996</v>
      </c>
    </row>
    <row r="696" spans="1:6">
      <c r="A696" s="90" t="s">
        <v>264</v>
      </c>
      <c r="B696" s="101">
        <v>347.8</v>
      </c>
      <c r="C696" s="60">
        <v>0.37080000000000002</v>
      </c>
      <c r="D696" s="60">
        <v>0.51249999999999996</v>
      </c>
    </row>
    <row r="697" spans="1:6">
      <c r="A697" s="90" t="s">
        <v>264</v>
      </c>
      <c r="B697" s="101">
        <v>344.2</v>
      </c>
      <c r="C697" s="60">
        <v>0.36649999999999999</v>
      </c>
      <c r="D697" s="60">
        <v>0.51249999999999996</v>
      </c>
    </row>
    <row r="698" spans="1:6">
      <c r="A698" s="90" t="s">
        <v>264</v>
      </c>
      <c r="B698" s="101">
        <v>341.6</v>
      </c>
      <c r="C698" s="60">
        <v>0.3629</v>
      </c>
      <c r="D698" s="60">
        <v>0.51149999999999995</v>
      </c>
    </row>
    <row r="699" spans="1:6">
      <c r="A699" s="90" t="s">
        <v>264</v>
      </c>
      <c r="B699" s="101">
        <v>338</v>
      </c>
      <c r="C699" s="60">
        <v>0.36009999999999998</v>
      </c>
      <c r="D699" s="60">
        <v>0.51149999999999995</v>
      </c>
    </row>
    <row r="700" spans="1:6">
      <c r="A700" s="90" t="s">
        <v>264</v>
      </c>
      <c r="B700" s="101">
        <v>334.3</v>
      </c>
      <c r="C700" s="60">
        <v>0.35249999999999998</v>
      </c>
      <c r="D700" s="60">
        <v>0.51149999999999995</v>
      </c>
    </row>
    <row r="701" spans="1:6">
      <c r="A701" s="90" t="s">
        <v>264</v>
      </c>
      <c r="B701" s="101">
        <v>330.2</v>
      </c>
      <c r="C701" s="60">
        <v>0.34789999999999999</v>
      </c>
      <c r="D701" s="60">
        <v>0.50949999999999995</v>
      </c>
    </row>
    <row r="702" spans="1:6">
      <c r="A702" s="90" t="s">
        <v>264</v>
      </c>
      <c r="B702" s="101">
        <v>326</v>
      </c>
      <c r="C702" s="60">
        <v>0.34289999999999998</v>
      </c>
      <c r="D702" s="60">
        <v>0.50849999999999995</v>
      </c>
    </row>
    <row r="703" spans="1:6">
      <c r="A703" s="90" t="s">
        <v>264</v>
      </c>
      <c r="B703" s="101">
        <v>321.2</v>
      </c>
      <c r="C703" s="60">
        <v>0.33760000000000001</v>
      </c>
      <c r="D703" s="60">
        <v>0.50849999999999995</v>
      </c>
    </row>
    <row r="704" spans="1:6">
      <c r="A704" s="90" t="s">
        <v>264</v>
      </c>
      <c r="B704" s="101">
        <v>317.60000000000002</v>
      </c>
      <c r="C704" s="60">
        <v>0.33229999999999998</v>
      </c>
      <c r="D704" s="60">
        <v>0.50749999999999995</v>
      </c>
    </row>
    <row r="705" spans="1:6">
      <c r="A705" s="90" t="s">
        <v>264</v>
      </c>
      <c r="B705" s="101">
        <v>309.89999999999998</v>
      </c>
      <c r="C705" s="60">
        <v>0.3246</v>
      </c>
      <c r="D705" s="60">
        <v>0.50549999999999995</v>
      </c>
    </row>
    <row r="706" spans="1:6">
      <c r="A706" s="90" t="s">
        <v>264</v>
      </c>
      <c r="B706" s="101">
        <v>306.7</v>
      </c>
      <c r="C706" s="60">
        <v>0.32100000000000001</v>
      </c>
      <c r="D706" s="60">
        <v>0.50549999999999995</v>
      </c>
    </row>
    <row r="707" spans="1:6">
      <c r="A707" s="90" t="s">
        <v>264</v>
      </c>
      <c r="B707" s="101">
        <v>303.89999999999998</v>
      </c>
      <c r="C707" s="60">
        <v>0.31709999999999999</v>
      </c>
      <c r="D707" s="60">
        <v>0.50449999999999995</v>
      </c>
    </row>
    <row r="708" spans="1:6">
      <c r="A708" s="90" t="s">
        <v>264</v>
      </c>
      <c r="B708" s="101">
        <v>301.5</v>
      </c>
      <c r="C708" s="60">
        <v>0.31469999999999998</v>
      </c>
      <c r="D708" s="60">
        <v>0.50449999999999995</v>
      </c>
    </row>
    <row r="709" spans="1:6">
      <c r="A709" s="90" t="s">
        <v>264</v>
      </c>
      <c r="B709" s="101">
        <v>296.8</v>
      </c>
      <c r="C709" s="60">
        <v>0.30940000000000001</v>
      </c>
      <c r="D709" s="60">
        <v>0.50349999999999995</v>
      </c>
    </row>
    <row r="710" spans="1:6">
      <c r="A710" s="90" t="s">
        <v>264</v>
      </c>
      <c r="B710" s="101">
        <v>291.10000000000002</v>
      </c>
      <c r="C710" s="60">
        <v>0.30309999999999998</v>
      </c>
      <c r="D710" s="60">
        <v>0.50149999999999995</v>
      </c>
    </row>
    <row r="711" spans="1:6">
      <c r="A711" s="90" t="s">
        <v>264</v>
      </c>
      <c r="B711" s="101">
        <v>287.10000000000002</v>
      </c>
      <c r="C711" s="60">
        <v>0.29670000000000002</v>
      </c>
      <c r="D711" s="60">
        <v>0.50149999999999995</v>
      </c>
    </row>
    <row r="712" spans="1:6">
      <c r="A712" s="90" t="s">
        <v>264</v>
      </c>
      <c r="B712" s="101">
        <v>283.60000000000002</v>
      </c>
      <c r="C712" s="60">
        <v>0.29420000000000002</v>
      </c>
      <c r="D712" s="60">
        <v>0.50049999999999994</v>
      </c>
    </row>
    <row r="713" spans="1:6">
      <c r="A713" s="90" t="s">
        <v>264</v>
      </c>
      <c r="B713" s="101">
        <v>279.10000000000002</v>
      </c>
      <c r="C713" s="60">
        <v>0.28810000000000002</v>
      </c>
      <c r="D713" s="60">
        <v>0.4995</v>
      </c>
    </row>
    <row r="714" spans="1:6">
      <c r="A714" s="90" t="s">
        <v>264</v>
      </c>
      <c r="B714" s="101">
        <v>278.2</v>
      </c>
      <c r="C714" s="60">
        <v>0.2878</v>
      </c>
      <c r="D714" s="60">
        <v>0.4985</v>
      </c>
    </row>
    <row r="715" spans="1:6">
      <c r="A715" s="90" t="s">
        <v>264</v>
      </c>
      <c r="B715" s="101">
        <v>271.60000000000002</v>
      </c>
      <c r="C715" s="60">
        <v>0.28120000000000001</v>
      </c>
      <c r="D715" s="60">
        <v>0.4975</v>
      </c>
    </row>
    <row r="716" spans="1:6">
      <c r="A716" s="90" t="s">
        <v>264</v>
      </c>
      <c r="B716" s="101">
        <v>265.8</v>
      </c>
      <c r="C716" s="60">
        <v>0.2757</v>
      </c>
      <c r="D716" s="60">
        <v>0.4955</v>
      </c>
    </row>
    <row r="717" spans="1:6">
      <c r="A717" s="90" t="s">
        <v>264</v>
      </c>
      <c r="B717" s="101">
        <v>257.8</v>
      </c>
      <c r="C717" s="60">
        <v>0.26629999999999998</v>
      </c>
      <c r="D717" s="60">
        <v>0.49349999999999999</v>
      </c>
    </row>
    <row r="718" spans="1:6">
      <c r="A718" s="90" t="s">
        <v>264</v>
      </c>
      <c r="B718" s="101">
        <v>251.6</v>
      </c>
      <c r="C718" s="60">
        <v>0.25850000000000001</v>
      </c>
      <c r="D718" s="60">
        <v>0.49149999999999999</v>
      </c>
    </row>
    <row r="719" spans="1:6">
      <c r="A719" s="90" t="s">
        <v>264</v>
      </c>
      <c r="B719" s="101">
        <v>242.9</v>
      </c>
      <c r="C719" s="60">
        <v>0.2462</v>
      </c>
      <c r="D719" s="60">
        <v>0.48849999999999999</v>
      </c>
    </row>
    <row r="720" spans="1:6">
      <c r="A720" s="90" t="s">
        <v>264</v>
      </c>
      <c r="B720" s="101">
        <v>236.6</v>
      </c>
      <c r="C720" s="60">
        <v>0.23880000000000001</v>
      </c>
      <c r="D720" s="60">
        <v>0.48649999999999999</v>
      </c>
      <c r="E720" s="60">
        <v>0.18970000000000001</v>
      </c>
      <c r="F720" s="98" t="s">
        <v>320</v>
      </c>
    </row>
    <row r="721" spans="1:4">
      <c r="A721" s="90"/>
      <c r="B721" s="101"/>
      <c r="C721" s="60"/>
    </row>
    <row r="722" spans="1:4">
      <c r="A722" s="90" t="s">
        <v>265</v>
      </c>
      <c r="B722" s="101"/>
      <c r="C722" s="60"/>
    </row>
    <row r="723" spans="1:4">
      <c r="A723" s="90" t="s">
        <v>265</v>
      </c>
      <c r="B723" s="101">
        <v>354</v>
      </c>
      <c r="C723" s="60">
        <v>0.25419999999999998</v>
      </c>
      <c r="D723" s="60">
        <v>0.36449999999999999</v>
      </c>
    </row>
    <row r="724" spans="1:4">
      <c r="A724" s="90" t="s">
        <v>265</v>
      </c>
      <c r="B724" s="101">
        <v>349.4</v>
      </c>
      <c r="C724" s="60">
        <v>0.252</v>
      </c>
      <c r="D724" s="60">
        <v>0.36349999999999999</v>
      </c>
    </row>
    <row r="725" spans="1:4">
      <c r="A725" s="90" t="s">
        <v>265</v>
      </c>
      <c r="B725" s="101">
        <v>341.2</v>
      </c>
      <c r="C725" s="60">
        <v>0.24929999999999999</v>
      </c>
      <c r="D725" s="60">
        <v>0.36349999999999999</v>
      </c>
    </row>
    <row r="726" spans="1:4">
      <c r="A726" s="90" t="s">
        <v>265</v>
      </c>
      <c r="B726" s="101">
        <v>332.9</v>
      </c>
      <c r="C726" s="60">
        <v>0.247</v>
      </c>
      <c r="D726" s="60">
        <v>0.36249999999999999</v>
      </c>
    </row>
    <row r="727" spans="1:4">
      <c r="A727" s="90" t="s">
        <v>265</v>
      </c>
      <c r="B727" s="101">
        <v>326.2</v>
      </c>
      <c r="C727" s="60">
        <v>0.2437</v>
      </c>
      <c r="D727" s="60">
        <v>0.36149999999999999</v>
      </c>
    </row>
    <row r="728" spans="1:4">
      <c r="A728" s="90" t="s">
        <v>265</v>
      </c>
      <c r="B728" s="101">
        <v>320.5</v>
      </c>
      <c r="C728" s="60">
        <v>0.2404</v>
      </c>
      <c r="D728" s="60">
        <v>0.36149999999999999</v>
      </c>
    </row>
    <row r="729" spans="1:4">
      <c r="A729" s="90" t="s">
        <v>265</v>
      </c>
      <c r="B729" s="101">
        <v>315.3</v>
      </c>
      <c r="C729" s="60">
        <v>0.2389</v>
      </c>
      <c r="D729" s="60">
        <v>0.36049999999999999</v>
      </c>
    </row>
    <row r="730" spans="1:4">
      <c r="A730" s="90" t="s">
        <v>265</v>
      </c>
      <c r="B730" s="101">
        <v>310.3</v>
      </c>
      <c r="C730" s="60">
        <v>0.2356</v>
      </c>
      <c r="D730" s="60">
        <v>0.36049999999999999</v>
      </c>
    </row>
    <row r="731" spans="1:4">
      <c r="A731" s="90" t="s">
        <v>265</v>
      </c>
      <c r="B731" s="101">
        <v>303.3</v>
      </c>
      <c r="C731" s="60">
        <v>0.23169999999999999</v>
      </c>
      <c r="D731" s="60">
        <v>0.35949999999999999</v>
      </c>
    </row>
    <row r="732" spans="1:4">
      <c r="A732" s="90" t="s">
        <v>265</v>
      </c>
      <c r="B732" s="101">
        <v>301.5</v>
      </c>
      <c r="C732" s="60">
        <v>0.23</v>
      </c>
      <c r="D732" s="60">
        <v>0.36049999999999999</v>
      </c>
    </row>
    <row r="733" spans="1:4">
      <c r="A733" s="90" t="s">
        <v>265</v>
      </c>
      <c r="B733" s="101">
        <v>299.39999999999998</v>
      </c>
      <c r="C733" s="60">
        <v>0.2281</v>
      </c>
      <c r="D733" s="60">
        <v>0.35949999999999999</v>
      </c>
    </row>
    <row r="734" spans="1:4">
      <c r="A734" s="90" t="s">
        <v>265</v>
      </c>
      <c r="B734" s="101">
        <v>295.8</v>
      </c>
      <c r="C734" s="60">
        <v>0.22500000000000001</v>
      </c>
      <c r="D734" s="60">
        <v>0.35849999999999999</v>
      </c>
    </row>
    <row r="735" spans="1:4">
      <c r="A735" s="90" t="s">
        <v>265</v>
      </c>
      <c r="B735" s="101">
        <v>291.60000000000002</v>
      </c>
      <c r="C735" s="60">
        <v>0.2233</v>
      </c>
      <c r="D735" s="60">
        <v>0.35849999999999999</v>
      </c>
    </row>
    <row r="736" spans="1:4">
      <c r="A736" s="90" t="s">
        <v>265</v>
      </c>
      <c r="B736" s="101">
        <v>287.2</v>
      </c>
      <c r="C736" s="60">
        <v>0.22109999999999999</v>
      </c>
      <c r="D736" s="60">
        <v>0.35749999999999998</v>
      </c>
    </row>
    <row r="737" spans="1:6">
      <c r="A737" s="90" t="s">
        <v>265</v>
      </c>
      <c r="B737" s="101">
        <v>281.5</v>
      </c>
      <c r="C737" s="60">
        <v>0.21909999999999999</v>
      </c>
      <c r="D737" s="60">
        <v>0.35649999999999998</v>
      </c>
    </row>
    <row r="738" spans="1:6">
      <c r="A738" s="90" t="s">
        <v>265</v>
      </c>
      <c r="B738" s="101">
        <v>271.89999999999998</v>
      </c>
      <c r="C738" s="60">
        <v>0.2152</v>
      </c>
      <c r="D738" s="60">
        <v>0.35549999999999998</v>
      </c>
    </row>
    <row r="739" spans="1:6">
      <c r="A739" s="90" t="s">
        <v>265</v>
      </c>
      <c r="B739" s="101">
        <v>274.60000000000002</v>
      </c>
      <c r="C739" s="60">
        <v>0.2145</v>
      </c>
      <c r="D739" s="60">
        <v>0.35649999999999998</v>
      </c>
    </row>
    <row r="740" spans="1:6">
      <c r="A740" s="90" t="s">
        <v>265</v>
      </c>
      <c r="B740" s="101">
        <v>262.60000000000002</v>
      </c>
      <c r="C740" s="60">
        <v>0.20480000000000001</v>
      </c>
      <c r="D740" s="60">
        <v>0.35449999999999998</v>
      </c>
    </row>
    <row r="741" spans="1:6">
      <c r="A741" s="90" t="s">
        <v>265</v>
      </c>
      <c r="B741" s="101">
        <v>249.8</v>
      </c>
      <c r="C741" s="60">
        <v>0.1981</v>
      </c>
      <c r="D741" s="60">
        <v>0.35249999999999998</v>
      </c>
    </row>
    <row r="742" spans="1:6">
      <c r="A742" s="90" t="s">
        <v>265</v>
      </c>
      <c r="B742" s="101">
        <v>244.7</v>
      </c>
      <c r="C742" s="60">
        <v>0.19470000000000001</v>
      </c>
      <c r="D742" s="60">
        <v>0.35149999999999998</v>
      </c>
    </row>
    <row r="743" spans="1:6">
      <c r="A743" s="90" t="s">
        <v>265</v>
      </c>
      <c r="B743" s="101">
        <v>233</v>
      </c>
      <c r="C743" s="60">
        <v>0.19209999999999999</v>
      </c>
      <c r="D743" s="60">
        <v>0.34949999999999998</v>
      </c>
      <c r="E743" s="60">
        <v>0.13270000000000001</v>
      </c>
      <c r="F743" s="98" t="s">
        <v>320</v>
      </c>
    </row>
    <row r="744" spans="1:6">
      <c r="A744" s="90"/>
      <c r="B744" s="101"/>
      <c r="C744" s="60"/>
    </row>
    <row r="745" spans="1:6">
      <c r="A745" s="90" t="s">
        <v>266</v>
      </c>
      <c r="B745" s="101"/>
      <c r="C745" s="60"/>
    </row>
    <row r="746" spans="1:6">
      <c r="A746" s="90" t="s">
        <v>266</v>
      </c>
      <c r="B746" s="101">
        <v>364.7</v>
      </c>
      <c r="C746" s="60">
        <v>0.16400000000000001</v>
      </c>
      <c r="D746" s="60">
        <v>0.28050000000000003</v>
      </c>
    </row>
    <row r="747" spans="1:6">
      <c r="A747" s="90" t="s">
        <v>266</v>
      </c>
      <c r="B747" s="101">
        <v>362.5</v>
      </c>
      <c r="C747" s="60">
        <v>0.16250000000000001</v>
      </c>
      <c r="D747" s="60">
        <v>0.28050000000000003</v>
      </c>
    </row>
    <row r="748" spans="1:6">
      <c r="A748" s="90" t="s">
        <v>266</v>
      </c>
      <c r="B748" s="101">
        <v>355.4</v>
      </c>
      <c r="C748" s="60">
        <v>0.16070000000000001</v>
      </c>
      <c r="D748" s="60">
        <v>0.28050000000000003</v>
      </c>
    </row>
    <row r="749" spans="1:6">
      <c r="A749" s="90" t="s">
        <v>266</v>
      </c>
      <c r="B749" s="101">
        <v>352.4</v>
      </c>
      <c r="C749" s="60">
        <v>0.1585</v>
      </c>
      <c r="D749" s="60">
        <v>0.28050000000000003</v>
      </c>
    </row>
    <row r="750" spans="1:6">
      <c r="A750" s="90" t="s">
        <v>266</v>
      </c>
      <c r="B750" s="101">
        <v>346.5</v>
      </c>
      <c r="C750" s="60">
        <v>0.15529999999999999</v>
      </c>
      <c r="D750" s="60">
        <v>0.28050000000000003</v>
      </c>
    </row>
    <row r="751" spans="1:6">
      <c r="A751" s="90" t="s">
        <v>266</v>
      </c>
      <c r="B751" s="101">
        <v>320.60000000000002</v>
      </c>
      <c r="C751" s="60">
        <v>0.14560000000000001</v>
      </c>
      <c r="D751" s="60">
        <v>0.27850000000000003</v>
      </c>
    </row>
    <row r="752" spans="1:6">
      <c r="A752" s="90" t="s">
        <v>266</v>
      </c>
      <c r="B752" s="101">
        <v>333.4</v>
      </c>
      <c r="C752" s="60">
        <v>0.14530000000000001</v>
      </c>
      <c r="D752" s="60">
        <v>0.27950000000000003</v>
      </c>
    </row>
    <row r="753" spans="1:6">
      <c r="A753" s="90" t="s">
        <v>266</v>
      </c>
      <c r="B753" s="101">
        <v>303.8</v>
      </c>
      <c r="C753" s="60">
        <v>0.1426</v>
      </c>
      <c r="D753" s="60">
        <v>0.27750000000000002</v>
      </c>
    </row>
    <row r="754" spans="1:6">
      <c r="A754" s="90" t="s">
        <v>266</v>
      </c>
      <c r="B754" s="101">
        <v>290.8</v>
      </c>
      <c r="C754" s="60">
        <v>0.14130000000000001</v>
      </c>
      <c r="D754" s="60">
        <v>0.27750000000000002</v>
      </c>
    </row>
    <row r="755" spans="1:6">
      <c r="A755" s="90" t="s">
        <v>266</v>
      </c>
      <c r="B755" s="101">
        <v>279.10000000000002</v>
      </c>
      <c r="C755" s="60">
        <v>0.13950000000000001</v>
      </c>
      <c r="D755" s="60">
        <v>0.27650000000000002</v>
      </c>
    </row>
    <row r="756" spans="1:6">
      <c r="A756" s="90" t="s">
        <v>266</v>
      </c>
      <c r="B756" s="101">
        <v>265.8</v>
      </c>
      <c r="C756" s="60">
        <v>0.1376</v>
      </c>
      <c r="D756" s="60">
        <v>0.27550000000000002</v>
      </c>
    </row>
    <row r="757" spans="1:6">
      <c r="A757" s="90" t="s">
        <v>266</v>
      </c>
      <c r="B757" s="102">
        <v>253.3</v>
      </c>
      <c r="C757" s="70">
        <v>0.13669999999999999</v>
      </c>
      <c r="D757" s="70">
        <v>0.27450000000000002</v>
      </c>
    </row>
    <row r="758" spans="1:6" s="124" customFormat="1">
      <c r="A758" s="95" t="s">
        <v>266</v>
      </c>
      <c r="B758" s="103">
        <v>247.8</v>
      </c>
      <c r="C758" s="96">
        <v>0.1341</v>
      </c>
      <c r="D758" s="96">
        <v>0.27350000000000002</v>
      </c>
      <c r="E758" s="96">
        <v>0.13039999999999999</v>
      </c>
      <c r="F758" s="123" t="s">
        <v>320</v>
      </c>
    </row>
  </sheetData>
  <mergeCells count="19">
    <mergeCell ref="C5:D5"/>
    <mergeCell ref="E5:E6"/>
    <mergeCell ref="A294:XFD294"/>
    <mergeCell ref="A1:P2"/>
    <mergeCell ref="F5:F6"/>
    <mergeCell ref="A4:XFD4"/>
    <mergeCell ref="A5:A6"/>
    <mergeCell ref="B5:B6"/>
    <mergeCell ref="F295:F296"/>
    <mergeCell ref="F561:F562"/>
    <mergeCell ref="A295:A296"/>
    <mergeCell ref="B295:B296"/>
    <mergeCell ref="C295:D295"/>
    <mergeCell ref="E295:E296"/>
    <mergeCell ref="A560:XFD560"/>
    <mergeCell ref="A561:A562"/>
    <mergeCell ref="B561:B562"/>
    <mergeCell ref="C561:D561"/>
    <mergeCell ref="E561:E562"/>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
  <sheetViews>
    <sheetView workbookViewId="0">
      <selection activeCell="B14" sqref="B14"/>
    </sheetView>
  </sheetViews>
  <sheetFormatPr defaultRowHeight="15"/>
  <cols>
    <col min="1" max="1" width="31.5703125" customWidth="1"/>
    <col min="2" max="2" width="24.5703125" customWidth="1"/>
    <col min="3" max="3" width="23.42578125" customWidth="1"/>
  </cols>
  <sheetData>
    <row r="1" spans="1:16384">
      <c r="A1" s="148" t="s">
        <v>350</v>
      </c>
      <c r="B1" s="149"/>
      <c r="C1" s="149"/>
      <c r="D1" s="149"/>
      <c r="E1" s="149"/>
      <c r="F1" s="149"/>
      <c r="G1" s="149"/>
      <c r="H1" s="149"/>
      <c r="I1" s="149"/>
      <c r="J1" s="149"/>
      <c r="K1" s="149"/>
      <c r="L1" s="149"/>
      <c r="M1" s="149"/>
      <c r="N1" s="149"/>
      <c r="O1" s="149"/>
      <c r="P1" s="149"/>
      <c r="Q1" s="148"/>
      <c r="R1" s="149"/>
      <c r="S1" s="149"/>
      <c r="T1" s="149"/>
      <c r="U1" s="149"/>
      <c r="V1" s="149"/>
      <c r="W1" s="149"/>
      <c r="X1" s="149"/>
      <c r="Y1" s="149"/>
      <c r="Z1" s="149"/>
      <c r="AA1" s="149"/>
      <c r="AB1" s="149"/>
      <c r="AC1" s="149"/>
      <c r="AD1" s="149"/>
      <c r="AE1" s="149"/>
      <c r="AF1" s="149"/>
      <c r="AG1" s="148"/>
      <c r="AH1" s="149"/>
      <c r="AI1" s="149"/>
      <c r="AJ1" s="149"/>
      <c r="AK1" s="149"/>
      <c r="AL1" s="149"/>
      <c r="AM1" s="149"/>
      <c r="AN1" s="149"/>
      <c r="AO1" s="149"/>
      <c r="AP1" s="149"/>
      <c r="AQ1" s="149"/>
      <c r="AR1" s="149"/>
      <c r="AS1" s="149"/>
      <c r="AT1" s="149"/>
      <c r="AU1" s="149"/>
      <c r="AV1" s="149"/>
      <c r="AW1" s="148"/>
      <c r="AX1" s="149"/>
      <c r="AY1" s="149"/>
      <c r="AZ1" s="149"/>
      <c r="BA1" s="149"/>
      <c r="BB1" s="149"/>
      <c r="BC1" s="149"/>
      <c r="BD1" s="149"/>
      <c r="BE1" s="149"/>
      <c r="BF1" s="149"/>
      <c r="BG1" s="149"/>
      <c r="BH1" s="149"/>
      <c r="BI1" s="149"/>
      <c r="BJ1" s="149"/>
      <c r="BK1" s="149"/>
      <c r="BL1" s="149"/>
      <c r="BM1" s="148"/>
      <c r="BN1" s="149"/>
      <c r="BO1" s="149"/>
      <c r="BP1" s="149"/>
      <c r="BQ1" s="149"/>
      <c r="BR1" s="149"/>
      <c r="BS1" s="149"/>
      <c r="BT1" s="149"/>
      <c r="BU1" s="149"/>
      <c r="BV1" s="149"/>
      <c r="BW1" s="149"/>
      <c r="BX1" s="149"/>
      <c r="BY1" s="149"/>
      <c r="BZ1" s="149"/>
      <c r="CA1" s="149"/>
      <c r="CB1" s="149"/>
      <c r="CC1" s="148"/>
      <c r="CD1" s="149"/>
      <c r="CE1" s="149"/>
      <c r="CF1" s="149"/>
      <c r="CG1" s="149"/>
      <c r="CH1" s="149"/>
      <c r="CI1" s="149"/>
      <c r="CJ1" s="149"/>
      <c r="CK1" s="149"/>
      <c r="CL1" s="149"/>
      <c r="CM1" s="149"/>
      <c r="CN1" s="149"/>
      <c r="CO1" s="149"/>
      <c r="CP1" s="149"/>
      <c r="CQ1" s="149"/>
      <c r="CR1" s="149"/>
      <c r="CS1" s="148"/>
      <c r="CT1" s="149"/>
      <c r="CU1" s="149"/>
      <c r="CV1" s="149"/>
      <c r="CW1" s="149"/>
      <c r="CX1" s="149"/>
      <c r="CY1" s="149"/>
      <c r="CZ1" s="149"/>
      <c r="DA1" s="149"/>
      <c r="DB1" s="149"/>
      <c r="DC1" s="149"/>
      <c r="DD1" s="149"/>
      <c r="DE1" s="149"/>
      <c r="DF1" s="149"/>
      <c r="DG1" s="149"/>
      <c r="DH1" s="149"/>
      <c r="DI1" s="148"/>
      <c r="DJ1" s="149"/>
      <c r="DK1" s="149"/>
      <c r="DL1" s="149"/>
      <c r="DM1" s="149"/>
      <c r="DN1" s="149"/>
      <c r="DO1" s="149"/>
      <c r="DP1" s="149"/>
      <c r="DQ1" s="149"/>
      <c r="DR1" s="149"/>
      <c r="DS1" s="149"/>
      <c r="DT1" s="149"/>
      <c r="DU1" s="149"/>
      <c r="DV1" s="149"/>
      <c r="DW1" s="149"/>
      <c r="DX1" s="149"/>
      <c r="DY1" s="148"/>
      <c r="DZ1" s="149"/>
      <c r="EA1" s="149"/>
      <c r="EB1" s="149"/>
      <c r="EC1" s="149"/>
      <c r="ED1" s="149"/>
      <c r="EE1" s="149"/>
      <c r="EF1" s="149"/>
      <c r="EG1" s="149"/>
      <c r="EH1" s="149"/>
      <c r="EI1" s="149"/>
      <c r="EJ1" s="149"/>
      <c r="EK1" s="149"/>
      <c r="EL1" s="149"/>
      <c r="EM1" s="149"/>
      <c r="EN1" s="149"/>
      <c r="EO1" s="148"/>
      <c r="EP1" s="149"/>
      <c r="EQ1" s="149"/>
      <c r="ER1" s="149"/>
      <c r="ES1" s="149"/>
      <c r="ET1" s="149"/>
      <c r="EU1" s="149"/>
      <c r="EV1" s="149"/>
      <c r="EW1" s="149"/>
      <c r="EX1" s="149"/>
      <c r="EY1" s="149"/>
      <c r="EZ1" s="149"/>
      <c r="FA1" s="149"/>
      <c r="FB1" s="149"/>
      <c r="FC1" s="149"/>
      <c r="FD1" s="149"/>
      <c r="FE1" s="148"/>
      <c r="FF1" s="149"/>
      <c r="FG1" s="149"/>
      <c r="FH1" s="149"/>
      <c r="FI1" s="149"/>
      <c r="FJ1" s="149"/>
      <c r="FK1" s="149"/>
      <c r="FL1" s="149"/>
      <c r="FM1" s="149"/>
      <c r="FN1" s="149"/>
      <c r="FO1" s="149"/>
      <c r="FP1" s="149"/>
      <c r="FQ1" s="149"/>
      <c r="FR1" s="149"/>
      <c r="FS1" s="149"/>
      <c r="FT1" s="149"/>
      <c r="FU1" s="148"/>
      <c r="FV1" s="149"/>
      <c r="FW1" s="149"/>
      <c r="FX1" s="149"/>
      <c r="FY1" s="149"/>
      <c r="FZ1" s="149"/>
      <c r="GA1" s="149"/>
      <c r="GB1" s="149"/>
      <c r="GC1" s="149"/>
      <c r="GD1" s="149"/>
      <c r="GE1" s="149"/>
      <c r="GF1" s="149"/>
      <c r="GG1" s="149"/>
      <c r="GH1" s="149"/>
      <c r="GI1" s="149"/>
      <c r="GJ1" s="149"/>
      <c r="GK1" s="148"/>
      <c r="GL1" s="149"/>
      <c r="GM1" s="149"/>
      <c r="GN1" s="149"/>
      <c r="GO1" s="149"/>
      <c r="GP1" s="149"/>
      <c r="GQ1" s="149"/>
      <c r="GR1" s="149"/>
      <c r="GS1" s="149"/>
      <c r="GT1" s="149"/>
      <c r="GU1" s="149"/>
      <c r="GV1" s="149"/>
      <c r="GW1" s="149"/>
      <c r="GX1" s="149"/>
      <c r="GY1" s="149"/>
      <c r="GZ1" s="149"/>
      <c r="HA1" s="148"/>
      <c r="HB1" s="149"/>
      <c r="HC1" s="149"/>
      <c r="HD1" s="149"/>
      <c r="HE1" s="149"/>
      <c r="HF1" s="149"/>
      <c r="HG1" s="149"/>
      <c r="HH1" s="149"/>
      <c r="HI1" s="149"/>
      <c r="HJ1" s="149"/>
      <c r="HK1" s="149"/>
      <c r="HL1" s="149"/>
      <c r="HM1" s="149"/>
      <c r="HN1" s="149"/>
      <c r="HO1" s="149"/>
      <c r="HP1" s="149"/>
      <c r="HQ1" s="148"/>
      <c r="HR1" s="149"/>
      <c r="HS1" s="149"/>
      <c r="HT1" s="149"/>
      <c r="HU1" s="149"/>
      <c r="HV1" s="149"/>
      <c r="HW1" s="149"/>
      <c r="HX1" s="149"/>
      <c r="HY1" s="149"/>
      <c r="HZ1" s="149"/>
      <c r="IA1" s="149"/>
      <c r="IB1" s="149"/>
      <c r="IC1" s="149"/>
      <c r="ID1" s="149"/>
      <c r="IE1" s="149"/>
      <c r="IF1" s="149"/>
      <c r="IG1" s="148"/>
      <c r="IH1" s="149"/>
      <c r="II1" s="149"/>
      <c r="IJ1" s="149"/>
      <c r="IK1" s="149"/>
      <c r="IL1" s="149"/>
      <c r="IM1" s="149"/>
      <c r="IN1" s="149"/>
      <c r="IO1" s="149"/>
      <c r="IP1" s="149"/>
      <c r="IQ1" s="149"/>
      <c r="IR1" s="149"/>
      <c r="IS1" s="149"/>
      <c r="IT1" s="149"/>
      <c r="IU1" s="149"/>
      <c r="IV1" s="149"/>
      <c r="IW1" s="148"/>
      <c r="IX1" s="149"/>
      <c r="IY1" s="149"/>
      <c r="IZ1" s="149"/>
      <c r="JA1" s="149"/>
      <c r="JB1" s="149"/>
      <c r="JC1" s="149"/>
      <c r="JD1" s="149"/>
      <c r="JE1" s="149"/>
      <c r="JF1" s="149"/>
      <c r="JG1" s="149"/>
      <c r="JH1" s="149"/>
      <c r="JI1" s="149"/>
      <c r="JJ1" s="149"/>
      <c r="JK1" s="149"/>
      <c r="JL1" s="149"/>
      <c r="JM1" s="148"/>
      <c r="JN1" s="149"/>
      <c r="JO1" s="149"/>
      <c r="JP1" s="149"/>
      <c r="JQ1" s="149"/>
      <c r="JR1" s="149"/>
      <c r="JS1" s="149"/>
      <c r="JT1" s="149"/>
      <c r="JU1" s="149"/>
      <c r="JV1" s="149"/>
      <c r="JW1" s="149"/>
      <c r="JX1" s="149"/>
      <c r="JY1" s="149"/>
      <c r="JZ1" s="149"/>
      <c r="KA1" s="149"/>
      <c r="KB1" s="149"/>
      <c r="KC1" s="148"/>
      <c r="KD1" s="149"/>
      <c r="KE1" s="149"/>
      <c r="KF1" s="149"/>
      <c r="KG1" s="149"/>
      <c r="KH1" s="149"/>
      <c r="KI1" s="149"/>
      <c r="KJ1" s="149"/>
      <c r="KK1" s="149"/>
      <c r="KL1" s="149"/>
      <c r="KM1" s="149"/>
      <c r="KN1" s="149"/>
      <c r="KO1" s="149"/>
      <c r="KP1" s="149"/>
      <c r="KQ1" s="149"/>
      <c r="KR1" s="149"/>
      <c r="KS1" s="148"/>
      <c r="KT1" s="149"/>
      <c r="KU1" s="149"/>
      <c r="KV1" s="149"/>
      <c r="KW1" s="149"/>
      <c r="KX1" s="149"/>
      <c r="KY1" s="149"/>
      <c r="KZ1" s="149"/>
      <c r="LA1" s="149"/>
      <c r="LB1" s="149"/>
      <c r="LC1" s="149"/>
      <c r="LD1" s="149"/>
      <c r="LE1" s="149"/>
      <c r="LF1" s="149"/>
      <c r="LG1" s="149"/>
      <c r="LH1" s="149"/>
      <c r="LI1" s="148"/>
      <c r="LJ1" s="149"/>
      <c r="LK1" s="149"/>
      <c r="LL1" s="149"/>
      <c r="LM1" s="149"/>
      <c r="LN1" s="149"/>
      <c r="LO1" s="149"/>
      <c r="LP1" s="149"/>
      <c r="LQ1" s="149"/>
      <c r="LR1" s="149"/>
      <c r="LS1" s="149"/>
      <c r="LT1" s="149"/>
      <c r="LU1" s="149"/>
      <c r="LV1" s="149"/>
      <c r="LW1" s="149"/>
      <c r="LX1" s="149"/>
      <c r="LY1" s="148"/>
      <c r="LZ1" s="149"/>
      <c r="MA1" s="149"/>
      <c r="MB1" s="149"/>
      <c r="MC1" s="149"/>
      <c r="MD1" s="149"/>
      <c r="ME1" s="149"/>
      <c r="MF1" s="149"/>
      <c r="MG1" s="149"/>
      <c r="MH1" s="149"/>
      <c r="MI1" s="149"/>
      <c r="MJ1" s="149"/>
      <c r="MK1" s="149"/>
      <c r="ML1" s="149"/>
      <c r="MM1" s="149"/>
      <c r="MN1" s="149"/>
      <c r="MO1" s="148"/>
      <c r="MP1" s="149"/>
      <c r="MQ1" s="149"/>
      <c r="MR1" s="149"/>
      <c r="MS1" s="149"/>
      <c r="MT1" s="149"/>
      <c r="MU1" s="149"/>
      <c r="MV1" s="149"/>
      <c r="MW1" s="149"/>
      <c r="MX1" s="149"/>
      <c r="MY1" s="149"/>
      <c r="MZ1" s="149"/>
      <c r="NA1" s="149"/>
      <c r="NB1" s="149"/>
      <c r="NC1" s="149"/>
      <c r="ND1" s="149"/>
      <c r="NE1" s="148"/>
      <c r="NF1" s="149"/>
      <c r="NG1" s="149"/>
      <c r="NH1" s="149"/>
      <c r="NI1" s="149"/>
      <c r="NJ1" s="149"/>
      <c r="NK1" s="149"/>
      <c r="NL1" s="149"/>
      <c r="NM1" s="149"/>
      <c r="NN1" s="149"/>
      <c r="NO1" s="149"/>
      <c r="NP1" s="149"/>
      <c r="NQ1" s="149"/>
      <c r="NR1" s="149"/>
      <c r="NS1" s="149"/>
      <c r="NT1" s="149"/>
      <c r="NU1" s="148"/>
      <c r="NV1" s="149"/>
      <c r="NW1" s="149"/>
      <c r="NX1" s="149"/>
      <c r="NY1" s="149"/>
      <c r="NZ1" s="149"/>
      <c r="OA1" s="149"/>
      <c r="OB1" s="149"/>
      <c r="OC1" s="149"/>
      <c r="OD1" s="149"/>
      <c r="OE1" s="149"/>
      <c r="OF1" s="149"/>
      <c r="OG1" s="149"/>
      <c r="OH1" s="149"/>
      <c r="OI1" s="149"/>
      <c r="OJ1" s="149"/>
      <c r="OK1" s="148"/>
      <c r="OL1" s="149"/>
      <c r="OM1" s="149"/>
      <c r="ON1" s="149"/>
      <c r="OO1" s="149"/>
      <c r="OP1" s="149"/>
      <c r="OQ1" s="149"/>
      <c r="OR1" s="149"/>
      <c r="OS1" s="149"/>
      <c r="OT1" s="149"/>
      <c r="OU1" s="149"/>
      <c r="OV1" s="149"/>
      <c r="OW1" s="149"/>
      <c r="OX1" s="149"/>
      <c r="OY1" s="149"/>
      <c r="OZ1" s="149"/>
      <c r="PA1" s="148"/>
      <c r="PB1" s="149"/>
      <c r="PC1" s="149"/>
      <c r="PD1" s="149"/>
      <c r="PE1" s="149"/>
      <c r="PF1" s="149"/>
      <c r="PG1" s="149"/>
      <c r="PH1" s="149"/>
      <c r="PI1" s="149"/>
      <c r="PJ1" s="149"/>
      <c r="PK1" s="149"/>
      <c r="PL1" s="149"/>
      <c r="PM1" s="149"/>
      <c r="PN1" s="149"/>
      <c r="PO1" s="149"/>
      <c r="PP1" s="149"/>
      <c r="PQ1" s="148"/>
      <c r="PR1" s="149"/>
      <c r="PS1" s="149"/>
      <c r="PT1" s="149"/>
      <c r="PU1" s="149"/>
      <c r="PV1" s="149"/>
      <c r="PW1" s="149"/>
      <c r="PX1" s="149"/>
      <c r="PY1" s="149"/>
      <c r="PZ1" s="149"/>
      <c r="QA1" s="149"/>
      <c r="QB1" s="149"/>
      <c r="QC1" s="149"/>
      <c r="QD1" s="149"/>
      <c r="QE1" s="149"/>
      <c r="QF1" s="149"/>
      <c r="QG1" s="148"/>
      <c r="QH1" s="149"/>
      <c r="QI1" s="149"/>
      <c r="QJ1" s="149"/>
      <c r="QK1" s="149"/>
      <c r="QL1" s="149"/>
      <c r="QM1" s="149"/>
      <c r="QN1" s="149"/>
      <c r="QO1" s="149"/>
      <c r="QP1" s="149"/>
      <c r="QQ1" s="149"/>
      <c r="QR1" s="149"/>
      <c r="QS1" s="149"/>
      <c r="QT1" s="149"/>
      <c r="QU1" s="149"/>
      <c r="QV1" s="149"/>
      <c r="QW1" s="148"/>
      <c r="QX1" s="149"/>
      <c r="QY1" s="149"/>
      <c r="QZ1" s="149"/>
      <c r="RA1" s="149"/>
      <c r="RB1" s="149"/>
      <c r="RC1" s="149"/>
      <c r="RD1" s="149"/>
      <c r="RE1" s="149"/>
      <c r="RF1" s="149"/>
      <c r="RG1" s="149"/>
      <c r="RH1" s="149"/>
      <c r="RI1" s="149"/>
      <c r="RJ1" s="149"/>
      <c r="RK1" s="149"/>
      <c r="RL1" s="149"/>
      <c r="RM1" s="148"/>
      <c r="RN1" s="149"/>
      <c r="RO1" s="149"/>
      <c r="RP1" s="149"/>
      <c r="RQ1" s="149"/>
      <c r="RR1" s="149"/>
      <c r="RS1" s="149"/>
      <c r="RT1" s="149"/>
      <c r="RU1" s="149"/>
      <c r="RV1" s="149"/>
      <c r="RW1" s="149"/>
      <c r="RX1" s="149"/>
      <c r="RY1" s="149"/>
      <c r="RZ1" s="149"/>
      <c r="SA1" s="149"/>
      <c r="SB1" s="149"/>
      <c r="SC1" s="148"/>
      <c r="SD1" s="149"/>
      <c r="SE1" s="149"/>
      <c r="SF1" s="149"/>
      <c r="SG1" s="149"/>
      <c r="SH1" s="149"/>
      <c r="SI1" s="149"/>
      <c r="SJ1" s="149"/>
      <c r="SK1" s="149"/>
      <c r="SL1" s="149"/>
      <c r="SM1" s="149"/>
      <c r="SN1" s="149"/>
      <c r="SO1" s="149"/>
      <c r="SP1" s="149"/>
      <c r="SQ1" s="149"/>
      <c r="SR1" s="149"/>
      <c r="SS1" s="148"/>
      <c r="ST1" s="149"/>
      <c r="SU1" s="149"/>
      <c r="SV1" s="149"/>
      <c r="SW1" s="149"/>
      <c r="SX1" s="149"/>
      <c r="SY1" s="149"/>
      <c r="SZ1" s="149"/>
      <c r="TA1" s="149"/>
      <c r="TB1" s="149"/>
      <c r="TC1" s="149"/>
      <c r="TD1" s="149"/>
      <c r="TE1" s="149"/>
      <c r="TF1" s="149"/>
      <c r="TG1" s="149"/>
      <c r="TH1" s="149"/>
      <c r="TI1" s="148"/>
      <c r="TJ1" s="149"/>
      <c r="TK1" s="149"/>
      <c r="TL1" s="149"/>
      <c r="TM1" s="149"/>
      <c r="TN1" s="149"/>
      <c r="TO1" s="149"/>
      <c r="TP1" s="149"/>
      <c r="TQ1" s="149"/>
      <c r="TR1" s="149"/>
      <c r="TS1" s="149"/>
      <c r="TT1" s="149"/>
      <c r="TU1" s="149"/>
      <c r="TV1" s="149"/>
      <c r="TW1" s="149"/>
      <c r="TX1" s="149"/>
      <c r="TY1" s="148"/>
      <c r="TZ1" s="149"/>
      <c r="UA1" s="149"/>
      <c r="UB1" s="149"/>
      <c r="UC1" s="149"/>
      <c r="UD1" s="149"/>
      <c r="UE1" s="149"/>
      <c r="UF1" s="149"/>
      <c r="UG1" s="149"/>
      <c r="UH1" s="149"/>
      <c r="UI1" s="149"/>
      <c r="UJ1" s="149"/>
      <c r="UK1" s="149"/>
      <c r="UL1" s="149"/>
      <c r="UM1" s="149"/>
      <c r="UN1" s="149"/>
      <c r="UO1" s="148"/>
      <c r="UP1" s="149"/>
      <c r="UQ1" s="149"/>
      <c r="UR1" s="149"/>
      <c r="US1" s="149"/>
      <c r="UT1" s="149"/>
      <c r="UU1" s="149"/>
      <c r="UV1" s="149"/>
      <c r="UW1" s="149"/>
      <c r="UX1" s="149"/>
      <c r="UY1" s="149"/>
      <c r="UZ1" s="149"/>
      <c r="VA1" s="149"/>
      <c r="VB1" s="149"/>
      <c r="VC1" s="149"/>
      <c r="VD1" s="149"/>
      <c r="VE1" s="148"/>
      <c r="VF1" s="149"/>
      <c r="VG1" s="149"/>
      <c r="VH1" s="149"/>
      <c r="VI1" s="149"/>
      <c r="VJ1" s="149"/>
      <c r="VK1" s="149"/>
      <c r="VL1" s="149"/>
      <c r="VM1" s="149"/>
      <c r="VN1" s="149"/>
      <c r="VO1" s="149"/>
      <c r="VP1" s="149"/>
      <c r="VQ1" s="149"/>
      <c r="VR1" s="149"/>
      <c r="VS1" s="149"/>
      <c r="VT1" s="149"/>
      <c r="VU1" s="148"/>
      <c r="VV1" s="149"/>
      <c r="VW1" s="149"/>
      <c r="VX1" s="149"/>
      <c r="VY1" s="149"/>
      <c r="VZ1" s="149"/>
      <c r="WA1" s="149"/>
      <c r="WB1" s="149"/>
      <c r="WC1" s="149"/>
      <c r="WD1" s="149"/>
      <c r="WE1" s="149"/>
      <c r="WF1" s="149"/>
      <c r="WG1" s="149"/>
      <c r="WH1" s="149"/>
      <c r="WI1" s="149"/>
      <c r="WJ1" s="149"/>
      <c r="WK1" s="148"/>
      <c r="WL1" s="149"/>
      <c r="WM1" s="149"/>
      <c r="WN1" s="149"/>
      <c r="WO1" s="149"/>
      <c r="WP1" s="149"/>
      <c r="WQ1" s="149"/>
      <c r="WR1" s="149"/>
      <c r="WS1" s="149"/>
      <c r="WT1" s="149"/>
      <c r="WU1" s="149"/>
      <c r="WV1" s="149"/>
      <c r="WW1" s="149"/>
      <c r="WX1" s="149"/>
      <c r="WY1" s="149"/>
      <c r="WZ1" s="149"/>
      <c r="XA1" s="148"/>
      <c r="XB1" s="149"/>
      <c r="XC1" s="149"/>
      <c r="XD1" s="149"/>
      <c r="XE1" s="149"/>
      <c r="XF1" s="149"/>
      <c r="XG1" s="149"/>
      <c r="XH1" s="149"/>
      <c r="XI1" s="149"/>
      <c r="XJ1" s="149"/>
      <c r="XK1" s="149"/>
      <c r="XL1" s="149"/>
      <c r="XM1" s="149"/>
      <c r="XN1" s="149"/>
      <c r="XO1" s="149"/>
      <c r="XP1" s="149"/>
      <c r="XQ1" s="148"/>
      <c r="XR1" s="149"/>
      <c r="XS1" s="149"/>
      <c r="XT1" s="149"/>
      <c r="XU1" s="149"/>
      <c r="XV1" s="149"/>
      <c r="XW1" s="149"/>
      <c r="XX1" s="149"/>
      <c r="XY1" s="149"/>
      <c r="XZ1" s="149"/>
      <c r="YA1" s="149"/>
      <c r="YB1" s="149"/>
      <c r="YC1" s="149"/>
      <c r="YD1" s="149"/>
      <c r="YE1" s="149"/>
      <c r="YF1" s="149"/>
      <c r="YG1" s="148"/>
      <c r="YH1" s="149"/>
      <c r="YI1" s="149"/>
      <c r="YJ1" s="149"/>
      <c r="YK1" s="149"/>
      <c r="YL1" s="149"/>
      <c r="YM1" s="149"/>
      <c r="YN1" s="149"/>
      <c r="YO1" s="149"/>
      <c r="YP1" s="149"/>
      <c r="YQ1" s="149"/>
      <c r="YR1" s="149"/>
      <c r="YS1" s="149"/>
      <c r="YT1" s="149"/>
      <c r="YU1" s="149"/>
      <c r="YV1" s="149"/>
      <c r="YW1" s="148"/>
      <c r="YX1" s="149"/>
      <c r="YY1" s="149"/>
      <c r="YZ1" s="149"/>
      <c r="ZA1" s="149"/>
      <c r="ZB1" s="149"/>
      <c r="ZC1" s="149"/>
      <c r="ZD1" s="149"/>
      <c r="ZE1" s="149"/>
      <c r="ZF1" s="149"/>
      <c r="ZG1" s="149"/>
      <c r="ZH1" s="149"/>
      <c r="ZI1" s="149"/>
      <c r="ZJ1" s="149"/>
      <c r="ZK1" s="149"/>
      <c r="ZL1" s="149"/>
      <c r="ZM1" s="148"/>
      <c r="ZN1" s="149"/>
      <c r="ZO1" s="149"/>
      <c r="ZP1" s="149"/>
      <c r="ZQ1" s="149"/>
      <c r="ZR1" s="149"/>
      <c r="ZS1" s="149"/>
      <c r="ZT1" s="149"/>
      <c r="ZU1" s="149"/>
      <c r="ZV1" s="149"/>
      <c r="ZW1" s="149"/>
      <c r="ZX1" s="149"/>
      <c r="ZY1" s="149"/>
      <c r="ZZ1" s="149"/>
      <c r="AAA1" s="149"/>
      <c r="AAB1" s="149"/>
      <c r="AAC1" s="148"/>
      <c r="AAD1" s="149"/>
      <c r="AAE1" s="149"/>
      <c r="AAF1" s="149"/>
      <c r="AAG1" s="149"/>
      <c r="AAH1" s="149"/>
      <c r="AAI1" s="149"/>
      <c r="AAJ1" s="149"/>
      <c r="AAK1" s="149"/>
      <c r="AAL1" s="149"/>
      <c r="AAM1" s="149"/>
      <c r="AAN1" s="149"/>
      <c r="AAO1" s="149"/>
      <c r="AAP1" s="149"/>
      <c r="AAQ1" s="149"/>
      <c r="AAR1" s="149"/>
      <c r="AAS1" s="148"/>
      <c r="AAT1" s="149"/>
      <c r="AAU1" s="149"/>
      <c r="AAV1" s="149"/>
      <c r="AAW1" s="149"/>
      <c r="AAX1" s="149"/>
      <c r="AAY1" s="149"/>
      <c r="AAZ1" s="149"/>
      <c r="ABA1" s="149"/>
      <c r="ABB1" s="149"/>
      <c r="ABC1" s="149"/>
      <c r="ABD1" s="149"/>
      <c r="ABE1" s="149"/>
      <c r="ABF1" s="149"/>
      <c r="ABG1" s="149"/>
      <c r="ABH1" s="149"/>
      <c r="ABI1" s="148"/>
      <c r="ABJ1" s="149"/>
      <c r="ABK1" s="149"/>
      <c r="ABL1" s="149"/>
      <c r="ABM1" s="149"/>
      <c r="ABN1" s="149"/>
      <c r="ABO1" s="149"/>
      <c r="ABP1" s="149"/>
      <c r="ABQ1" s="149"/>
      <c r="ABR1" s="149"/>
      <c r="ABS1" s="149"/>
      <c r="ABT1" s="149"/>
      <c r="ABU1" s="149"/>
      <c r="ABV1" s="149"/>
      <c r="ABW1" s="149"/>
      <c r="ABX1" s="149"/>
      <c r="ABY1" s="148"/>
      <c r="ABZ1" s="149"/>
      <c r="ACA1" s="149"/>
      <c r="ACB1" s="149"/>
      <c r="ACC1" s="149"/>
      <c r="ACD1" s="149"/>
      <c r="ACE1" s="149"/>
      <c r="ACF1" s="149"/>
      <c r="ACG1" s="149"/>
      <c r="ACH1" s="149"/>
      <c r="ACI1" s="149"/>
      <c r="ACJ1" s="149"/>
      <c r="ACK1" s="149"/>
      <c r="ACL1" s="149"/>
      <c r="ACM1" s="149"/>
      <c r="ACN1" s="149"/>
      <c r="ACO1" s="148"/>
      <c r="ACP1" s="149"/>
      <c r="ACQ1" s="149"/>
      <c r="ACR1" s="149"/>
      <c r="ACS1" s="149"/>
      <c r="ACT1" s="149"/>
      <c r="ACU1" s="149"/>
      <c r="ACV1" s="149"/>
      <c r="ACW1" s="149"/>
      <c r="ACX1" s="149"/>
      <c r="ACY1" s="149"/>
      <c r="ACZ1" s="149"/>
      <c r="ADA1" s="149"/>
      <c r="ADB1" s="149"/>
      <c r="ADC1" s="149"/>
      <c r="ADD1" s="149"/>
      <c r="ADE1" s="148"/>
      <c r="ADF1" s="149"/>
      <c r="ADG1" s="149"/>
      <c r="ADH1" s="149"/>
      <c r="ADI1" s="149"/>
      <c r="ADJ1" s="149"/>
      <c r="ADK1" s="149"/>
      <c r="ADL1" s="149"/>
      <c r="ADM1" s="149"/>
      <c r="ADN1" s="149"/>
      <c r="ADO1" s="149"/>
      <c r="ADP1" s="149"/>
      <c r="ADQ1" s="149"/>
      <c r="ADR1" s="149"/>
      <c r="ADS1" s="149"/>
      <c r="ADT1" s="149"/>
      <c r="ADU1" s="148"/>
      <c r="ADV1" s="149"/>
      <c r="ADW1" s="149"/>
      <c r="ADX1" s="149"/>
      <c r="ADY1" s="149"/>
      <c r="ADZ1" s="149"/>
      <c r="AEA1" s="149"/>
      <c r="AEB1" s="149"/>
      <c r="AEC1" s="149"/>
      <c r="AED1" s="149"/>
      <c r="AEE1" s="149"/>
      <c r="AEF1" s="149"/>
      <c r="AEG1" s="149"/>
      <c r="AEH1" s="149"/>
      <c r="AEI1" s="149"/>
      <c r="AEJ1" s="149"/>
      <c r="AEK1" s="148"/>
      <c r="AEL1" s="149"/>
      <c r="AEM1" s="149"/>
      <c r="AEN1" s="149"/>
      <c r="AEO1" s="149"/>
      <c r="AEP1" s="149"/>
      <c r="AEQ1" s="149"/>
      <c r="AER1" s="149"/>
      <c r="AES1" s="149"/>
      <c r="AET1" s="149"/>
      <c r="AEU1" s="149"/>
      <c r="AEV1" s="149"/>
      <c r="AEW1" s="149"/>
      <c r="AEX1" s="149"/>
      <c r="AEY1" s="149"/>
      <c r="AEZ1" s="149"/>
      <c r="AFA1" s="148"/>
      <c r="AFB1" s="149"/>
      <c r="AFC1" s="149"/>
      <c r="AFD1" s="149"/>
      <c r="AFE1" s="149"/>
      <c r="AFF1" s="149"/>
      <c r="AFG1" s="149"/>
      <c r="AFH1" s="149"/>
      <c r="AFI1" s="149"/>
      <c r="AFJ1" s="149"/>
      <c r="AFK1" s="149"/>
      <c r="AFL1" s="149"/>
      <c r="AFM1" s="149"/>
      <c r="AFN1" s="149"/>
      <c r="AFO1" s="149"/>
      <c r="AFP1" s="149"/>
      <c r="AFQ1" s="148"/>
      <c r="AFR1" s="149"/>
      <c r="AFS1" s="149"/>
      <c r="AFT1" s="149"/>
      <c r="AFU1" s="149"/>
      <c r="AFV1" s="149"/>
      <c r="AFW1" s="149"/>
      <c r="AFX1" s="149"/>
      <c r="AFY1" s="149"/>
      <c r="AFZ1" s="149"/>
      <c r="AGA1" s="149"/>
      <c r="AGB1" s="149"/>
      <c r="AGC1" s="149"/>
      <c r="AGD1" s="149"/>
      <c r="AGE1" s="149"/>
      <c r="AGF1" s="149"/>
      <c r="AGG1" s="148"/>
      <c r="AGH1" s="149"/>
      <c r="AGI1" s="149"/>
      <c r="AGJ1" s="149"/>
      <c r="AGK1" s="149"/>
      <c r="AGL1" s="149"/>
      <c r="AGM1" s="149"/>
      <c r="AGN1" s="149"/>
      <c r="AGO1" s="149"/>
      <c r="AGP1" s="149"/>
      <c r="AGQ1" s="149"/>
      <c r="AGR1" s="149"/>
      <c r="AGS1" s="149"/>
      <c r="AGT1" s="149"/>
      <c r="AGU1" s="149"/>
      <c r="AGV1" s="149"/>
      <c r="AGW1" s="148"/>
      <c r="AGX1" s="149"/>
      <c r="AGY1" s="149"/>
      <c r="AGZ1" s="149"/>
      <c r="AHA1" s="149"/>
      <c r="AHB1" s="149"/>
      <c r="AHC1" s="149"/>
      <c r="AHD1" s="149"/>
      <c r="AHE1" s="149"/>
      <c r="AHF1" s="149"/>
      <c r="AHG1" s="149"/>
      <c r="AHH1" s="149"/>
      <c r="AHI1" s="149"/>
      <c r="AHJ1" s="149"/>
      <c r="AHK1" s="149"/>
      <c r="AHL1" s="149"/>
      <c r="AHM1" s="148"/>
      <c r="AHN1" s="149"/>
      <c r="AHO1" s="149"/>
      <c r="AHP1" s="149"/>
      <c r="AHQ1" s="149"/>
      <c r="AHR1" s="149"/>
      <c r="AHS1" s="149"/>
      <c r="AHT1" s="149"/>
      <c r="AHU1" s="149"/>
      <c r="AHV1" s="149"/>
      <c r="AHW1" s="149"/>
      <c r="AHX1" s="149"/>
      <c r="AHY1" s="149"/>
      <c r="AHZ1" s="149"/>
      <c r="AIA1" s="149"/>
      <c r="AIB1" s="149"/>
      <c r="AIC1" s="148"/>
      <c r="AID1" s="149"/>
      <c r="AIE1" s="149"/>
      <c r="AIF1" s="149"/>
      <c r="AIG1" s="149"/>
      <c r="AIH1" s="149"/>
      <c r="AII1" s="149"/>
      <c r="AIJ1" s="149"/>
      <c r="AIK1" s="149"/>
      <c r="AIL1" s="149"/>
      <c r="AIM1" s="149"/>
      <c r="AIN1" s="149"/>
      <c r="AIO1" s="149"/>
      <c r="AIP1" s="149"/>
      <c r="AIQ1" s="149"/>
      <c r="AIR1" s="149"/>
      <c r="AIS1" s="148"/>
      <c r="AIT1" s="149"/>
      <c r="AIU1" s="149"/>
      <c r="AIV1" s="149"/>
      <c r="AIW1" s="149"/>
      <c r="AIX1" s="149"/>
      <c r="AIY1" s="149"/>
      <c r="AIZ1" s="149"/>
      <c r="AJA1" s="149"/>
      <c r="AJB1" s="149"/>
      <c r="AJC1" s="149"/>
      <c r="AJD1" s="149"/>
      <c r="AJE1" s="149"/>
      <c r="AJF1" s="149"/>
      <c r="AJG1" s="149"/>
      <c r="AJH1" s="149"/>
      <c r="AJI1" s="148"/>
      <c r="AJJ1" s="149"/>
      <c r="AJK1" s="149"/>
      <c r="AJL1" s="149"/>
      <c r="AJM1" s="149"/>
      <c r="AJN1" s="149"/>
      <c r="AJO1" s="149"/>
      <c r="AJP1" s="149"/>
      <c r="AJQ1" s="149"/>
      <c r="AJR1" s="149"/>
      <c r="AJS1" s="149"/>
      <c r="AJT1" s="149"/>
      <c r="AJU1" s="149"/>
      <c r="AJV1" s="149"/>
      <c r="AJW1" s="149"/>
      <c r="AJX1" s="149"/>
      <c r="AJY1" s="148"/>
      <c r="AJZ1" s="149"/>
      <c r="AKA1" s="149"/>
      <c r="AKB1" s="149"/>
      <c r="AKC1" s="149"/>
      <c r="AKD1" s="149"/>
      <c r="AKE1" s="149"/>
      <c r="AKF1" s="149"/>
      <c r="AKG1" s="149"/>
      <c r="AKH1" s="149"/>
      <c r="AKI1" s="149"/>
      <c r="AKJ1" s="149"/>
      <c r="AKK1" s="149"/>
      <c r="AKL1" s="149"/>
      <c r="AKM1" s="149"/>
      <c r="AKN1" s="149"/>
      <c r="AKO1" s="148"/>
      <c r="AKP1" s="149"/>
      <c r="AKQ1" s="149"/>
      <c r="AKR1" s="149"/>
      <c r="AKS1" s="149"/>
      <c r="AKT1" s="149"/>
      <c r="AKU1" s="149"/>
      <c r="AKV1" s="149"/>
      <c r="AKW1" s="149"/>
      <c r="AKX1" s="149"/>
      <c r="AKY1" s="149"/>
      <c r="AKZ1" s="149"/>
      <c r="ALA1" s="149"/>
      <c r="ALB1" s="149"/>
      <c r="ALC1" s="149"/>
      <c r="ALD1" s="149"/>
      <c r="ALE1" s="148"/>
      <c r="ALF1" s="149"/>
      <c r="ALG1" s="149"/>
      <c r="ALH1" s="149"/>
      <c r="ALI1" s="149"/>
      <c r="ALJ1" s="149"/>
      <c r="ALK1" s="149"/>
      <c r="ALL1" s="149"/>
      <c r="ALM1" s="149"/>
      <c r="ALN1" s="149"/>
      <c r="ALO1" s="149"/>
      <c r="ALP1" s="149"/>
      <c r="ALQ1" s="149"/>
      <c r="ALR1" s="149"/>
      <c r="ALS1" s="149"/>
      <c r="ALT1" s="149"/>
      <c r="ALU1" s="148"/>
      <c r="ALV1" s="149"/>
      <c r="ALW1" s="149"/>
      <c r="ALX1" s="149"/>
      <c r="ALY1" s="149"/>
      <c r="ALZ1" s="149"/>
      <c r="AMA1" s="149"/>
      <c r="AMB1" s="149"/>
      <c r="AMC1" s="149"/>
      <c r="AMD1" s="149"/>
      <c r="AME1" s="149"/>
      <c r="AMF1" s="149"/>
      <c r="AMG1" s="149"/>
      <c r="AMH1" s="149"/>
      <c r="AMI1" s="149"/>
      <c r="AMJ1" s="149"/>
      <c r="AMK1" s="148"/>
      <c r="AML1" s="149"/>
      <c r="AMM1" s="149"/>
      <c r="AMN1" s="149"/>
      <c r="AMO1" s="149"/>
      <c r="AMP1" s="149"/>
      <c r="AMQ1" s="149"/>
      <c r="AMR1" s="149"/>
      <c r="AMS1" s="149"/>
      <c r="AMT1" s="149"/>
      <c r="AMU1" s="149"/>
      <c r="AMV1" s="149"/>
      <c r="AMW1" s="149"/>
      <c r="AMX1" s="149"/>
      <c r="AMY1" s="149"/>
      <c r="AMZ1" s="149"/>
      <c r="ANA1" s="148"/>
      <c r="ANB1" s="149"/>
      <c r="ANC1" s="149"/>
      <c r="AND1" s="149"/>
      <c r="ANE1" s="149"/>
      <c r="ANF1" s="149"/>
      <c r="ANG1" s="149"/>
      <c r="ANH1" s="149"/>
      <c r="ANI1" s="149"/>
      <c r="ANJ1" s="149"/>
      <c r="ANK1" s="149"/>
      <c r="ANL1" s="149"/>
      <c r="ANM1" s="149"/>
      <c r="ANN1" s="149"/>
      <c r="ANO1" s="149"/>
      <c r="ANP1" s="149"/>
      <c r="ANQ1" s="148"/>
      <c r="ANR1" s="149"/>
      <c r="ANS1" s="149"/>
      <c r="ANT1" s="149"/>
      <c r="ANU1" s="149"/>
      <c r="ANV1" s="149"/>
      <c r="ANW1" s="149"/>
      <c r="ANX1" s="149"/>
      <c r="ANY1" s="149"/>
      <c r="ANZ1" s="149"/>
      <c r="AOA1" s="149"/>
      <c r="AOB1" s="149"/>
      <c r="AOC1" s="149"/>
      <c r="AOD1" s="149"/>
      <c r="AOE1" s="149"/>
      <c r="AOF1" s="149"/>
      <c r="AOG1" s="148"/>
      <c r="AOH1" s="149"/>
      <c r="AOI1" s="149"/>
      <c r="AOJ1" s="149"/>
      <c r="AOK1" s="149"/>
      <c r="AOL1" s="149"/>
      <c r="AOM1" s="149"/>
      <c r="AON1" s="149"/>
      <c r="AOO1" s="149"/>
      <c r="AOP1" s="149"/>
      <c r="AOQ1" s="149"/>
      <c r="AOR1" s="149"/>
      <c r="AOS1" s="149"/>
      <c r="AOT1" s="149"/>
      <c r="AOU1" s="149"/>
      <c r="AOV1" s="149"/>
      <c r="AOW1" s="148"/>
      <c r="AOX1" s="149"/>
      <c r="AOY1" s="149"/>
      <c r="AOZ1" s="149"/>
      <c r="APA1" s="149"/>
      <c r="APB1" s="149"/>
      <c r="APC1" s="149"/>
      <c r="APD1" s="149"/>
      <c r="APE1" s="149"/>
      <c r="APF1" s="149"/>
      <c r="APG1" s="149"/>
      <c r="APH1" s="149"/>
      <c r="API1" s="149"/>
      <c r="APJ1" s="149"/>
      <c r="APK1" s="149"/>
      <c r="APL1" s="149"/>
      <c r="APM1" s="148"/>
      <c r="APN1" s="149"/>
      <c r="APO1" s="149"/>
      <c r="APP1" s="149"/>
      <c r="APQ1" s="149"/>
      <c r="APR1" s="149"/>
      <c r="APS1" s="149"/>
      <c r="APT1" s="149"/>
      <c r="APU1" s="149"/>
      <c r="APV1" s="149"/>
      <c r="APW1" s="149"/>
      <c r="APX1" s="149"/>
      <c r="APY1" s="149"/>
      <c r="APZ1" s="149"/>
      <c r="AQA1" s="149"/>
      <c r="AQB1" s="149"/>
      <c r="AQC1" s="148"/>
      <c r="AQD1" s="149"/>
      <c r="AQE1" s="149"/>
      <c r="AQF1" s="149"/>
      <c r="AQG1" s="149"/>
      <c r="AQH1" s="149"/>
      <c r="AQI1" s="149"/>
      <c r="AQJ1" s="149"/>
      <c r="AQK1" s="149"/>
      <c r="AQL1" s="149"/>
      <c r="AQM1" s="149"/>
      <c r="AQN1" s="149"/>
      <c r="AQO1" s="149"/>
      <c r="AQP1" s="149"/>
      <c r="AQQ1" s="149"/>
      <c r="AQR1" s="149"/>
      <c r="AQS1" s="148"/>
      <c r="AQT1" s="149"/>
      <c r="AQU1" s="149"/>
      <c r="AQV1" s="149"/>
      <c r="AQW1" s="149"/>
      <c r="AQX1" s="149"/>
      <c r="AQY1" s="149"/>
      <c r="AQZ1" s="149"/>
      <c r="ARA1" s="149"/>
      <c r="ARB1" s="149"/>
      <c r="ARC1" s="149"/>
      <c r="ARD1" s="149"/>
      <c r="ARE1" s="149"/>
      <c r="ARF1" s="149"/>
      <c r="ARG1" s="149"/>
      <c r="ARH1" s="149"/>
      <c r="ARI1" s="148"/>
      <c r="ARJ1" s="149"/>
      <c r="ARK1" s="149"/>
      <c r="ARL1" s="149"/>
      <c r="ARM1" s="149"/>
      <c r="ARN1" s="149"/>
      <c r="ARO1" s="149"/>
      <c r="ARP1" s="149"/>
      <c r="ARQ1" s="149"/>
      <c r="ARR1" s="149"/>
      <c r="ARS1" s="149"/>
      <c r="ART1" s="149"/>
      <c r="ARU1" s="149"/>
      <c r="ARV1" s="149"/>
      <c r="ARW1" s="149"/>
      <c r="ARX1" s="149"/>
      <c r="ARY1" s="148"/>
      <c r="ARZ1" s="149"/>
      <c r="ASA1" s="149"/>
      <c r="ASB1" s="149"/>
      <c r="ASC1" s="149"/>
      <c r="ASD1" s="149"/>
      <c r="ASE1" s="149"/>
      <c r="ASF1" s="149"/>
      <c r="ASG1" s="149"/>
      <c r="ASH1" s="149"/>
      <c r="ASI1" s="149"/>
      <c r="ASJ1" s="149"/>
      <c r="ASK1" s="149"/>
      <c r="ASL1" s="149"/>
      <c r="ASM1" s="149"/>
      <c r="ASN1" s="149"/>
      <c r="ASO1" s="148"/>
      <c r="ASP1" s="149"/>
      <c r="ASQ1" s="149"/>
      <c r="ASR1" s="149"/>
      <c r="ASS1" s="149"/>
      <c r="AST1" s="149"/>
      <c r="ASU1" s="149"/>
      <c r="ASV1" s="149"/>
      <c r="ASW1" s="149"/>
      <c r="ASX1" s="149"/>
      <c r="ASY1" s="149"/>
      <c r="ASZ1" s="149"/>
      <c r="ATA1" s="149"/>
      <c r="ATB1" s="149"/>
      <c r="ATC1" s="149"/>
      <c r="ATD1" s="149"/>
      <c r="ATE1" s="148"/>
      <c r="ATF1" s="149"/>
      <c r="ATG1" s="149"/>
      <c r="ATH1" s="149"/>
      <c r="ATI1" s="149"/>
      <c r="ATJ1" s="149"/>
      <c r="ATK1" s="149"/>
      <c r="ATL1" s="149"/>
      <c r="ATM1" s="149"/>
      <c r="ATN1" s="149"/>
      <c r="ATO1" s="149"/>
      <c r="ATP1" s="149"/>
      <c r="ATQ1" s="149"/>
      <c r="ATR1" s="149"/>
      <c r="ATS1" s="149"/>
      <c r="ATT1" s="149"/>
      <c r="ATU1" s="148"/>
      <c r="ATV1" s="149"/>
      <c r="ATW1" s="149"/>
      <c r="ATX1" s="149"/>
      <c r="ATY1" s="149"/>
      <c r="ATZ1" s="149"/>
      <c r="AUA1" s="149"/>
      <c r="AUB1" s="149"/>
      <c r="AUC1" s="149"/>
      <c r="AUD1" s="149"/>
      <c r="AUE1" s="149"/>
      <c r="AUF1" s="149"/>
      <c r="AUG1" s="149"/>
      <c r="AUH1" s="149"/>
      <c r="AUI1" s="149"/>
      <c r="AUJ1" s="149"/>
      <c r="AUK1" s="148"/>
      <c r="AUL1" s="149"/>
      <c r="AUM1" s="149"/>
      <c r="AUN1" s="149"/>
      <c r="AUO1" s="149"/>
      <c r="AUP1" s="149"/>
      <c r="AUQ1" s="149"/>
      <c r="AUR1" s="149"/>
      <c r="AUS1" s="149"/>
      <c r="AUT1" s="149"/>
      <c r="AUU1" s="149"/>
      <c r="AUV1" s="149"/>
      <c r="AUW1" s="149"/>
      <c r="AUX1" s="149"/>
      <c r="AUY1" s="149"/>
      <c r="AUZ1" s="149"/>
      <c r="AVA1" s="148"/>
      <c r="AVB1" s="149"/>
      <c r="AVC1" s="149"/>
      <c r="AVD1" s="149"/>
      <c r="AVE1" s="149"/>
      <c r="AVF1" s="149"/>
      <c r="AVG1" s="149"/>
      <c r="AVH1" s="149"/>
      <c r="AVI1" s="149"/>
      <c r="AVJ1" s="149"/>
      <c r="AVK1" s="149"/>
      <c r="AVL1" s="149"/>
      <c r="AVM1" s="149"/>
      <c r="AVN1" s="149"/>
      <c r="AVO1" s="149"/>
      <c r="AVP1" s="149"/>
      <c r="AVQ1" s="148"/>
      <c r="AVR1" s="149"/>
      <c r="AVS1" s="149"/>
      <c r="AVT1" s="149"/>
      <c r="AVU1" s="149"/>
      <c r="AVV1" s="149"/>
      <c r="AVW1" s="149"/>
      <c r="AVX1" s="149"/>
      <c r="AVY1" s="149"/>
      <c r="AVZ1" s="149"/>
      <c r="AWA1" s="149"/>
      <c r="AWB1" s="149"/>
      <c r="AWC1" s="149"/>
      <c r="AWD1" s="149"/>
      <c r="AWE1" s="149"/>
      <c r="AWF1" s="149"/>
      <c r="AWG1" s="148"/>
      <c r="AWH1" s="149"/>
      <c r="AWI1" s="149"/>
      <c r="AWJ1" s="149"/>
      <c r="AWK1" s="149"/>
      <c r="AWL1" s="149"/>
      <c r="AWM1" s="149"/>
      <c r="AWN1" s="149"/>
      <c r="AWO1" s="149"/>
      <c r="AWP1" s="149"/>
      <c r="AWQ1" s="149"/>
      <c r="AWR1" s="149"/>
      <c r="AWS1" s="149"/>
      <c r="AWT1" s="149"/>
      <c r="AWU1" s="149"/>
      <c r="AWV1" s="149"/>
      <c r="AWW1" s="148"/>
      <c r="AWX1" s="149"/>
      <c r="AWY1" s="149"/>
      <c r="AWZ1" s="149"/>
      <c r="AXA1" s="149"/>
      <c r="AXB1" s="149"/>
      <c r="AXC1" s="149"/>
      <c r="AXD1" s="149"/>
      <c r="AXE1" s="149"/>
      <c r="AXF1" s="149"/>
      <c r="AXG1" s="149"/>
      <c r="AXH1" s="149"/>
      <c r="AXI1" s="149"/>
      <c r="AXJ1" s="149"/>
      <c r="AXK1" s="149"/>
      <c r="AXL1" s="149"/>
      <c r="AXM1" s="148"/>
      <c r="AXN1" s="149"/>
      <c r="AXO1" s="149"/>
      <c r="AXP1" s="149"/>
      <c r="AXQ1" s="149"/>
      <c r="AXR1" s="149"/>
      <c r="AXS1" s="149"/>
      <c r="AXT1" s="149"/>
      <c r="AXU1" s="149"/>
      <c r="AXV1" s="149"/>
      <c r="AXW1" s="149"/>
      <c r="AXX1" s="149"/>
      <c r="AXY1" s="149"/>
      <c r="AXZ1" s="149"/>
      <c r="AYA1" s="149"/>
      <c r="AYB1" s="149"/>
      <c r="AYC1" s="148"/>
      <c r="AYD1" s="149"/>
      <c r="AYE1" s="149"/>
      <c r="AYF1" s="149"/>
      <c r="AYG1" s="149"/>
      <c r="AYH1" s="149"/>
      <c r="AYI1" s="149"/>
      <c r="AYJ1" s="149"/>
      <c r="AYK1" s="149"/>
      <c r="AYL1" s="149"/>
      <c r="AYM1" s="149"/>
      <c r="AYN1" s="149"/>
      <c r="AYO1" s="149"/>
      <c r="AYP1" s="149"/>
      <c r="AYQ1" s="149"/>
      <c r="AYR1" s="149"/>
      <c r="AYS1" s="148"/>
      <c r="AYT1" s="149"/>
      <c r="AYU1" s="149"/>
      <c r="AYV1" s="149"/>
      <c r="AYW1" s="149"/>
      <c r="AYX1" s="149"/>
      <c r="AYY1" s="149"/>
      <c r="AYZ1" s="149"/>
      <c r="AZA1" s="149"/>
      <c r="AZB1" s="149"/>
      <c r="AZC1" s="149"/>
      <c r="AZD1" s="149"/>
      <c r="AZE1" s="149"/>
      <c r="AZF1" s="149"/>
      <c r="AZG1" s="149"/>
      <c r="AZH1" s="149"/>
      <c r="AZI1" s="148"/>
      <c r="AZJ1" s="149"/>
      <c r="AZK1" s="149"/>
      <c r="AZL1" s="149"/>
      <c r="AZM1" s="149"/>
      <c r="AZN1" s="149"/>
      <c r="AZO1" s="149"/>
      <c r="AZP1" s="149"/>
      <c r="AZQ1" s="149"/>
      <c r="AZR1" s="149"/>
      <c r="AZS1" s="149"/>
      <c r="AZT1" s="149"/>
      <c r="AZU1" s="149"/>
      <c r="AZV1" s="149"/>
      <c r="AZW1" s="149"/>
      <c r="AZX1" s="149"/>
      <c r="AZY1" s="148"/>
      <c r="AZZ1" s="149"/>
      <c r="BAA1" s="149"/>
      <c r="BAB1" s="149"/>
      <c r="BAC1" s="149"/>
      <c r="BAD1" s="149"/>
      <c r="BAE1" s="149"/>
      <c r="BAF1" s="149"/>
      <c r="BAG1" s="149"/>
      <c r="BAH1" s="149"/>
      <c r="BAI1" s="149"/>
      <c r="BAJ1" s="149"/>
      <c r="BAK1" s="149"/>
      <c r="BAL1" s="149"/>
      <c r="BAM1" s="149"/>
      <c r="BAN1" s="149"/>
      <c r="BAO1" s="148"/>
      <c r="BAP1" s="149"/>
      <c r="BAQ1" s="149"/>
      <c r="BAR1" s="149"/>
      <c r="BAS1" s="149"/>
      <c r="BAT1" s="149"/>
      <c r="BAU1" s="149"/>
      <c r="BAV1" s="149"/>
      <c r="BAW1" s="149"/>
      <c r="BAX1" s="149"/>
      <c r="BAY1" s="149"/>
      <c r="BAZ1" s="149"/>
      <c r="BBA1" s="149"/>
      <c r="BBB1" s="149"/>
      <c r="BBC1" s="149"/>
      <c r="BBD1" s="149"/>
      <c r="BBE1" s="148"/>
      <c r="BBF1" s="149"/>
      <c r="BBG1" s="149"/>
      <c r="BBH1" s="149"/>
      <c r="BBI1" s="149"/>
      <c r="BBJ1" s="149"/>
      <c r="BBK1" s="149"/>
      <c r="BBL1" s="149"/>
      <c r="BBM1" s="149"/>
      <c r="BBN1" s="149"/>
      <c r="BBO1" s="149"/>
      <c r="BBP1" s="149"/>
      <c r="BBQ1" s="149"/>
      <c r="BBR1" s="149"/>
      <c r="BBS1" s="149"/>
      <c r="BBT1" s="149"/>
      <c r="BBU1" s="148"/>
      <c r="BBV1" s="149"/>
      <c r="BBW1" s="149"/>
      <c r="BBX1" s="149"/>
      <c r="BBY1" s="149"/>
      <c r="BBZ1" s="149"/>
      <c r="BCA1" s="149"/>
      <c r="BCB1" s="149"/>
      <c r="BCC1" s="149"/>
      <c r="BCD1" s="149"/>
      <c r="BCE1" s="149"/>
      <c r="BCF1" s="149"/>
      <c r="BCG1" s="149"/>
      <c r="BCH1" s="149"/>
      <c r="BCI1" s="149"/>
      <c r="BCJ1" s="149"/>
      <c r="BCK1" s="148"/>
      <c r="BCL1" s="149"/>
      <c r="BCM1" s="149"/>
      <c r="BCN1" s="149"/>
      <c r="BCO1" s="149"/>
      <c r="BCP1" s="149"/>
      <c r="BCQ1" s="149"/>
      <c r="BCR1" s="149"/>
      <c r="BCS1" s="149"/>
      <c r="BCT1" s="149"/>
      <c r="BCU1" s="149"/>
      <c r="BCV1" s="149"/>
      <c r="BCW1" s="149"/>
      <c r="BCX1" s="149"/>
      <c r="BCY1" s="149"/>
      <c r="BCZ1" s="149"/>
      <c r="BDA1" s="148"/>
      <c r="BDB1" s="149"/>
      <c r="BDC1" s="149"/>
      <c r="BDD1" s="149"/>
      <c r="BDE1" s="149"/>
      <c r="BDF1" s="149"/>
      <c r="BDG1" s="149"/>
      <c r="BDH1" s="149"/>
      <c r="BDI1" s="149"/>
      <c r="BDJ1" s="149"/>
      <c r="BDK1" s="149"/>
      <c r="BDL1" s="149"/>
      <c r="BDM1" s="149"/>
      <c r="BDN1" s="149"/>
      <c r="BDO1" s="149"/>
      <c r="BDP1" s="149"/>
      <c r="BDQ1" s="148"/>
      <c r="BDR1" s="149"/>
      <c r="BDS1" s="149"/>
      <c r="BDT1" s="149"/>
      <c r="BDU1" s="149"/>
      <c r="BDV1" s="149"/>
      <c r="BDW1" s="149"/>
      <c r="BDX1" s="149"/>
      <c r="BDY1" s="149"/>
      <c r="BDZ1" s="149"/>
      <c r="BEA1" s="149"/>
      <c r="BEB1" s="149"/>
      <c r="BEC1" s="149"/>
      <c r="BED1" s="149"/>
      <c r="BEE1" s="149"/>
      <c r="BEF1" s="149"/>
      <c r="BEG1" s="148"/>
      <c r="BEH1" s="149"/>
      <c r="BEI1" s="149"/>
      <c r="BEJ1" s="149"/>
      <c r="BEK1" s="149"/>
      <c r="BEL1" s="149"/>
      <c r="BEM1" s="149"/>
      <c r="BEN1" s="149"/>
      <c r="BEO1" s="149"/>
      <c r="BEP1" s="149"/>
      <c r="BEQ1" s="149"/>
      <c r="BER1" s="149"/>
      <c r="BES1" s="149"/>
      <c r="BET1" s="149"/>
      <c r="BEU1" s="149"/>
      <c r="BEV1" s="149"/>
      <c r="BEW1" s="148"/>
      <c r="BEX1" s="149"/>
      <c r="BEY1" s="149"/>
      <c r="BEZ1" s="149"/>
      <c r="BFA1" s="149"/>
      <c r="BFB1" s="149"/>
      <c r="BFC1" s="149"/>
      <c r="BFD1" s="149"/>
      <c r="BFE1" s="149"/>
      <c r="BFF1" s="149"/>
      <c r="BFG1" s="149"/>
      <c r="BFH1" s="149"/>
      <c r="BFI1" s="149"/>
      <c r="BFJ1" s="149"/>
      <c r="BFK1" s="149"/>
      <c r="BFL1" s="149"/>
      <c r="BFM1" s="148"/>
      <c r="BFN1" s="149"/>
      <c r="BFO1" s="149"/>
      <c r="BFP1" s="149"/>
      <c r="BFQ1" s="149"/>
      <c r="BFR1" s="149"/>
      <c r="BFS1" s="149"/>
      <c r="BFT1" s="149"/>
      <c r="BFU1" s="149"/>
      <c r="BFV1" s="149"/>
      <c r="BFW1" s="149"/>
      <c r="BFX1" s="149"/>
      <c r="BFY1" s="149"/>
      <c r="BFZ1" s="149"/>
      <c r="BGA1" s="149"/>
      <c r="BGB1" s="149"/>
      <c r="BGC1" s="148"/>
      <c r="BGD1" s="149"/>
      <c r="BGE1" s="149"/>
      <c r="BGF1" s="149"/>
      <c r="BGG1" s="149"/>
      <c r="BGH1" s="149"/>
      <c r="BGI1" s="149"/>
      <c r="BGJ1" s="149"/>
      <c r="BGK1" s="149"/>
      <c r="BGL1" s="149"/>
      <c r="BGM1" s="149"/>
      <c r="BGN1" s="149"/>
      <c r="BGO1" s="149"/>
      <c r="BGP1" s="149"/>
      <c r="BGQ1" s="149"/>
      <c r="BGR1" s="149"/>
      <c r="BGS1" s="148"/>
      <c r="BGT1" s="149"/>
      <c r="BGU1" s="149"/>
      <c r="BGV1" s="149"/>
      <c r="BGW1" s="149"/>
      <c r="BGX1" s="149"/>
      <c r="BGY1" s="149"/>
      <c r="BGZ1" s="149"/>
      <c r="BHA1" s="149"/>
      <c r="BHB1" s="149"/>
      <c r="BHC1" s="149"/>
      <c r="BHD1" s="149"/>
      <c r="BHE1" s="149"/>
      <c r="BHF1" s="149"/>
      <c r="BHG1" s="149"/>
      <c r="BHH1" s="149"/>
      <c r="BHI1" s="148"/>
      <c r="BHJ1" s="149"/>
      <c r="BHK1" s="149"/>
      <c r="BHL1" s="149"/>
      <c r="BHM1" s="149"/>
      <c r="BHN1" s="149"/>
      <c r="BHO1" s="149"/>
      <c r="BHP1" s="149"/>
      <c r="BHQ1" s="149"/>
      <c r="BHR1" s="149"/>
      <c r="BHS1" s="149"/>
      <c r="BHT1" s="149"/>
      <c r="BHU1" s="149"/>
      <c r="BHV1" s="149"/>
      <c r="BHW1" s="149"/>
      <c r="BHX1" s="149"/>
      <c r="BHY1" s="148"/>
      <c r="BHZ1" s="149"/>
      <c r="BIA1" s="149"/>
      <c r="BIB1" s="149"/>
      <c r="BIC1" s="149"/>
      <c r="BID1" s="149"/>
      <c r="BIE1" s="149"/>
      <c r="BIF1" s="149"/>
      <c r="BIG1" s="149"/>
      <c r="BIH1" s="149"/>
      <c r="BII1" s="149"/>
      <c r="BIJ1" s="149"/>
      <c r="BIK1" s="149"/>
      <c r="BIL1" s="149"/>
      <c r="BIM1" s="149"/>
      <c r="BIN1" s="149"/>
      <c r="BIO1" s="148"/>
      <c r="BIP1" s="149"/>
      <c r="BIQ1" s="149"/>
      <c r="BIR1" s="149"/>
      <c r="BIS1" s="149"/>
      <c r="BIT1" s="149"/>
      <c r="BIU1" s="149"/>
      <c r="BIV1" s="149"/>
      <c r="BIW1" s="149"/>
      <c r="BIX1" s="149"/>
      <c r="BIY1" s="149"/>
      <c r="BIZ1" s="149"/>
      <c r="BJA1" s="149"/>
      <c r="BJB1" s="149"/>
      <c r="BJC1" s="149"/>
      <c r="BJD1" s="149"/>
      <c r="BJE1" s="148"/>
      <c r="BJF1" s="149"/>
      <c r="BJG1" s="149"/>
      <c r="BJH1" s="149"/>
      <c r="BJI1" s="149"/>
      <c r="BJJ1" s="149"/>
      <c r="BJK1" s="149"/>
      <c r="BJL1" s="149"/>
      <c r="BJM1" s="149"/>
      <c r="BJN1" s="149"/>
      <c r="BJO1" s="149"/>
      <c r="BJP1" s="149"/>
      <c r="BJQ1" s="149"/>
      <c r="BJR1" s="149"/>
      <c r="BJS1" s="149"/>
      <c r="BJT1" s="149"/>
      <c r="BJU1" s="148"/>
      <c r="BJV1" s="149"/>
      <c r="BJW1" s="149"/>
      <c r="BJX1" s="149"/>
      <c r="BJY1" s="149"/>
      <c r="BJZ1" s="149"/>
      <c r="BKA1" s="149"/>
      <c r="BKB1" s="149"/>
      <c r="BKC1" s="149"/>
      <c r="BKD1" s="149"/>
      <c r="BKE1" s="149"/>
      <c r="BKF1" s="149"/>
      <c r="BKG1" s="149"/>
      <c r="BKH1" s="149"/>
      <c r="BKI1" s="149"/>
      <c r="BKJ1" s="149"/>
      <c r="BKK1" s="148"/>
      <c r="BKL1" s="149"/>
      <c r="BKM1" s="149"/>
      <c r="BKN1" s="149"/>
      <c r="BKO1" s="149"/>
      <c r="BKP1" s="149"/>
      <c r="BKQ1" s="149"/>
      <c r="BKR1" s="149"/>
      <c r="BKS1" s="149"/>
      <c r="BKT1" s="149"/>
      <c r="BKU1" s="149"/>
      <c r="BKV1" s="149"/>
      <c r="BKW1" s="149"/>
      <c r="BKX1" s="149"/>
      <c r="BKY1" s="149"/>
      <c r="BKZ1" s="149"/>
      <c r="BLA1" s="148"/>
      <c r="BLB1" s="149"/>
      <c r="BLC1" s="149"/>
      <c r="BLD1" s="149"/>
      <c r="BLE1" s="149"/>
      <c r="BLF1" s="149"/>
      <c r="BLG1" s="149"/>
      <c r="BLH1" s="149"/>
      <c r="BLI1" s="149"/>
      <c r="BLJ1" s="149"/>
      <c r="BLK1" s="149"/>
      <c r="BLL1" s="149"/>
      <c r="BLM1" s="149"/>
      <c r="BLN1" s="149"/>
      <c r="BLO1" s="149"/>
      <c r="BLP1" s="149"/>
      <c r="BLQ1" s="148"/>
      <c r="BLR1" s="149"/>
      <c r="BLS1" s="149"/>
      <c r="BLT1" s="149"/>
      <c r="BLU1" s="149"/>
      <c r="BLV1" s="149"/>
      <c r="BLW1" s="149"/>
      <c r="BLX1" s="149"/>
      <c r="BLY1" s="149"/>
      <c r="BLZ1" s="149"/>
      <c r="BMA1" s="149"/>
      <c r="BMB1" s="149"/>
      <c r="BMC1" s="149"/>
      <c r="BMD1" s="149"/>
      <c r="BME1" s="149"/>
      <c r="BMF1" s="149"/>
      <c r="BMG1" s="148"/>
      <c r="BMH1" s="149"/>
      <c r="BMI1" s="149"/>
      <c r="BMJ1" s="149"/>
      <c r="BMK1" s="149"/>
      <c r="BML1" s="149"/>
      <c r="BMM1" s="149"/>
      <c r="BMN1" s="149"/>
      <c r="BMO1" s="149"/>
      <c r="BMP1" s="149"/>
      <c r="BMQ1" s="149"/>
      <c r="BMR1" s="149"/>
      <c r="BMS1" s="149"/>
      <c r="BMT1" s="149"/>
      <c r="BMU1" s="149"/>
      <c r="BMV1" s="149"/>
      <c r="BMW1" s="148"/>
      <c r="BMX1" s="149"/>
      <c r="BMY1" s="149"/>
      <c r="BMZ1" s="149"/>
      <c r="BNA1" s="149"/>
      <c r="BNB1" s="149"/>
      <c r="BNC1" s="149"/>
      <c r="BND1" s="149"/>
      <c r="BNE1" s="149"/>
      <c r="BNF1" s="149"/>
      <c r="BNG1" s="149"/>
      <c r="BNH1" s="149"/>
      <c r="BNI1" s="149"/>
      <c r="BNJ1" s="149"/>
      <c r="BNK1" s="149"/>
      <c r="BNL1" s="149"/>
      <c r="BNM1" s="148"/>
      <c r="BNN1" s="149"/>
      <c r="BNO1" s="149"/>
      <c r="BNP1" s="149"/>
      <c r="BNQ1" s="149"/>
      <c r="BNR1" s="149"/>
      <c r="BNS1" s="149"/>
      <c r="BNT1" s="149"/>
      <c r="BNU1" s="149"/>
      <c r="BNV1" s="149"/>
      <c r="BNW1" s="149"/>
      <c r="BNX1" s="149"/>
      <c r="BNY1" s="149"/>
      <c r="BNZ1" s="149"/>
      <c r="BOA1" s="149"/>
      <c r="BOB1" s="149"/>
      <c r="BOC1" s="148"/>
      <c r="BOD1" s="149"/>
      <c r="BOE1" s="149"/>
      <c r="BOF1" s="149"/>
      <c r="BOG1" s="149"/>
      <c r="BOH1" s="149"/>
      <c r="BOI1" s="149"/>
      <c r="BOJ1" s="149"/>
      <c r="BOK1" s="149"/>
      <c r="BOL1" s="149"/>
      <c r="BOM1" s="149"/>
      <c r="BON1" s="149"/>
      <c r="BOO1" s="149"/>
      <c r="BOP1" s="149"/>
      <c r="BOQ1" s="149"/>
      <c r="BOR1" s="149"/>
      <c r="BOS1" s="148"/>
      <c r="BOT1" s="149"/>
      <c r="BOU1" s="149"/>
      <c r="BOV1" s="149"/>
      <c r="BOW1" s="149"/>
      <c r="BOX1" s="149"/>
      <c r="BOY1" s="149"/>
      <c r="BOZ1" s="149"/>
      <c r="BPA1" s="149"/>
      <c r="BPB1" s="149"/>
      <c r="BPC1" s="149"/>
      <c r="BPD1" s="149"/>
      <c r="BPE1" s="149"/>
      <c r="BPF1" s="149"/>
      <c r="BPG1" s="149"/>
      <c r="BPH1" s="149"/>
      <c r="BPI1" s="148"/>
      <c r="BPJ1" s="149"/>
      <c r="BPK1" s="149"/>
      <c r="BPL1" s="149"/>
      <c r="BPM1" s="149"/>
      <c r="BPN1" s="149"/>
      <c r="BPO1" s="149"/>
      <c r="BPP1" s="149"/>
      <c r="BPQ1" s="149"/>
      <c r="BPR1" s="149"/>
      <c r="BPS1" s="149"/>
      <c r="BPT1" s="149"/>
      <c r="BPU1" s="149"/>
      <c r="BPV1" s="149"/>
      <c r="BPW1" s="149"/>
      <c r="BPX1" s="149"/>
      <c r="BPY1" s="148"/>
      <c r="BPZ1" s="149"/>
      <c r="BQA1" s="149"/>
      <c r="BQB1" s="149"/>
      <c r="BQC1" s="149"/>
      <c r="BQD1" s="149"/>
      <c r="BQE1" s="149"/>
      <c r="BQF1" s="149"/>
      <c r="BQG1" s="149"/>
      <c r="BQH1" s="149"/>
      <c r="BQI1" s="149"/>
      <c r="BQJ1" s="149"/>
      <c r="BQK1" s="149"/>
      <c r="BQL1" s="149"/>
      <c r="BQM1" s="149"/>
      <c r="BQN1" s="149"/>
      <c r="BQO1" s="148"/>
      <c r="BQP1" s="149"/>
      <c r="BQQ1" s="149"/>
      <c r="BQR1" s="149"/>
      <c r="BQS1" s="149"/>
      <c r="BQT1" s="149"/>
      <c r="BQU1" s="149"/>
      <c r="BQV1" s="149"/>
      <c r="BQW1" s="149"/>
      <c r="BQX1" s="149"/>
      <c r="BQY1" s="149"/>
      <c r="BQZ1" s="149"/>
      <c r="BRA1" s="149"/>
      <c r="BRB1" s="149"/>
      <c r="BRC1" s="149"/>
      <c r="BRD1" s="149"/>
      <c r="BRE1" s="148"/>
      <c r="BRF1" s="149"/>
      <c r="BRG1" s="149"/>
      <c r="BRH1" s="149"/>
      <c r="BRI1" s="149"/>
      <c r="BRJ1" s="149"/>
      <c r="BRK1" s="149"/>
      <c r="BRL1" s="149"/>
      <c r="BRM1" s="149"/>
      <c r="BRN1" s="149"/>
      <c r="BRO1" s="149"/>
      <c r="BRP1" s="149"/>
      <c r="BRQ1" s="149"/>
      <c r="BRR1" s="149"/>
      <c r="BRS1" s="149"/>
      <c r="BRT1" s="149"/>
      <c r="BRU1" s="148"/>
      <c r="BRV1" s="149"/>
      <c r="BRW1" s="149"/>
      <c r="BRX1" s="149"/>
      <c r="BRY1" s="149"/>
      <c r="BRZ1" s="149"/>
      <c r="BSA1" s="149"/>
      <c r="BSB1" s="149"/>
      <c r="BSC1" s="149"/>
      <c r="BSD1" s="149"/>
      <c r="BSE1" s="149"/>
      <c r="BSF1" s="149"/>
      <c r="BSG1" s="149"/>
      <c r="BSH1" s="149"/>
      <c r="BSI1" s="149"/>
      <c r="BSJ1" s="149"/>
      <c r="BSK1" s="148"/>
      <c r="BSL1" s="149"/>
      <c r="BSM1" s="149"/>
      <c r="BSN1" s="149"/>
      <c r="BSO1" s="149"/>
      <c r="BSP1" s="149"/>
      <c r="BSQ1" s="149"/>
      <c r="BSR1" s="149"/>
      <c r="BSS1" s="149"/>
      <c r="BST1" s="149"/>
      <c r="BSU1" s="149"/>
      <c r="BSV1" s="149"/>
      <c r="BSW1" s="149"/>
      <c r="BSX1" s="149"/>
      <c r="BSY1" s="149"/>
      <c r="BSZ1" s="149"/>
      <c r="BTA1" s="148"/>
      <c r="BTB1" s="149"/>
      <c r="BTC1" s="149"/>
      <c r="BTD1" s="149"/>
      <c r="BTE1" s="149"/>
      <c r="BTF1" s="149"/>
      <c r="BTG1" s="149"/>
      <c r="BTH1" s="149"/>
      <c r="BTI1" s="149"/>
      <c r="BTJ1" s="149"/>
      <c r="BTK1" s="149"/>
      <c r="BTL1" s="149"/>
      <c r="BTM1" s="149"/>
      <c r="BTN1" s="149"/>
      <c r="BTO1" s="149"/>
      <c r="BTP1" s="149"/>
      <c r="BTQ1" s="148"/>
      <c r="BTR1" s="149"/>
      <c r="BTS1" s="149"/>
      <c r="BTT1" s="149"/>
      <c r="BTU1" s="149"/>
      <c r="BTV1" s="149"/>
      <c r="BTW1" s="149"/>
      <c r="BTX1" s="149"/>
      <c r="BTY1" s="149"/>
      <c r="BTZ1" s="149"/>
      <c r="BUA1" s="149"/>
      <c r="BUB1" s="149"/>
      <c r="BUC1" s="149"/>
      <c r="BUD1" s="149"/>
      <c r="BUE1" s="149"/>
      <c r="BUF1" s="149"/>
      <c r="BUG1" s="148"/>
      <c r="BUH1" s="149"/>
      <c r="BUI1" s="149"/>
      <c r="BUJ1" s="149"/>
      <c r="BUK1" s="149"/>
      <c r="BUL1" s="149"/>
      <c r="BUM1" s="149"/>
      <c r="BUN1" s="149"/>
      <c r="BUO1" s="149"/>
      <c r="BUP1" s="149"/>
      <c r="BUQ1" s="149"/>
      <c r="BUR1" s="149"/>
      <c r="BUS1" s="149"/>
      <c r="BUT1" s="149"/>
      <c r="BUU1" s="149"/>
      <c r="BUV1" s="149"/>
      <c r="BUW1" s="148"/>
      <c r="BUX1" s="149"/>
      <c r="BUY1" s="149"/>
      <c r="BUZ1" s="149"/>
      <c r="BVA1" s="149"/>
      <c r="BVB1" s="149"/>
      <c r="BVC1" s="149"/>
      <c r="BVD1" s="149"/>
      <c r="BVE1" s="149"/>
      <c r="BVF1" s="149"/>
      <c r="BVG1" s="149"/>
      <c r="BVH1" s="149"/>
      <c r="BVI1" s="149"/>
      <c r="BVJ1" s="149"/>
      <c r="BVK1" s="149"/>
      <c r="BVL1" s="149"/>
      <c r="BVM1" s="148"/>
      <c r="BVN1" s="149"/>
      <c r="BVO1" s="149"/>
      <c r="BVP1" s="149"/>
      <c r="BVQ1" s="149"/>
      <c r="BVR1" s="149"/>
      <c r="BVS1" s="149"/>
      <c r="BVT1" s="149"/>
      <c r="BVU1" s="149"/>
      <c r="BVV1" s="149"/>
      <c r="BVW1" s="149"/>
      <c r="BVX1" s="149"/>
      <c r="BVY1" s="149"/>
      <c r="BVZ1" s="149"/>
      <c r="BWA1" s="149"/>
      <c r="BWB1" s="149"/>
      <c r="BWC1" s="148"/>
      <c r="BWD1" s="149"/>
      <c r="BWE1" s="149"/>
      <c r="BWF1" s="149"/>
      <c r="BWG1" s="149"/>
      <c r="BWH1" s="149"/>
      <c r="BWI1" s="149"/>
      <c r="BWJ1" s="149"/>
      <c r="BWK1" s="149"/>
      <c r="BWL1" s="149"/>
      <c r="BWM1" s="149"/>
      <c r="BWN1" s="149"/>
      <c r="BWO1" s="149"/>
      <c r="BWP1" s="149"/>
      <c r="BWQ1" s="149"/>
      <c r="BWR1" s="149"/>
      <c r="BWS1" s="148"/>
      <c r="BWT1" s="149"/>
      <c r="BWU1" s="149"/>
      <c r="BWV1" s="149"/>
      <c r="BWW1" s="149"/>
      <c r="BWX1" s="149"/>
      <c r="BWY1" s="149"/>
      <c r="BWZ1" s="149"/>
      <c r="BXA1" s="149"/>
      <c r="BXB1" s="149"/>
      <c r="BXC1" s="149"/>
      <c r="BXD1" s="149"/>
      <c r="BXE1" s="149"/>
      <c r="BXF1" s="149"/>
      <c r="BXG1" s="149"/>
      <c r="BXH1" s="149"/>
      <c r="BXI1" s="148"/>
      <c r="BXJ1" s="149"/>
      <c r="BXK1" s="149"/>
      <c r="BXL1" s="149"/>
      <c r="BXM1" s="149"/>
      <c r="BXN1" s="149"/>
      <c r="BXO1" s="149"/>
      <c r="BXP1" s="149"/>
      <c r="BXQ1" s="149"/>
      <c r="BXR1" s="149"/>
      <c r="BXS1" s="149"/>
      <c r="BXT1" s="149"/>
      <c r="BXU1" s="149"/>
      <c r="BXV1" s="149"/>
      <c r="BXW1" s="149"/>
      <c r="BXX1" s="149"/>
      <c r="BXY1" s="148"/>
      <c r="BXZ1" s="149"/>
      <c r="BYA1" s="149"/>
      <c r="BYB1" s="149"/>
      <c r="BYC1" s="149"/>
      <c r="BYD1" s="149"/>
      <c r="BYE1" s="149"/>
      <c r="BYF1" s="149"/>
      <c r="BYG1" s="149"/>
      <c r="BYH1" s="149"/>
      <c r="BYI1" s="149"/>
      <c r="BYJ1" s="149"/>
      <c r="BYK1" s="149"/>
      <c r="BYL1" s="149"/>
      <c r="BYM1" s="149"/>
      <c r="BYN1" s="149"/>
      <c r="BYO1" s="148"/>
      <c r="BYP1" s="149"/>
      <c r="BYQ1" s="149"/>
      <c r="BYR1" s="149"/>
      <c r="BYS1" s="149"/>
      <c r="BYT1" s="149"/>
      <c r="BYU1" s="149"/>
      <c r="BYV1" s="149"/>
      <c r="BYW1" s="149"/>
      <c r="BYX1" s="149"/>
      <c r="BYY1" s="149"/>
      <c r="BYZ1" s="149"/>
      <c r="BZA1" s="149"/>
      <c r="BZB1" s="149"/>
      <c r="BZC1" s="149"/>
      <c r="BZD1" s="149"/>
      <c r="BZE1" s="148"/>
      <c r="BZF1" s="149"/>
      <c r="BZG1" s="149"/>
      <c r="BZH1" s="149"/>
      <c r="BZI1" s="149"/>
      <c r="BZJ1" s="149"/>
      <c r="BZK1" s="149"/>
      <c r="BZL1" s="149"/>
      <c r="BZM1" s="149"/>
      <c r="BZN1" s="149"/>
      <c r="BZO1" s="149"/>
      <c r="BZP1" s="149"/>
      <c r="BZQ1" s="149"/>
      <c r="BZR1" s="149"/>
      <c r="BZS1" s="149"/>
      <c r="BZT1" s="149"/>
      <c r="BZU1" s="148"/>
      <c r="BZV1" s="149"/>
      <c r="BZW1" s="149"/>
      <c r="BZX1" s="149"/>
      <c r="BZY1" s="149"/>
      <c r="BZZ1" s="149"/>
      <c r="CAA1" s="149"/>
      <c r="CAB1" s="149"/>
      <c r="CAC1" s="149"/>
      <c r="CAD1" s="149"/>
      <c r="CAE1" s="149"/>
      <c r="CAF1" s="149"/>
      <c r="CAG1" s="149"/>
      <c r="CAH1" s="149"/>
      <c r="CAI1" s="149"/>
      <c r="CAJ1" s="149"/>
      <c r="CAK1" s="148"/>
      <c r="CAL1" s="149"/>
      <c r="CAM1" s="149"/>
      <c r="CAN1" s="149"/>
      <c r="CAO1" s="149"/>
      <c r="CAP1" s="149"/>
      <c r="CAQ1" s="149"/>
      <c r="CAR1" s="149"/>
      <c r="CAS1" s="149"/>
      <c r="CAT1" s="149"/>
      <c r="CAU1" s="149"/>
      <c r="CAV1" s="149"/>
      <c r="CAW1" s="149"/>
      <c r="CAX1" s="149"/>
      <c r="CAY1" s="149"/>
      <c r="CAZ1" s="149"/>
      <c r="CBA1" s="148"/>
      <c r="CBB1" s="149"/>
      <c r="CBC1" s="149"/>
      <c r="CBD1" s="149"/>
      <c r="CBE1" s="149"/>
      <c r="CBF1" s="149"/>
      <c r="CBG1" s="149"/>
      <c r="CBH1" s="149"/>
      <c r="CBI1" s="149"/>
      <c r="CBJ1" s="149"/>
      <c r="CBK1" s="149"/>
      <c r="CBL1" s="149"/>
      <c r="CBM1" s="149"/>
      <c r="CBN1" s="149"/>
      <c r="CBO1" s="149"/>
      <c r="CBP1" s="149"/>
      <c r="CBQ1" s="148"/>
      <c r="CBR1" s="149"/>
      <c r="CBS1" s="149"/>
      <c r="CBT1" s="149"/>
      <c r="CBU1" s="149"/>
      <c r="CBV1" s="149"/>
      <c r="CBW1" s="149"/>
      <c r="CBX1" s="149"/>
      <c r="CBY1" s="149"/>
      <c r="CBZ1" s="149"/>
      <c r="CCA1" s="149"/>
      <c r="CCB1" s="149"/>
      <c r="CCC1" s="149"/>
      <c r="CCD1" s="149"/>
      <c r="CCE1" s="149"/>
      <c r="CCF1" s="149"/>
      <c r="CCG1" s="148"/>
      <c r="CCH1" s="149"/>
      <c r="CCI1" s="149"/>
      <c r="CCJ1" s="149"/>
      <c r="CCK1" s="149"/>
      <c r="CCL1" s="149"/>
      <c r="CCM1" s="149"/>
      <c r="CCN1" s="149"/>
      <c r="CCO1" s="149"/>
      <c r="CCP1" s="149"/>
      <c r="CCQ1" s="149"/>
      <c r="CCR1" s="149"/>
      <c r="CCS1" s="149"/>
      <c r="CCT1" s="149"/>
      <c r="CCU1" s="149"/>
      <c r="CCV1" s="149"/>
      <c r="CCW1" s="148"/>
      <c r="CCX1" s="149"/>
      <c r="CCY1" s="149"/>
      <c r="CCZ1" s="149"/>
      <c r="CDA1" s="149"/>
      <c r="CDB1" s="149"/>
      <c r="CDC1" s="149"/>
      <c r="CDD1" s="149"/>
      <c r="CDE1" s="149"/>
      <c r="CDF1" s="149"/>
      <c r="CDG1" s="149"/>
      <c r="CDH1" s="149"/>
      <c r="CDI1" s="149"/>
      <c r="CDJ1" s="149"/>
      <c r="CDK1" s="149"/>
      <c r="CDL1" s="149"/>
      <c r="CDM1" s="148"/>
      <c r="CDN1" s="149"/>
      <c r="CDO1" s="149"/>
      <c r="CDP1" s="149"/>
      <c r="CDQ1" s="149"/>
      <c r="CDR1" s="149"/>
      <c r="CDS1" s="149"/>
      <c r="CDT1" s="149"/>
      <c r="CDU1" s="149"/>
      <c r="CDV1" s="149"/>
      <c r="CDW1" s="149"/>
      <c r="CDX1" s="149"/>
      <c r="CDY1" s="149"/>
      <c r="CDZ1" s="149"/>
      <c r="CEA1" s="149"/>
      <c r="CEB1" s="149"/>
      <c r="CEC1" s="148"/>
      <c r="CED1" s="149"/>
      <c r="CEE1" s="149"/>
      <c r="CEF1" s="149"/>
      <c r="CEG1" s="149"/>
      <c r="CEH1" s="149"/>
      <c r="CEI1" s="149"/>
      <c r="CEJ1" s="149"/>
      <c r="CEK1" s="149"/>
      <c r="CEL1" s="149"/>
      <c r="CEM1" s="149"/>
      <c r="CEN1" s="149"/>
      <c r="CEO1" s="149"/>
      <c r="CEP1" s="149"/>
      <c r="CEQ1" s="149"/>
      <c r="CER1" s="149"/>
      <c r="CES1" s="148"/>
      <c r="CET1" s="149"/>
      <c r="CEU1" s="149"/>
      <c r="CEV1" s="149"/>
      <c r="CEW1" s="149"/>
      <c r="CEX1" s="149"/>
      <c r="CEY1" s="149"/>
      <c r="CEZ1" s="149"/>
      <c r="CFA1" s="149"/>
      <c r="CFB1" s="149"/>
      <c r="CFC1" s="149"/>
      <c r="CFD1" s="149"/>
      <c r="CFE1" s="149"/>
      <c r="CFF1" s="149"/>
      <c r="CFG1" s="149"/>
      <c r="CFH1" s="149"/>
      <c r="CFI1" s="148"/>
      <c r="CFJ1" s="149"/>
      <c r="CFK1" s="149"/>
      <c r="CFL1" s="149"/>
      <c r="CFM1" s="149"/>
      <c r="CFN1" s="149"/>
      <c r="CFO1" s="149"/>
      <c r="CFP1" s="149"/>
      <c r="CFQ1" s="149"/>
      <c r="CFR1" s="149"/>
      <c r="CFS1" s="149"/>
      <c r="CFT1" s="149"/>
      <c r="CFU1" s="149"/>
      <c r="CFV1" s="149"/>
      <c r="CFW1" s="149"/>
      <c r="CFX1" s="149"/>
      <c r="CFY1" s="148"/>
      <c r="CFZ1" s="149"/>
      <c r="CGA1" s="149"/>
      <c r="CGB1" s="149"/>
      <c r="CGC1" s="149"/>
      <c r="CGD1" s="149"/>
      <c r="CGE1" s="149"/>
      <c r="CGF1" s="149"/>
      <c r="CGG1" s="149"/>
      <c r="CGH1" s="149"/>
      <c r="CGI1" s="149"/>
      <c r="CGJ1" s="149"/>
      <c r="CGK1" s="149"/>
      <c r="CGL1" s="149"/>
      <c r="CGM1" s="149"/>
      <c r="CGN1" s="149"/>
      <c r="CGO1" s="148"/>
      <c r="CGP1" s="149"/>
      <c r="CGQ1" s="149"/>
      <c r="CGR1" s="149"/>
      <c r="CGS1" s="149"/>
      <c r="CGT1" s="149"/>
      <c r="CGU1" s="149"/>
      <c r="CGV1" s="149"/>
      <c r="CGW1" s="149"/>
      <c r="CGX1" s="149"/>
      <c r="CGY1" s="149"/>
      <c r="CGZ1" s="149"/>
      <c r="CHA1" s="149"/>
      <c r="CHB1" s="149"/>
      <c r="CHC1" s="149"/>
      <c r="CHD1" s="149"/>
      <c r="CHE1" s="148"/>
      <c r="CHF1" s="149"/>
      <c r="CHG1" s="149"/>
      <c r="CHH1" s="149"/>
      <c r="CHI1" s="149"/>
      <c r="CHJ1" s="149"/>
      <c r="CHK1" s="149"/>
      <c r="CHL1" s="149"/>
      <c r="CHM1" s="149"/>
      <c r="CHN1" s="149"/>
      <c r="CHO1" s="149"/>
      <c r="CHP1" s="149"/>
      <c r="CHQ1" s="149"/>
      <c r="CHR1" s="149"/>
      <c r="CHS1" s="149"/>
      <c r="CHT1" s="149"/>
      <c r="CHU1" s="148"/>
      <c r="CHV1" s="149"/>
      <c r="CHW1" s="149"/>
      <c r="CHX1" s="149"/>
      <c r="CHY1" s="149"/>
      <c r="CHZ1" s="149"/>
      <c r="CIA1" s="149"/>
      <c r="CIB1" s="149"/>
      <c r="CIC1" s="149"/>
      <c r="CID1" s="149"/>
      <c r="CIE1" s="149"/>
      <c r="CIF1" s="149"/>
      <c r="CIG1" s="149"/>
      <c r="CIH1" s="149"/>
      <c r="CII1" s="149"/>
      <c r="CIJ1" s="149"/>
      <c r="CIK1" s="148"/>
      <c r="CIL1" s="149"/>
      <c r="CIM1" s="149"/>
      <c r="CIN1" s="149"/>
      <c r="CIO1" s="149"/>
      <c r="CIP1" s="149"/>
      <c r="CIQ1" s="149"/>
      <c r="CIR1" s="149"/>
      <c r="CIS1" s="149"/>
      <c r="CIT1" s="149"/>
      <c r="CIU1" s="149"/>
      <c r="CIV1" s="149"/>
      <c r="CIW1" s="149"/>
      <c r="CIX1" s="149"/>
      <c r="CIY1" s="149"/>
      <c r="CIZ1" s="149"/>
      <c r="CJA1" s="148"/>
      <c r="CJB1" s="149"/>
      <c r="CJC1" s="149"/>
      <c r="CJD1" s="149"/>
      <c r="CJE1" s="149"/>
      <c r="CJF1" s="149"/>
      <c r="CJG1" s="149"/>
      <c r="CJH1" s="149"/>
      <c r="CJI1" s="149"/>
      <c r="CJJ1" s="149"/>
      <c r="CJK1" s="149"/>
      <c r="CJL1" s="149"/>
      <c r="CJM1" s="149"/>
      <c r="CJN1" s="149"/>
      <c r="CJO1" s="149"/>
      <c r="CJP1" s="149"/>
      <c r="CJQ1" s="148"/>
      <c r="CJR1" s="149"/>
      <c r="CJS1" s="149"/>
      <c r="CJT1" s="149"/>
      <c r="CJU1" s="149"/>
      <c r="CJV1" s="149"/>
      <c r="CJW1" s="149"/>
      <c r="CJX1" s="149"/>
      <c r="CJY1" s="149"/>
      <c r="CJZ1" s="149"/>
      <c r="CKA1" s="149"/>
      <c r="CKB1" s="149"/>
      <c r="CKC1" s="149"/>
      <c r="CKD1" s="149"/>
      <c r="CKE1" s="149"/>
      <c r="CKF1" s="149"/>
      <c r="CKG1" s="148"/>
      <c r="CKH1" s="149"/>
      <c r="CKI1" s="149"/>
      <c r="CKJ1" s="149"/>
      <c r="CKK1" s="149"/>
      <c r="CKL1" s="149"/>
      <c r="CKM1" s="149"/>
      <c r="CKN1" s="149"/>
      <c r="CKO1" s="149"/>
      <c r="CKP1" s="149"/>
      <c r="CKQ1" s="149"/>
      <c r="CKR1" s="149"/>
      <c r="CKS1" s="149"/>
      <c r="CKT1" s="149"/>
      <c r="CKU1" s="149"/>
      <c r="CKV1" s="149"/>
      <c r="CKW1" s="148"/>
      <c r="CKX1" s="149"/>
      <c r="CKY1" s="149"/>
      <c r="CKZ1" s="149"/>
      <c r="CLA1" s="149"/>
      <c r="CLB1" s="149"/>
      <c r="CLC1" s="149"/>
      <c r="CLD1" s="149"/>
      <c r="CLE1" s="149"/>
      <c r="CLF1" s="149"/>
      <c r="CLG1" s="149"/>
      <c r="CLH1" s="149"/>
      <c r="CLI1" s="149"/>
      <c r="CLJ1" s="149"/>
      <c r="CLK1" s="149"/>
      <c r="CLL1" s="149"/>
      <c r="CLM1" s="148"/>
      <c r="CLN1" s="149"/>
      <c r="CLO1" s="149"/>
      <c r="CLP1" s="149"/>
      <c r="CLQ1" s="149"/>
      <c r="CLR1" s="149"/>
      <c r="CLS1" s="149"/>
      <c r="CLT1" s="149"/>
      <c r="CLU1" s="149"/>
      <c r="CLV1" s="149"/>
      <c r="CLW1" s="149"/>
      <c r="CLX1" s="149"/>
      <c r="CLY1" s="149"/>
      <c r="CLZ1" s="149"/>
      <c r="CMA1" s="149"/>
      <c r="CMB1" s="149"/>
      <c r="CMC1" s="148"/>
      <c r="CMD1" s="149"/>
      <c r="CME1" s="149"/>
      <c r="CMF1" s="149"/>
      <c r="CMG1" s="149"/>
      <c r="CMH1" s="149"/>
      <c r="CMI1" s="149"/>
      <c r="CMJ1" s="149"/>
      <c r="CMK1" s="149"/>
      <c r="CML1" s="149"/>
      <c r="CMM1" s="149"/>
      <c r="CMN1" s="149"/>
      <c r="CMO1" s="149"/>
      <c r="CMP1" s="149"/>
      <c r="CMQ1" s="149"/>
      <c r="CMR1" s="149"/>
      <c r="CMS1" s="148"/>
      <c r="CMT1" s="149"/>
      <c r="CMU1" s="149"/>
      <c r="CMV1" s="149"/>
      <c r="CMW1" s="149"/>
      <c r="CMX1" s="149"/>
      <c r="CMY1" s="149"/>
      <c r="CMZ1" s="149"/>
      <c r="CNA1" s="149"/>
      <c r="CNB1" s="149"/>
      <c r="CNC1" s="149"/>
      <c r="CND1" s="149"/>
      <c r="CNE1" s="149"/>
      <c r="CNF1" s="149"/>
      <c r="CNG1" s="149"/>
      <c r="CNH1" s="149"/>
      <c r="CNI1" s="148"/>
      <c r="CNJ1" s="149"/>
      <c r="CNK1" s="149"/>
      <c r="CNL1" s="149"/>
      <c r="CNM1" s="149"/>
      <c r="CNN1" s="149"/>
      <c r="CNO1" s="149"/>
      <c r="CNP1" s="149"/>
      <c r="CNQ1" s="149"/>
      <c r="CNR1" s="149"/>
      <c r="CNS1" s="149"/>
      <c r="CNT1" s="149"/>
      <c r="CNU1" s="149"/>
      <c r="CNV1" s="149"/>
      <c r="CNW1" s="149"/>
      <c r="CNX1" s="149"/>
      <c r="CNY1" s="148"/>
      <c r="CNZ1" s="149"/>
      <c r="COA1" s="149"/>
      <c r="COB1" s="149"/>
      <c r="COC1" s="149"/>
      <c r="COD1" s="149"/>
      <c r="COE1" s="149"/>
      <c r="COF1" s="149"/>
      <c r="COG1" s="149"/>
      <c r="COH1" s="149"/>
      <c r="COI1" s="149"/>
      <c r="COJ1" s="149"/>
      <c r="COK1" s="149"/>
      <c r="COL1" s="149"/>
      <c r="COM1" s="149"/>
      <c r="CON1" s="149"/>
      <c r="COO1" s="148"/>
      <c r="COP1" s="149"/>
      <c r="COQ1" s="149"/>
      <c r="COR1" s="149"/>
      <c r="COS1" s="149"/>
      <c r="COT1" s="149"/>
      <c r="COU1" s="149"/>
      <c r="COV1" s="149"/>
      <c r="COW1" s="149"/>
      <c r="COX1" s="149"/>
      <c r="COY1" s="149"/>
      <c r="COZ1" s="149"/>
      <c r="CPA1" s="149"/>
      <c r="CPB1" s="149"/>
      <c r="CPC1" s="149"/>
      <c r="CPD1" s="149"/>
      <c r="CPE1" s="148"/>
      <c r="CPF1" s="149"/>
      <c r="CPG1" s="149"/>
      <c r="CPH1" s="149"/>
      <c r="CPI1" s="149"/>
      <c r="CPJ1" s="149"/>
      <c r="CPK1" s="149"/>
      <c r="CPL1" s="149"/>
      <c r="CPM1" s="149"/>
      <c r="CPN1" s="149"/>
      <c r="CPO1" s="149"/>
      <c r="CPP1" s="149"/>
      <c r="CPQ1" s="149"/>
      <c r="CPR1" s="149"/>
      <c r="CPS1" s="149"/>
      <c r="CPT1" s="149"/>
      <c r="CPU1" s="148"/>
      <c r="CPV1" s="149"/>
      <c r="CPW1" s="149"/>
      <c r="CPX1" s="149"/>
      <c r="CPY1" s="149"/>
      <c r="CPZ1" s="149"/>
      <c r="CQA1" s="149"/>
      <c r="CQB1" s="149"/>
      <c r="CQC1" s="149"/>
      <c r="CQD1" s="149"/>
      <c r="CQE1" s="149"/>
      <c r="CQF1" s="149"/>
      <c r="CQG1" s="149"/>
      <c r="CQH1" s="149"/>
      <c r="CQI1" s="149"/>
      <c r="CQJ1" s="149"/>
      <c r="CQK1" s="148"/>
      <c r="CQL1" s="149"/>
      <c r="CQM1" s="149"/>
      <c r="CQN1" s="149"/>
      <c r="CQO1" s="149"/>
      <c r="CQP1" s="149"/>
      <c r="CQQ1" s="149"/>
      <c r="CQR1" s="149"/>
      <c r="CQS1" s="149"/>
      <c r="CQT1" s="149"/>
      <c r="CQU1" s="149"/>
      <c r="CQV1" s="149"/>
      <c r="CQW1" s="149"/>
      <c r="CQX1" s="149"/>
      <c r="CQY1" s="149"/>
      <c r="CQZ1" s="149"/>
      <c r="CRA1" s="148"/>
      <c r="CRB1" s="149"/>
      <c r="CRC1" s="149"/>
      <c r="CRD1" s="149"/>
      <c r="CRE1" s="149"/>
      <c r="CRF1" s="149"/>
      <c r="CRG1" s="149"/>
      <c r="CRH1" s="149"/>
      <c r="CRI1" s="149"/>
      <c r="CRJ1" s="149"/>
      <c r="CRK1" s="149"/>
      <c r="CRL1" s="149"/>
      <c r="CRM1" s="149"/>
      <c r="CRN1" s="149"/>
      <c r="CRO1" s="149"/>
      <c r="CRP1" s="149"/>
      <c r="CRQ1" s="148"/>
      <c r="CRR1" s="149"/>
      <c r="CRS1" s="149"/>
      <c r="CRT1" s="149"/>
      <c r="CRU1" s="149"/>
      <c r="CRV1" s="149"/>
      <c r="CRW1" s="149"/>
      <c r="CRX1" s="149"/>
      <c r="CRY1" s="149"/>
      <c r="CRZ1" s="149"/>
      <c r="CSA1" s="149"/>
      <c r="CSB1" s="149"/>
      <c r="CSC1" s="149"/>
      <c r="CSD1" s="149"/>
      <c r="CSE1" s="149"/>
      <c r="CSF1" s="149"/>
      <c r="CSG1" s="148"/>
      <c r="CSH1" s="149"/>
      <c r="CSI1" s="149"/>
      <c r="CSJ1" s="149"/>
      <c r="CSK1" s="149"/>
      <c r="CSL1" s="149"/>
      <c r="CSM1" s="149"/>
      <c r="CSN1" s="149"/>
      <c r="CSO1" s="149"/>
      <c r="CSP1" s="149"/>
      <c r="CSQ1" s="149"/>
      <c r="CSR1" s="149"/>
      <c r="CSS1" s="149"/>
      <c r="CST1" s="149"/>
      <c r="CSU1" s="149"/>
      <c r="CSV1" s="149"/>
      <c r="CSW1" s="148"/>
      <c r="CSX1" s="149"/>
      <c r="CSY1" s="149"/>
      <c r="CSZ1" s="149"/>
      <c r="CTA1" s="149"/>
      <c r="CTB1" s="149"/>
      <c r="CTC1" s="149"/>
      <c r="CTD1" s="149"/>
      <c r="CTE1" s="149"/>
      <c r="CTF1" s="149"/>
      <c r="CTG1" s="149"/>
      <c r="CTH1" s="149"/>
      <c r="CTI1" s="149"/>
      <c r="CTJ1" s="149"/>
      <c r="CTK1" s="149"/>
      <c r="CTL1" s="149"/>
      <c r="CTM1" s="148"/>
      <c r="CTN1" s="149"/>
      <c r="CTO1" s="149"/>
      <c r="CTP1" s="149"/>
      <c r="CTQ1" s="149"/>
      <c r="CTR1" s="149"/>
      <c r="CTS1" s="149"/>
      <c r="CTT1" s="149"/>
      <c r="CTU1" s="149"/>
      <c r="CTV1" s="149"/>
      <c r="CTW1" s="149"/>
      <c r="CTX1" s="149"/>
      <c r="CTY1" s="149"/>
      <c r="CTZ1" s="149"/>
      <c r="CUA1" s="149"/>
      <c r="CUB1" s="149"/>
      <c r="CUC1" s="148"/>
      <c r="CUD1" s="149"/>
      <c r="CUE1" s="149"/>
      <c r="CUF1" s="149"/>
      <c r="CUG1" s="149"/>
      <c r="CUH1" s="149"/>
      <c r="CUI1" s="149"/>
      <c r="CUJ1" s="149"/>
      <c r="CUK1" s="149"/>
      <c r="CUL1" s="149"/>
      <c r="CUM1" s="149"/>
      <c r="CUN1" s="149"/>
      <c r="CUO1" s="149"/>
      <c r="CUP1" s="149"/>
      <c r="CUQ1" s="149"/>
      <c r="CUR1" s="149"/>
      <c r="CUS1" s="148"/>
      <c r="CUT1" s="149"/>
      <c r="CUU1" s="149"/>
      <c r="CUV1" s="149"/>
      <c r="CUW1" s="149"/>
      <c r="CUX1" s="149"/>
      <c r="CUY1" s="149"/>
      <c r="CUZ1" s="149"/>
      <c r="CVA1" s="149"/>
      <c r="CVB1" s="149"/>
      <c r="CVC1" s="149"/>
      <c r="CVD1" s="149"/>
      <c r="CVE1" s="149"/>
      <c r="CVF1" s="149"/>
      <c r="CVG1" s="149"/>
      <c r="CVH1" s="149"/>
      <c r="CVI1" s="148"/>
      <c r="CVJ1" s="149"/>
      <c r="CVK1" s="149"/>
      <c r="CVL1" s="149"/>
      <c r="CVM1" s="149"/>
      <c r="CVN1" s="149"/>
      <c r="CVO1" s="149"/>
      <c r="CVP1" s="149"/>
      <c r="CVQ1" s="149"/>
      <c r="CVR1" s="149"/>
      <c r="CVS1" s="149"/>
      <c r="CVT1" s="149"/>
      <c r="CVU1" s="149"/>
      <c r="CVV1" s="149"/>
      <c r="CVW1" s="149"/>
      <c r="CVX1" s="149"/>
      <c r="CVY1" s="148"/>
      <c r="CVZ1" s="149"/>
      <c r="CWA1" s="149"/>
      <c r="CWB1" s="149"/>
      <c r="CWC1" s="149"/>
      <c r="CWD1" s="149"/>
      <c r="CWE1" s="149"/>
      <c r="CWF1" s="149"/>
      <c r="CWG1" s="149"/>
      <c r="CWH1" s="149"/>
      <c r="CWI1" s="149"/>
      <c r="CWJ1" s="149"/>
      <c r="CWK1" s="149"/>
      <c r="CWL1" s="149"/>
      <c r="CWM1" s="149"/>
      <c r="CWN1" s="149"/>
      <c r="CWO1" s="148"/>
      <c r="CWP1" s="149"/>
      <c r="CWQ1" s="149"/>
      <c r="CWR1" s="149"/>
      <c r="CWS1" s="149"/>
      <c r="CWT1" s="149"/>
      <c r="CWU1" s="149"/>
      <c r="CWV1" s="149"/>
      <c r="CWW1" s="149"/>
      <c r="CWX1" s="149"/>
      <c r="CWY1" s="149"/>
      <c r="CWZ1" s="149"/>
      <c r="CXA1" s="149"/>
      <c r="CXB1" s="149"/>
      <c r="CXC1" s="149"/>
      <c r="CXD1" s="149"/>
      <c r="CXE1" s="148"/>
      <c r="CXF1" s="149"/>
      <c r="CXG1" s="149"/>
      <c r="CXH1" s="149"/>
      <c r="CXI1" s="149"/>
      <c r="CXJ1" s="149"/>
      <c r="CXK1" s="149"/>
      <c r="CXL1" s="149"/>
      <c r="CXM1" s="149"/>
      <c r="CXN1" s="149"/>
      <c r="CXO1" s="149"/>
      <c r="CXP1" s="149"/>
      <c r="CXQ1" s="149"/>
      <c r="CXR1" s="149"/>
      <c r="CXS1" s="149"/>
      <c r="CXT1" s="149"/>
      <c r="CXU1" s="148"/>
      <c r="CXV1" s="149"/>
      <c r="CXW1" s="149"/>
      <c r="CXX1" s="149"/>
      <c r="CXY1" s="149"/>
      <c r="CXZ1" s="149"/>
      <c r="CYA1" s="149"/>
      <c r="CYB1" s="149"/>
      <c r="CYC1" s="149"/>
      <c r="CYD1" s="149"/>
      <c r="CYE1" s="149"/>
      <c r="CYF1" s="149"/>
      <c r="CYG1" s="149"/>
      <c r="CYH1" s="149"/>
      <c r="CYI1" s="149"/>
      <c r="CYJ1" s="149"/>
      <c r="CYK1" s="148"/>
      <c r="CYL1" s="149"/>
      <c r="CYM1" s="149"/>
      <c r="CYN1" s="149"/>
      <c r="CYO1" s="149"/>
      <c r="CYP1" s="149"/>
      <c r="CYQ1" s="149"/>
      <c r="CYR1" s="149"/>
      <c r="CYS1" s="149"/>
      <c r="CYT1" s="149"/>
      <c r="CYU1" s="149"/>
      <c r="CYV1" s="149"/>
      <c r="CYW1" s="149"/>
      <c r="CYX1" s="149"/>
      <c r="CYY1" s="149"/>
      <c r="CYZ1" s="149"/>
      <c r="CZA1" s="148"/>
      <c r="CZB1" s="149"/>
      <c r="CZC1" s="149"/>
      <c r="CZD1" s="149"/>
      <c r="CZE1" s="149"/>
      <c r="CZF1" s="149"/>
      <c r="CZG1" s="149"/>
      <c r="CZH1" s="149"/>
      <c r="CZI1" s="149"/>
      <c r="CZJ1" s="149"/>
      <c r="CZK1" s="149"/>
      <c r="CZL1" s="149"/>
      <c r="CZM1" s="149"/>
      <c r="CZN1" s="149"/>
      <c r="CZO1" s="149"/>
      <c r="CZP1" s="149"/>
      <c r="CZQ1" s="148"/>
      <c r="CZR1" s="149"/>
      <c r="CZS1" s="149"/>
      <c r="CZT1" s="149"/>
      <c r="CZU1" s="149"/>
      <c r="CZV1" s="149"/>
      <c r="CZW1" s="149"/>
      <c r="CZX1" s="149"/>
      <c r="CZY1" s="149"/>
      <c r="CZZ1" s="149"/>
      <c r="DAA1" s="149"/>
      <c r="DAB1" s="149"/>
      <c r="DAC1" s="149"/>
      <c r="DAD1" s="149"/>
      <c r="DAE1" s="149"/>
      <c r="DAF1" s="149"/>
      <c r="DAG1" s="148"/>
      <c r="DAH1" s="149"/>
      <c r="DAI1" s="149"/>
      <c r="DAJ1" s="149"/>
      <c r="DAK1" s="149"/>
      <c r="DAL1" s="149"/>
      <c r="DAM1" s="149"/>
      <c r="DAN1" s="149"/>
      <c r="DAO1" s="149"/>
      <c r="DAP1" s="149"/>
      <c r="DAQ1" s="149"/>
      <c r="DAR1" s="149"/>
      <c r="DAS1" s="149"/>
      <c r="DAT1" s="149"/>
      <c r="DAU1" s="149"/>
      <c r="DAV1" s="149"/>
      <c r="DAW1" s="148"/>
      <c r="DAX1" s="149"/>
      <c r="DAY1" s="149"/>
      <c r="DAZ1" s="149"/>
      <c r="DBA1" s="149"/>
      <c r="DBB1" s="149"/>
      <c r="DBC1" s="149"/>
      <c r="DBD1" s="149"/>
      <c r="DBE1" s="149"/>
      <c r="DBF1" s="149"/>
      <c r="DBG1" s="149"/>
      <c r="DBH1" s="149"/>
      <c r="DBI1" s="149"/>
      <c r="DBJ1" s="149"/>
      <c r="DBK1" s="149"/>
      <c r="DBL1" s="149"/>
      <c r="DBM1" s="148"/>
      <c r="DBN1" s="149"/>
      <c r="DBO1" s="149"/>
      <c r="DBP1" s="149"/>
      <c r="DBQ1" s="149"/>
      <c r="DBR1" s="149"/>
      <c r="DBS1" s="149"/>
      <c r="DBT1" s="149"/>
      <c r="DBU1" s="149"/>
      <c r="DBV1" s="149"/>
      <c r="DBW1" s="149"/>
      <c r="DBX1" s="149"/>
      <c r="DBY1" s="149"/>
      <c r="DBZ1" s="149"/>
      <c r="DCA1" s="149"/>
      <c r="DCB1" s="149"/>
      <c r="DCC1" s="148"/>
      <c r="DCD1" s="149"/>
      <c r="DCE1" s="149"/>
      <c r="DCF1" s="149"/>
      <c r="DCG1" s="149"/>
      <c r="DCH1" s="149"/>
      <c r="DCI1" s="149"/>
      <c r="DCJ1" s="149"/>
      <c r="DCK1" s="149"/>
      <c r="DCL1" s="149"/>
      <c r="DCM1" s="149"/>
      <c r="DCN1" s="149"/>
      <c r="DCO1" s="149"/>
      <c r="DCP1" s="149"/>
      <c r="DCQ1" s="149"/>
      <c r="DCR1" s="149"/>
      <c r="DCS1" s="148"/>
      <c r="DCT1" s="149"/>
      <c r="DCU1" s="149"/>
      <c r="DCV1" s="149"/>
      <c r="DCW1" s="149"/>
      <c r="DCX1" s="149"/>
      <c r="DCY1" s="149"/>
      <c r="DCZ1" s="149"/>
      <c r="DDA1" s="149"/>
      <c r="DDB1" s="149"/>
      <c r="DDC1" s="149"/>
      <c r="DDD1" s="149"/>
      <c r="DDE1" s="149"/>
      <c r="DDF1" s="149"/>
      <c r="DDG1" s="149"/>
      <c r="DDH1" s="149"/>
      <c r="DDI1" s="148"/>
      <c r="DDJ1" s="149"/>
      <c r="DDK1" s="149"/>
      <c r="DDL1" s="149"/>
      <c r="DDM1" s="149"/>
      <c r="DDN1" s="149"/>
      <c r="DDO1" s="149"/>
      <c r="DDP1" s="149"/>
      <c r="DDQ1" s="149"/>
      <c r="DDR1" s="149"/>
      <c r="DDS1" s="149"/>
      <c r="DDT1" s="149"/>
      <c r="DDU1" s="149"/>
      <c r="DDV1" s="149"/>
      <c r="DDW1" s="149"/>
      <c r="DDX1" s="149"/>
      <c r="DDY1" s="148"/>
      <c r="DDZ1" s="149"/>
      <c r="DEA1" s="149"/>
      <c r="DEB1" s="149"/>
      <c r="DEC1" s="149"/>
      <c r="DED1" s="149"/>
      <c r="DEE1" s="149"/>
      <c r="DEF1" s="149"/>
      <c r="DEG1" s="149"/>
      <c r="DEH1" s="149"/>
      <c r="DEI1" s="149"/>
      <c r="DEJ1" s="149"/>
      <c r="DEK1" s="149"/>
      <c r="DEL1" s="149"/>
      <c r="DEM1" s="149"/>
      <c r="DEN1" s="149"/>
      <c r="DEO1" s="148"/>
      <c r="DEP1" s="149"/>
      <c r="DEQ1" s="149"/>
      <c r="DER1" s="149"/>
      <c r="DES1" s="149"/>
      <c r="DET1" s="149"/>
      <c r="DEU1" s="149"/>
      <c r="DEV1" s="149"/>
      <c r="DEW1" s="149"/>
      <c r="DEX1" s="149"/>
      <c r="DEY1" s="149"/>
      <c r="DEZ1" s="149"/>
      <c r="DFA1" s="149"/>
      <c r="DFB1" s="149"/>
      <c r="DFC1" s="149"/>
      <c r="DFD1" s="149"/>
      <c r="DFE1" s="148"/>
      <c r="DFF1" s="149"/>
      <c r="DFG1" s="149"/>
      <c r="DFH1" s="149"/>
      <c r="DFI1" s="149"/>
      <c r="DFJ1" s="149"/>
      <c r="DFK1" s="149"/>
      <c r="DFL1" s="149"/>
      <c r="DFM1" s="149"/>
      <c r="DFN1" s="149"/>
      <c r="DFO1" s="149"/>
      <c r="DFP1" s="149"/>
      <c r="DFQ1" s="149"/>
      <c r="DFR1" s="149"/>
      <c r="DFS1" s="149"/>
      <c r="DFT1" s="149"/>
      <c r="DFU1" s="148"/>
      <c r="DFV1" s="149"/>
      <c r="DFW1" s="149"/>
      <c r="DFX1" s="149"/>
      <c r="DFY1" s="149"/>
      <c r="DFZ1" s="149"/>
      <c r="DGA1" s="149"/>
      <c r="DGB1" s="149"/>
      <c r="DGC1" s="149"/>
      <c r="DGD1" s="149"/>
      <c r="DGE1" s="149"/>
      <c r="DGF1" s="149"/>
      <c r="DGG1" s="149"/>
      <c r="DGH1" s="149"/>
      <c r="DGI1" s="149"/>
      <c r="DGJ1" s="149"/>
      <c r="DGK1" s="148"/>
      <c r="DGL1" s="149"/>
      <c r="DGM1" s="149"/>
      <c r="DGN1" s="149"/>
      <c r="DGO1" s="149"/>
      <c r="DGP1" s="149"/>
      <c r="DGQ1" s="149"/>
      <c r="DGR1" s="149"/>
      <c r="DGS1" s="149"/>
      <c r="DGT1" s="149"/>
      <c r="DGU1" s="149"/>
      <c r="DGV1" s="149"/>
      <c r="DGW1" s="149"/>
      <c r="DGX1" s="149"/>
      <c r="DGY1" s="149"/>
      <c r="DGZ1" s="149"/>
      <c r="DHA1" s="148"/>
      <c r="DHB1" s="149"/>
      <c r="DHC1" s="149"/>
      <c r="DHD1" s="149"/>
      <c r="DHE1" s="149"/>
      <c r="DHF1" s="149"/>
      <c r="DHG1" s="149"/>
      <c r="DHH1" s="149"/>
      <c r="DHI1" s="149"/>
      <c r="DHJ1" s="149"/>
      <c r="DHK1" s="149"/>
      <c r="DHL1" s="149"/>
      <c r="DHM1" s="149"/>
      <c r="DHN1" s="149"/>
      <c r="DHO1" s="149"/>
      <c r="DHP1" s="149"/>
      <c r="DHQ1" s="148"/>
      <c r="DHR1" s="149"/>
      <c r="DHS1" s="149"/>
      <c r="DHT1" s="149"/>
      <c r="DHU1" s="149"/>
      <c r="DHV1" s="149"/>
      <c r="DHW1" s="149"/>
      <c r="DHX1" s="149"/>
      <c r="DHY1" s="149"/>
      <c r="DHZ1" s="149"/>
      <c r="DIA1" s="149"/>
      <c r="DIB1" s="149"/>
      <c r="DIC1" s="149"/>
      <c r="DID1" s="149"/>
      <c r="DIE1" s="149"/>
      <c r="DIF1" s="149"/>
      <c r="DIG1" s="148"/>
      <c r="DIH1" s="149"/>
      <c r="DII1" s="149"/>
      <c r="DIJ1" s="149"/>
      <c r="DIK1" s="149"/>
      <c r="DIL1" s="149"/>
      <c r="DIM1" s="149"/>
      <c r="DIN1" s="149"/>
      <c r="DIO1" s="149"/>
      <c r="DIP1" s="149"/>
      <c r="DIQ1" s="149"/>
      <c r="DIR1" s="149"/>
      <c r="DIS1" s="149"/>
      <c r="DIT1" s="149"/>
      <c r="DIU1" s="149"/>
      <c r="DIV1" s="149"/>
      <c r="DIW1" s="148"/>
      <c r="DIX1" s="149"/>
      <c r="DIY1" s="149"/>
      <c r="DIZ1" s="149"/>
      <c r="DJA1" s="149"/>
      <c r="DJB1" s="149"/>
      <c r="DJC1" s="149"/>
      <c r="DJD1" s="149"/>
      <c r="DJE1" s="149"/>
      <c r="DJF1" s="149"/>
      <c r="DJG1" s="149"/>
      <c r="DJH1" s="149"/>
      <c r="DJI1" s="149"/>
      <c r="DJJ1" s="149"/>
      <c r="DJK1" s="149"/>
      <c r="DJL1" s="149"/>
      <c r="DJM1" s="148"/>
      <c r="DJN1" s="149"/>
      <c r="DJO1" s="149"/>
      <c r="DJP1" s="149"/>
      <c r="DJQ1" s="149"/>
      <c r="DJR1" s="149"/>
      <c r="DJS1" s="149"/>
      <c r="DJT1" s="149"/>
      <c r="DJU1" s="149"/>
      <c r="DJV1" s="149"/>
      <c r="DJW1" s="149"/>
      <c r="DJX1" s="149"/>
      <c r="DJY1" s="149"/>
      <c r="DJZ1" s="149"/>
      <c r="DKA1" s="149"/>
      <c r="DKB1" s="149"/>
      <c r="DKC1" s="148"/>
      <c r="DKD1" s="149"/>
      <c r="DKE1" s="149"/>
      <c r="DKF1" s="149"/>
      <c r="DKG1" s="149"/>
      <c r="DKH1" s="149"/>
      <c r="DKI1" s="149"/>
      <c r="DKJ1" s="149"/>
      <c r="DKK1" s="149"/>
      <c r="DKL1" s="149"/>
      <c r="DKM1" s="149"/>
      <c r="DKN1" s="149"/>
      <c r="DKO1" s="149"/>
      <c r="DKP1" s="149"/>
      <c r="DKQ1" s="149"/>
      <c r="DKR1" s="149"/>
      <c r="DKS1" s="148"/>
      <c r="DKT1" s="149"/>
      <c r="DKU1" s="149"/>
      <c r="DKV1" s="149"/>
      <c r="DKW1" s="149"/>
      <c r="DKX1" s="149"/>
      <c r="DKY1" s="149"/>
      <c r="DKZ1" s="149"/>
      <c r="DLA1" s="149"/>
      <c r="DLB1" s="149"/>
      <c r="DLC1" s="149"/>
      <c r="DLD1" s="149"/>
      <c r="DLE1" s="149"/>
      <c r="DLF1" s="149"/>
      <c r="DLG1" s="149"/>
      <c r="DLH1" s="149"/>
      <c r="DLI1" s="148"/>
      <c r="DLJ1" s="149"/>
      <c r="DLK1" s="149"/>
      <c r="DLL1" s="149"/>
      <c r="DLM1" s="149"/>
      <c r="DLN1" s="149"/>
      <c r="DLO1" s="149"/>
      <c r="DLP1" s="149"/>
      <c r="DLQ1" s="149"/>
      <c r="DLR1" s="149"/>
      <c r="DLS1" s="149"/>
      <c r="DLT1" s="149"/>
      <c r="DLU1" s="149"/>
      <c r="DLV1" s="149"/>
      <c r="DLW1" s="149"/>
      <c r="DLX1" s="149"/>
      <c r="DLY1" s="148"/>
      <c r="DLZ1" s="149"/>
      <c r="DMA1" s="149"/>
      <c r="DMB1" s="149"/>
      <c r="DMC1" s="149"/>
      <c r="DMD1" s="149"/>
      <c r="DME1" s="149"/>
      <c r="DMF1" s="149"/>
      <c r="DMG1" s="149"/>
      <c r="DMH1" s="149"/>
      <c r="DMI1" s="149"/>
      <c r="DMJ1" s="149"/>
      <c r="DMK1" s="149"/>
      <c r="DML1" s="149"/>
      <c r="DMM1" s="149"/>
      <c r="DMN1" s="149"/>
      <c r="DMO1" s="148"/>
      <c r="DMP1" s="149"/>
      <c r="DMQ1" s="149"/>
      <c r="DMR1" s="149"/>
      <c r="DMS1" s="149"/>
      <c r="DMT1" s="149"/>
      <c r="DMU1" s="149"/>
      <c r="DMV1" s="149"/>
      <c r="DMW1" s="149"/>
      <c r="DMX1" s="149"/>
      <c r="DMY1" s="149"/>
      <c r="DMZ1" s="149"/>
      <c r="DNA1" s="149"/>
      <c r="DNB1" s="149"/>
      <c r="DNC1" s="149"/>
      <c r="DND1" s="149"/>
      <c r="DNE1" s="148"/>
      <c r="DNF1" s="149"/>
      <c r="DNG1" s="149"/>
      <c r="DNH1" s="149"/>
      <c r="DNI1" s="149"/>
      <c r="DNJ1" s="149"/>
      <c r="DNK1" s="149"/>
      <c r="DNL1" s="149"/>
      <c r="DNM1" s="149"/>
      <c r="DNN1" s="149"/>
      <c r="DNO1" s="149"/>
      <c r="DNP1" s="149"/>
      <c r="DNQ1" s="149"/>
      <c r="DNR1" s="149"/>
      <c r="DNS1" s="149"/>
      <c r="DNT1" s="149"/>
      <c r="DNU1" s="148"/>
      <c r="DNV1" s="149"/>
      <c r="DNW1" s="149"/>
      <c r="DNX1" s="149"/>
      <c r="DNY1" s="149"/>
      <c r="DNZ1" s="149"/>
      <c r="DOA1" s="149"/>
      <c r="DOB1" s="149"/>
      <c r="DOC1" s="149"/>
      <c r="DOD1" s="149"/>
      <c r="DOE1" s="149"/>
      <c r="DOF1" s="149"/>
      <c r="DOG1" s="149"/>
      <c r="DOH1" s="149"/>
      <c r="DOI1" s="149"/>
      <c r="DOJ1" s="149"/>
      <c r="DOK1" s="148"/>
      <c r="DOL1" s="149"/>
      <c r="DOM1" s="149"/>
      <c r="DON1" s="149"/>
      <c r="DOO1" s="149"/>
      <c r="DOP1" s="149"/>
      <c r="DOQ1" s="149"/>
      <c r="DOR1" s="149"/>
      <c r="DOS1" s="149"/>
      <c r="DOT1" s="149"/>
      <c r="DOU1" s="149"/>
      <c r="DOV1" s="149"/>
      <c r="DOW1" s="149"/>
      <c r="DOX1" s="149"/>
      <c r="DOY1" s="149"/>
      <c r="DOZ1" s="149"/>
      <c r="DPA1" s="148"/>
      <c r="DPB1" s="149"/>
      <c r="DPC1" s="149"/>
      <c r="DPD1" s="149"/>
      <c r="DPE1" s="149"/>
      <c r="DPF1" s="149"/>
      <c r="DPG1" s="149"/>
      <c r="DPH1" s="149"/>
      <c r="DPI1" s="149"/>
      <c r="DPJ1" s="149"/>
      <c r="DPK1" s="149"/>
      <c r="DPL1" s="149"/>
      <c r="DPM1" s="149"/>
      <c r="DPN1" s="149"/>
      <c r="DPO1" s="149"/>
      <c r="DPP1" s="149"/>
      <c r="DPQ1" s="148"/>
      <c r="DPR1" s="149"/>
      <c r="DPS1" s="149"/>
      <c r="DPT1" s="149"/>
      <c r="DPU1" s="149"/>
      <c r="DPV1" s="149"/>
      <c r="DPW1" s="149"/>
      <c r="DPX1" s="149"/>
      <c r="DPY1" s="149"/>
      <c r="DPZ1" s="149"/>
      <c r="DQA1" s="149"/>
      <c r="DQB1" s="149"/>
      <c r="DQC1" s="149"/>
      <c r="DQD1" s="149"/>
      <c r="DQE1" s="149"/>
      <c r="DQF1" s="149"/>
      <c r="DQG1" s="148"/>
      <c r="DQH1" s="149"/>
      <c r="DQI1" s="149"/>
      <c r="DQJ1" s="149"/>
      <c r="DQK1" s="149"/>
      <c r="DQL1" s="149"/>
      <c r="DQM1" s="149"/>
      <c r="DQN1" s="149"/>
      <c r="DQO1" s="149"/>
      <c r="DQP1" s="149"/>
      <c r="DQQ1" s="149"/>
      <c r="DQR1" s="149"/>
      <c r="DQS1" s="149"/>
      <c r="DQT1" s="149"/>
      <c r="DQU1" s="149"/>
      <c r="DQV1" s="149"/>
      <c r="DQW1" s="148"/>
      <c r="DQX1" s="149"/>
      <c r="DQY1" s="149"/>
      <c r="DQZ1" s="149"/>
      <c r="DRA1" s="149"/>
      <c r="DRB1" s="149"/>
      <c r="DRC1" s="149"/>
      <c r="DRD1" s="149"/>
      <c r="DRE1" s="149"/>
      <c r="DRF1" s="149"/>
      <c r="DRG1" s="149"/>
      <c r="DRH1" s="149"/>
      <c r="DRI1" s="149"/>
      <c r="DRJ1" s="149"/>
      <c r="DRK1" s="149"/>
      <c r="DRL1" s="149"/>
      <c r="DRM1" s="148"/>
      <c r="DRN1" s="149"/>
      <c r="DRO1" s="149"/>
      <c r="DRP1" s="149"/>
      <c r="DRQ1" s="149"/>
      <c r="DRR1" s="149"/>
      <c r="DRS1" s="149"/>
      <c r="DRT1" s="149"/>
      <c r="DRU1" s="149"/>
      <c r="DRV1" s="149"/>
      <c r="DRW1" s="149"/>
      <c r="DRX1" s="149"/>
      <c r="DRY1" s="149"/>
      <c r="DRZ1" s="149"/>
      <c r="DSA1" s="149"/>
      <c r="DSB1" s="149"/>
      <c r="DSC1" s="148"/>
      <c r="DSD1" s="149"/>
      <c r="DSE1" s="149"/>
      <c r="DSF1" s="149"/>
      <c r="DSG1" s="149"/>
      <c r="DSH1" s="149"/>
      <c r="DSI1" s="149"/>
      <c r="DSJ1" s="149"/>
      <c r="DSK1" s="149"/>
      <c r="DSL1" s="149"/>
      <c r="DSM1" s="149"/>
      <c r="DSN1" s="149"/>
      <c r="DSO1" s="149"/>
      <c r="DSP1" s="149"/>
      <c r="DSQ1" s="149"/>
      <c r="DSR1" s="149"/>
      <c r="DSS1" s="148"/>
      <c r="DST1" s="149"/>
      <c r="DSU1" s="149"/>
      <c r="DSV1" s="149"/>
      <c r="DSW1" s="149"/>
      <c r="DSX1" s="149"/>
      <c r="DSY1" s="149"/>
      <c r="DSZ1" s="149"/>
      <c r="DTA1" s="149"/>
      <c r="DTB1" s="149"/>
      <c r="DTC1" s="149"/>
      <c r="DTD1" s="149"/>
      <c r="DTE1" s="149"/>
      <c r="DTF1" s="149"/>
      <c r="DTG1" s="149"/>
      <c r="DTH1" s="149"/>
      <c r="DTI1" s="148"/>
      <c r="DTJ1" s="149"/>
      <c r="DTK1" s="149"/>
      <c r="DTL1" s="149"/>
      <c r="DTM1" s="149"/>
      <c r="DTN1" s="149"/>
      <c r="DTO1" s="149"/>
      <c r="DTP1" s="149"/>
      <c r="DTQ1" s="149"/>
      <c r="DTR1" s="149"/>
      <c r="DTS1" s="149"/>
      <c r="DTT1" s="149"/>
      <c r="DTU1" s="149"/>
      <c r="DTV1" s="149"/>
      <c r="DTW1" s="149"/>
      <c r="DTX1" s="149"/>
      <c r="DTY1" s="148"/>
      <c r="DTZ1" s="149"/>
      <c r="DUA1" s="149"/>
      <c r="DUB1" s="149"/>
      <c r="DUC1" s="149"/>
      <c r="DUD1" s="149"/>
      <c r="DUE1" s="149"/>
      <c r="DUF1" s="149"/>
      <c r="DUG1" s="149"/>
      <c r="DUH1" s="149"/>
      <c r="DUI1" s="149"/>
      <c r="DUJ1" s="149"/>
      <c r="DUK1" s="149"/>
      <c r="DUL1" s="149"/>
      <c r="DUM1" s="149"/>
      <c r="DUN1" s="149"/>
      <c r="DUO1" s="148"/>
      <c r="DUP1" s="149"/>
      <c r="DUQ1" s="149"/>
      <c r="DUR1" s="149"/>
      <c r="DUS1" s="149"/>
      <c r="DUT1" s="149"/>
      <c r="DUU1" s="149"/>
      <c r="DUV1" s="149"/>
      <c r="DUW1" s="149"/>
      <c r="DUX1" s="149"/>
      <c r="DUY1" s="149"/>
      <c r="DUZ1" s="149"/>
      <c r="DVA1" s="149"/>
      <c r="DVB1" s="149"/>
      <c r="DVC1" s="149"/>
      <c r="DVD1" s="149"/>
      <c r="DVE1" s="148"/>
      <c r="DVF1" s="149"/>
      <c r="DVG1" s="149"/>
      <c r="DVH1" s="149"/>
      <c r="DVI1" s="149"/>
      <c r="DVJ1" s="149"/>
      <c r="DVK1" s="149"/>
      <c r="DVL1" s="149"/>
      <c r="DVM1" s="149"/>
      <c r="DVN1" s="149"/>
      <c r="DVO1" s="149"/>
      <c r="DVP1" s="149"/>
      <c r="DVQ1" s="149"/>
      <c r="DVR1" s="149"/>
      <c r="DVS1" s="149"/>
      <c r="DVT1" s="149"/>
      <c r="DVU1" s="148"/>
      <c r="DVV1" s="149"/>
      <c r="DVW1" s="149"/>
      <c r="DVX1" s="149"/>
      <c r="DVY1" s="149"/>
      <c r="DVZ1" s="149"/>
      <c r="DWA1" s="149"/>
      <c r="DWB1" s="149"/>
      <c r="DWC1" s="149"/>
      <c r="DWD1" s="149"/>
      <c r="DWE1" s="149"/>
      <c r="DWF1" s="149"/>
      <c r="DWG1" s="149"/>
      <c r="DWH1" s="149"/>
      <c r="DWI1" s="149"/>
      <c r="DWJ1" s="149"/>
      <c r="DWK1" s="148"/>
      <c r="DWL1" s="149"/>
      <c r="DWM1" s="149"/>
      <c r="DWN1" s="149"/>
      <c r="DWO1" s="149"/>
      <c r="DWP1" s="149"/>
      <c r="DWQ1" s="149"/>
      <c r="DWR1" s="149"/>
      <c r="DWS1" s="149"/>
      <c r="DWT1" s="149"/>
      <c r="DWU1" s="149"/>
      <c r="DWV1" s="149"/>
      <c r="DWW1" s="149"/>
      <c r="DWX1" s="149"/>
      <c r="DWY1" s="149"/>
      <c r="DWZ1" s="149"/>
      <c r="DXA1" s="148"/>
      <c r="DXB1" s="149"/>
      <c r="DXC1" s="149"/>
      <c r="DXD1" s="149"/>
      <c r="DXE1" s="149"/>
      <c r="DXF1" s="149"/>
      <c r="DXG1" s="149"/>
      <c r="DXH1" s="149"/>
      <c r="DXI1" s="149"/>
      <c r="DXJ1" s="149"/>
      <c r="DXK1" s="149"/>
      <c r="DXL1" s="149"/>
      <c r="DXM1" s="149"/>
      <c r="DXN1" s="149"/>
      <c r="DXO1" s="149"/>
      <c r="DXP1" s="149"/>
      <c r="DXQ1" s="148"/>
      <c r="DXR1" s="149"/>
      <c r="DXS1" s="149"/>
      <c r="DXT1" s="149"/>
      <c r="DXU1" s="149"/>
      <c r="DXV1" s="149"/>
      <c r="DXW1" s="149"/>
      <c r="DXX1" s="149"/>
      <c r="DXY1" s="149"/>
      <c r="DXZ1" s="149"/>
      <c r="DYA1" s="149"/>
      <c r="DYB1" s="149"/>
      <c r="DYC1" s="149"/>
      <c r="DYD1" s="149"/>
      <c r="DYE1" s="149"/>
      <c r="DYF1" s="149"/>
      <c r="DYG1" s="148"/>
      <c r="DYH1" s="149"/>
      <c r="DYI1" s="149"/>
      <c r="DYJ1" s="149"/>
      <c r="DYK1" s="149"/>
      <c r="DYL1" s="149"/>
      <c r="DYM1" s="149"/>
      <c r="DYN1" s="149"/>
      <c r="DYO1" s="149"/>
      <c r="DYP1" s="149"/>
      <c r="DYQ1" s="149"/>
      <c r="DYR1" s="149"/>
      <c r="DYS1" s="149"/>
      <c r="DYT1" s="149"/>
      <c r="DYU1" s="149"/>
      <c r="DYV1" s="149"/>
      <c r="DYW1" s="148"/>
      <c r="DYX1" s="149"/>
      <c r="DYY1" s="149"/>
      <c r="DYZ1" s="149"/>
      <c r="DZA1" s="149"/>
      <c r="DZB1" s="149"/>
      <c r="DZC1" s="149"/>
      <c r="DZD1" s="149"/>
      <c r="DZE1" s="149"/>
      <c r="DZF1" s="149"/>
      <c r="DZG1" s="149"/>
      <c r="DZH1" s="149"/>
      <c r="DZI1" s="149"/>
      <c r="DZJ1" s="149"/>
      <c r="DZK1" s="149"/>
      <c r="DZL1" s="149"/>
      <c r="DZM1" s="148"/>
      <c r="DZN1" s="149"/>
      <c r="DZO1" s="149"/>
      <c r="DZP1" s="149"/>
      <c r="DZQ1" s="149"/>
      <c r="DZR1" s="149"/>
      <c r="DZS1" s="149"/>
      <c r="DZT1" s="149"/>
      <c r="DZU1" s="149"/>
      <c r="DZV1" s="149"/>
      <c r="DZW1" s="149"/>
      <c r="DZX1" s="149"/>
      <c r="DZY1" s="149"/>
      <c r="DZZ1" s="149"/>
      <c r="EAA1" s="149"/>
      <c r="EAB1" s="149"/>
      <c r="EAC1" s="148"/>
      <c r="EAD1" s="149"/>
      <c r="EAE1" s="149"/>
      <c r="EAF1" s="149"/>
      <c r="EAG1" s="149"/>
      <c r="EAH1" s="149"/>
      <c r="EAI1" s="149"/>
      <c r="EAJ1" s="149"/>
      <c r="EAK1" s="149"/>
      <c r="EAL1" s="149"/>
      <c r="EAM1" s="149"/>
      <c r="EAN1" s="149"/>
      <c r="EAO1" s="149"/>
      <c r="EAP1" s="149"/>
      <c r="EAQ1" s="149"/>
      <c r="EAR1" s="149"/>
      <c r="EAS1" s="148"/>
      <c r="EAT1" s="149"/>
      <c r="EAU1" s="149"/>
      <c r="EAV1" s="149"/>
      <c r="EAW1" s="149"/>
      <c r="EAX1" s="149"/>
      <c r="EAY1" s="149"/>
      <c r="EAZ1" s="149"/>
      <c r="EBA1" s="149"/>
      <c r="EBB1" s="149"/>
      <c r="EBC1" s="149"/>
      <c r="EBD1" s="149"/>
      <c r="EBE1" s="149"/>
      <c r="EBF1" s="149"/>
      <c r="EBG1" s="149"/>
      <c r="EBH1" s="149"/>
      <c r="EBI1" s="148"/>
      <c r="EBJ1" s="149"/>
      <c r="EBK1" s="149"/>
      <c r="EBL1" s="149"/>
      <c r="EBM1" s="149"/>
      <c r="EBN1" s="149"/>
      <c r="EBO1" s="149"/>
      <c r="EBP1" s="149"/>
      <c r="EBQ1" s="149"/>
      <c r="EBR1" s="149"/>
      <c r="EBS1" s="149"/>
      <c r="EBT1" s="149"/>
      <c r="EBU1" s="149"/>
      <c r="EBV1" s="149"/>
      <c r="EBW1" s="149"/>
      <c r="EBX1" s="149"/>
      <c r="EBY1" s="148"/>
      <c r="EBZ1" s="149"/>
      <c r="ECA1" s="149"/>
      <c r="ECB1" s="149"/>
      <c r="ECC1" s="149"/>
      <c r="ECD1" s="149"/>
      <c r="ECE1" s="149"/>
      <c r="ECF1" s="149"/>
      <c r="ECG1" s="149"/>
      <c r="ECH1" s="149"/>
      <c r="ECI1" s="149"/>
      <c r="ECJ1" s="149"/>
      <c r="ECK1" s="149"/>
      <c r="ECL1" s="149"/>
      <c r="ECM1" s="149"/>
      <c r="ECN1" s="149"/>
      <c r="ECO1" s="148"/>
      <c r="ECP1" s="149"/>
      <c r="ECQ1" s="149"/>
      <c r="ECR1" s="149"/>
      <c r="ECS1" s="149"/>
      <c r="ECT1" s="149"/>
      <c r="ECU1" s="149"/>
      <c r="ECV1" s="149"/>
      <c r="ECW1" s="149"/>
      <c r="ECX1" s="149"/>
      <c r="ECY1" s="149"/>
      <c r="ECZ1" s="149"/>
      <c r="EDA1" s="149"/>
      <c r="EDB1" s="149"/>
      <c r="EDC1" s="149"/>
      <c r="EDD1" s="149"/>
      <c r="EDE1" s="148"/>
      <c r="EDF1" s="149"/>
      <c r="EDG1" s="149"/>
      <c r="EDH1" s="149"/>
      <c r="EDI1" s="149"/>
      <c r="EDJ1" s="149"/>
      <c r="EDK1" s="149"/>
      <c r="EDL1" s="149"/>
      <c r="EDM1" s="149"/>
      <c r="EDN1" s="149"/>
      <c r="EDO1" s="149"/>
      <c r="EDP1" s="149"/>
      <c r="EDQ1" s="149"/>
      <c r="EDR1" s="149"/>
      <c r="EDS1" s="149"/>
      <c r="EDT1" s="149"/>
      <c r="EDU1" s="148"/>
      <c r="EDV1" s="149"/>
      <c r="EDW1" s="149"/>
      <c r="EDX1" s="149"/>
      <c r="EDY1" s="149"/>
      <c r="EDZ1" s="149"/>
      <c r="EEA1" s="149"/>
      <c r="EEB1" s="149"/>
      <c r="EEC1" s="149"/>
      <c r="EED1" s="149"/>
      <c r="EEE1" s="149"/>
      <c r="EEF1" s="149"/>
      <c r="EEG1" s="149"/>
      <c r="EEH1" s="149"/>
      <c r="EEI1" s="149"/>
      <c r="EEJ1" s="149"/>
      <c r="EEK1" s="148"/>
      <c r="EEL1" s="149"/>
      <c r="EEM1" s="149"/>
      <c r="EEN1" s="149"/>
      <c r="EEO1" s="149"/>
      <c r="EEP1" s="149"/>
      <c r="EEQ1" s="149"/>
      <c r="EER1" s="149"/>
      <c r="EES1" s="149"/>
      <c r="EET1" s="149"/>
      <c r="EEU1" s="149"/>
      <c r="EEV1" s="149"/>
      <c r="EEW1" s="149"/>
      <c r="EEX1" s="149"/>
      <c r="EEY1" s="149"/>
      <c r="EEZ1" s="149"/>
      <c r="EFA1" s="148"/>
      <c r="EFB1" s="149"/>
      <c r="EFC1" s="149"/>
      <c r="EFD1" s="149"/>
      <c r="EFE1" s="149"/>
      <c r="EFF1" s="149"/>
      <c r="EFG1" s="149"/>
      <c r="EFH1" s="149"/>
      <c r="EFI1" s="149"/>
      <c r="EFJ1" s="149"/>
      <c r="EFK1" s="149"/>
      <c r="EFL1" s="149"/>
      <c r="EFM1" s="149"/>
      <c r="EFN1" s="149"/>
      <c r="EFO1" s="149"/>
      <c r="EFP1" s="149"/>
      <c r="EFQ1" s="148"/>
      <c r="EFR1" s="149"/>
      <c r="EFS1" s="149"/>
      <c r="EFT1" s="149"/>
      <c r="EFU1" s="149"/>
      <c r="EFV1" s="149"/>
      <c r="EFW1" s="149"/>
      <c r="EFX1" s="149"/>
      <c r="EFY1" s="149"/>
      <c r="EFZ1" s="149"/>
      <c r="EGA1" s="149"/>
      <c r="EGB1" s="149"/>
      <c r="EGC1" s="149"/>
      <c r="EGD1" s="149"/>
      <c r="EGE1" s="149"/>
      <c r="EGF1" s="149"/>
      <c r="EGG1" s="148"/>
      <c r="EGH1" s="149"/>
      <c r="EGI1" s="149"/>
      <c r="EGJ1" s="149"/>
      <c r="EGK1" s="149"/>
      <c r="EGL1" s="149"/>
      <c r="EGM1" s="149"/>
      <c r="EGN1" s="149"/>
      <c r="EGO1" s="149"/>
      <c r="EGP1" s="149"/>
      <c r="EGQ1" s="149"/>
      <c r="EGR1" s="149"/>
      <c r="EGS1" s="149"/>
      <c r="EGT1" s="149"/>
      <c r="EGU1" s="149"/>
      <c r="EGV1" s="149"/>
      <c r="EGW1" s="148"/>
      <c r="EGX1" s="149"/>
      <c r="EGY1" s="149"/>
      <c r="EGZ1" s="149"/>
      <c r="EHA1" s="149"/>
      <c r="EHB1" s="149"/>
      <c r="EHC1" s="149"/>
      <c r="EHD1" s="149"/>
      <c r="EHE1" s="149"/>
      <c r="EHF1" s="149"/>
      <c r="EHG1" s="149"/>
      <c r="EHH1" s="149"/>
      <c r="EHI1" s="149"/>
      <c r="EHJ1" s="149"/>
      <c r="EHK1" s="149"/>
      <c r="EHL1" s="149"/>
      <c r="EHM1" s="148"/>
      <c r="EHN1" s="149"/>
      <c r="EHO1" s="149"/>
      <c r="EHP1" s="149"/>
      <c r="EHQ1" s="149"/>
      <c r="EHR1" s="149"/>
      <c r="EHS1" s="149"/>
      <c r="EHT1" s="149"/>
      <c r="EHU1" s="149"/>
      <c r="EHV1" s="149"/>
      <c r="EHW1" s="149"/>
      <c r="EHX1" s="149"/>
      <c r="EHY1" s="149"/>
      <c r="EHZ1" s="149"/>
      <c r="EIA1" s="149"/>
      <c r="EIB1" s="149"/>
      <c r="EIC1" s="148"/>
      <c r="EID1" s="149"/>
      <c r="EIE1" s="149"/>
      <c r="EIF1" s="149"/>
      <c r="EIG1" s="149"/>
      <c r="EIH1" s="149"/>
      <c r="EII1" s="149"/>
      <c r="EIJ1" s="149"/>
      <c r="EIK1" s="149"/>
      <c r="EIL1" s="149"/>
      <c r="EIM1" s="149"/>
      <c r="EIN1" s="149"/>
      <c r="EIO1" s="149"/>
      <c r="EIP1" s="149"/>
      <c r="EIQ1" s="149"/>
      <c r="EIR1" s="149"/>
      <c r="EIS1" s="148"/>
      <c r="EIT1" s="149"/>
      <c r="EIU1" s="149"/>
      <c r="EIV1" s="149"/>
      <c r="EIW1" s="149"/>
      <c r="EIX1" s="149"/>
      <c r="EIY1" s="149"/>
      <c r="EIZ1" s="149"/>
      <c r="EJA1" s="149"/>
      <c r="EJB1" s="149"/>
      <c r="EJC1" s="149"/>
      <c r="EJD1" s="149"/>
      <c r="EJE1" s="149"/>
      <c r="EJF1" s="149"/>
      <c r="EJG1" s="149"/>
      <c r="EJH1" s="149"/>
      <c r="EJI1" s="148"/>
      <c r="EJJ1" s="149"/>
      <c r="EJK1" s="149"/>
      <c r="EJL1" s="149"/>
      <c r="EJM1" s="149"/>
      <c r="EJN1" s="149"/>
      <c r="EJO1" s="149"/>
      <c r="EJP1" s="149"/>
      <c r="EJQ1" s="149"/>
      <c r="EJR1" s="149"/>
      <c r="EJS1" s="149"/>
      <c r="EJT1" s="149"/>
      <c r="EJU1" s="149"/>
      <c r="EJV1" s="149"/>
      <c r="EJW1" s="149"/>
      <c r="EJX1" s="149"/>
      <c r="EJY1" s="148"/>
      <c r="EJZ1" s="149"/>
      <c r="EKA1" s="149"/>
      <c r="EKB1" s="149"/>
      <c r="EKC1" s="149"/>
      <c r="EKD1" s="149"/>
      <c r="EKE1" s="149"/>
      <c r="EKF1" s="149"/>
      <c r="EKG1" s="149"/>
      <c r="EKH1" s="149"/>
      <c r="EKI1" s="149"/>
      <c r="EKJ1" s="149"/>
      <c r="EKK1" s="149"/>
      <c r="EKL1" s="149"/>
      <c r="EKM1" s="149"/>
      <c r="EKN1" s="149"/>
      <c r="EKO1" s="148"/>
      <c r="EKP1" s="149"/>
      <c r="EKQ1" s="149"/>
      <c r="EKR1" s="149"/>
      <c r="EKS1" s="149"/>
      <c r="EKT1" s="149"/>
      <c r="EKU1" s="149"/>
      <c r="EKV1" s="149"/>
      <c r="EKW1" s="149"/>
      <c r="EKX1" s="149"/>
      <c r="EKY1" s="149"/>
      <c r="EKZ1" s="149"/>
      <c r="ELA1" s="149"/>
      <c r="ELB1" s="149"/>
      <c r="ELC1" s="149"/>
      <c r="ELD1" s="149"/>
      <c r="ELE1" s="148"/>
      <c r="ELF1" s="149"/>
      <c r="ELG1" s="149"/>
      <c r="ELH1" s="149"/>
      <c r="ELI1" s="149"/>
      <c r="ELJ1" s="149"/>
      <c r="ELK1" s="149"/>
      <c r="ELL1" s="149"/>
      <c r="ELM1" s="149"/>
      <c r="ELN1" s="149"/>
      <c r="ELO1" s="149"/>
      <c r="ELP1" s="149"/>
      <c r="ELQ1" s="149"/>
      <c r="ELR1" s="149"/>
      <c r="ELS1" s="149"/>
      <c r="ELT1" s="149"/>
      <c r="ELU1" s="148"/>
      <c r="ELV1" s="149"/>
      <c r="ELW1" s="149"/>
      <c r="ELX1" s="149"/>
      <c r="ELY1" s="149"/>
      <c r="ELZ1" s="149"/>
      <c r="EMA1" s="149"/>
      <c r="EMB1" s="149"/>
      <c r="EMC1" s="149"/>
      <c r="EMD1" s="149"/>
      <c r="EME1" s="149"/>
      <c r="EMF1" s="149"/>
      <c r="EMG1" s="149"/>
      <c r="EMH1" s="149"/>
      <c r="EMI1" s="149"/>
      <c r="EMJ1" s="149"/>
      <c r="EMK1" s="148"/>
      <c r="EML1" s="149"/>
      <c r="EMM1" s="149"/>
      <c r="EMN1" s="149"/>
      <c r="EMO1" s="149"/>
      <c r="EMP1" s="149"/>
      <c r="EMQ1" s="149"/>
      <c r="EMR1" s="149"/>
      <c r="EMS1" s="149"/>
      <c r="EMT1" s="149"/>
      <c r="EMU1" s="149"/>
      <c r="EMV1" s="149"/>
      <c r="EMW1" s="149"/>
      <c r="EMX1" s="149"/>
      <c r="EMY1" s="149"/>
      <c r="EMZ1" s="149"/>
      <c r="ENA1" s="148"/>
      <c r="ENB1" s="149"/>
      <c r="ENC1" s="149"/>
      <c r="END1" s="149"/>
      <c r="ENE1" s="149"/>
      <c r="ENF1" s="149"/>
      <c r="ENG1" s="149"/>
      <c r="ENH1" s="149"/>
      <c r="ENI1" s="149"/>
      <c r="ENJ1" s="149"/>
      <c r="ENK1" s="149"/>
      <c r="ENL1" s="149"/>
      <c r="ENM1" s="149"/>
      <c r="ENN1" s="149"/>
      <c r="ENO1" s="149"/>
      <c r="ENP1" s="149"/>
      <c r="ENQ1" s="148"/>
      <c r="ENR1" s="149"/>
      <c r="ENS1" s="149"/>
      <c r="ENT1" s="149"/>
      <c r="ENU1" s="149"/>
      <c r="ENV1" s="149"/>
      <c r="ENW1" s="149"/>
      <c r="ENX1" s="149"/>
      <c r="ENY1" s="149"/>
      <c r="ENZ1" s="149"/>
      <c r="EOA1" s="149"/>
      <c r="EOB1" s="149"/>
      <c r="EOC1" s="149"/>
      <c r="EOD1" s="149"/>
      <c r="EOE1" s="149"/>
      <c r="EOF1" s="149"/>
      <c r="EOG1" s="148"/>
      <c r="EOH1" s="149"/>
      <c r="EOI1" s="149"/>
      <c r="EOJ1" s="149"/>
      <c r="EOK1" s="149"/>
      <c r="EOL1" s="149"/>
      <c r="EOM1" s="149"/>
      <c r="EON1" s="149"/>
      <c r="EOO1" s="149"/>
      <c r="EOP1" s="149"/>
      <c r="EOQ1" s="149"/>
      <c r="EOR1" s="149"/>
      <c r="EOS1" s="149"/>
      <c r="EOT1" s="149"/>
      <c r="EOU1" s="149"/>
      <c r="EOV1" s="149"/>
      <c r="EOW1" s="148"/>
      <c r="EOX1" s="149"/>
      <c r="EOY1" s="149"/>
      <c r="EOZ1" s="149"/>
      <c r="EPA1" s="149"/>
      <c r="EPB1" s="149"/>
      <c r="EPC1" s="149"/>
      <c r="EPD1" s="149"/>
      <c r="EPE1" s="149"/>
      <c r="EPF1" s="149"/>
      <c r="EPG1" s="149"/>
      <c r="EPH1" s="149"/>
      <c r="EPI1" s="149"/>
      <c r="EPJ1" s="149"/>
      <c r="EPK1" s="149"/>
      <c r="EPL1" s="149"/>
      <c r="EPM1" s="148"/>
      <c r="EPN1" s="149"/>
      <c r="EPO1" s="149"/>
      <c r="EPP1" s="149"/>
      <c r="EPQ1" s="149"/>
      <c r="EPR1" s="149"/>
      <c r="EPS1" s="149"/>
      <c r="EPT1" s="149"/>
      <c r="EPU1" s="149"/>
      <c r="EPV1" s="149"/>
      <c r="EPW1" s="149"/>
      <c r="EPX1" s="149"/>
      <c r="EPY1" s="149"/>
      <c r="EPZ1" s="149"/>
      <c r="EQA1" s="149"/>
      <c r="EQB1" s="149"/>
      <c r="EQC1" s="148"/>
      <c r="EQD1" s="149"/>
      <c r="EQE1" s="149"/>
      <c r="EQF1" s="149"/>
      <c r="EQG1" s="149"/>
      <c r="EQH1" s="149"/>
      <c r="EQI1" s="149"/>
      <c r="EQJ1" s="149"/>
      <c r="EQK1" s="149"/>
      <c r="EQL1" s="149"/>
      <c r="EQM1" s="149"/>
      <c r="EQN1" s="149"/>
      <c r="EQO1" s="149"/>
      <c r="EQP1" s="149"/>
      <c r="EQQ1" s="149"/>
      <c r="EQR1" s="149"/>
      <c r="EQS1" s="148"/>
      <c r="EQT1" s="149"/>
      <c r="EQU1" s="149"/>
      <c r="EQV1" s="149"/>
      <c r="EQW1" s="149"/>
      <c r="EQX1" s="149"/>
      <c r="EQY1" s="149"/>
      <c r="EQZ1" s="149"/>
      <c r="ERA1" s="149"/>
      <c r="ERB1" s="149"/>
      <c r="ERC1" s="149"/>
      <c r="ERD1" s="149"/>
      <c r="ERE1" s="149"/>
      <c r="ERF1" s="149"/>
      <c r="ERG1" s="149"/>
      <c r="ERH1" s="149"/>
      <c r="ERI1" s="148"/>
      <c r="ERJ1" s="149"/>
      <c r="ERK1" s="149"/>
      <c r="ERL1" s="149"/>
      <c r="ERM1" s="149"/>
      <c r="ERN1" s="149"/>
      <c r="ERO1" s="149"/>
      <c r="ERP1" s="149"/>
      <c r="ERQ1" s="149"/>
      <c r="ERR1" s="149"/>
      <c r="ERS1" s="149"/>
      <c r="ERT1" s="149"/>
      <c r="ERU1" s="149"/>
      <c r="ERV1" s="149"/>
      <c r="ERW1" s="149"/>
      <c r="ERX1" s="149"/>
      <c r="ERY1" s="148"/>
      <c r="ERZ1" s="149"/>
      <c r="ESA1" s="149"/>
      <c r="ESB1" s="149"/>
      <c r="ESC1" s="149"/>
      <c r="ESD1" s="149"/>
      <c r="ESE1" s="149"/>
      <c r="ESF1" s="149"/>
      <c r="ESG1" s="149"/>
      <c r="ESH1" s="149"/>
      <c r="ESI1" s="149"/>
      <c r="ESJ1" s="149"/>
      <c r="ESK1" s="149"/>
      <c r="ESL1" s="149"/>
      <c r="ESM1" s="149"/>
      <c r="ESN1" s="149"/>
      <c r="ESO1" s="148"/>
      <c r="ESP1" s="149"/>
      <c r="ESQ1" s="149"/>
      <c r="ESR1" s="149"/>
      <c r="ESS1" s="149"/>
      <c r="EST1" s="149"/>
      <c r="ESU1" s="149"/>
      <c r="ESV1" s="149"/>
      <c r="ESW1" s="149"/>
      <c r="ESX1" s="149"/>
      <c r="ESY1" s="149"/>
      <c r="ESZ1" s="149"/>
      <c r="ETA1" s="149"/>
      <c r="ETB1" s="149"/>
      <c r="ETC1" s="149"/>
      <c r="ETD1" s="149"/>
      <c r="ETE1" s="148"/>
      <c r="ETF1" s="149"/>
      <c r="ETG1" s="149"/>
      <c r="ETH1" s="149"/>
      <c r="ETI1" s="149"/>
      <c r="ETJ1" s="149"/>
      <c r="ETK1" s="149"/>
      <c r="ETL1" s="149"/>
      <c r="ETM1" s="149"/>
      <c r="ETN1" s="149"/>
      <c r="ETO1" s="149"/>
      <c r="ETP1" s="149"/>
      <c r="ETQ1" s="149"/>
      <c r="ETR1" s="149"/>
      <c r="ETS1" s="149"/>
      <c r="ETT1" s="149"/>
      <c r="ETU1" s="148"/>
      <c r="ETV1" s="149"/>
      <c r="ETW1" s="149"/>
      <c r="ETX1" s="149"/>
      <c r="ETY1" s="149"/>
      <c r="ETZ1" s="149"/>
      <c r="EUA1" s="149"/>
      <c r="EUB1" s="149"/>
      <c r="EUC1" s="149"/>
      <c r="EUD1" s="149"/>
      <c r="EUE1" s="149"/>
      <c r="EUF1" s="149"/>
      <c r="EUG1" s="149"/>
      <c r="EUH1" s="149"/>
      <c r="EUI1" s="149"/>
      <c r="EUJ1" s="149"/>
      <c r="EUK1" s="148"/>
      <c r="EUL1" s="149"/>
      <c r="EUM1" s="149"/>
      <c r="EUN1" s="149"/>
      <c r="EUO1" s="149"/>
      <c r="EUP1" s="149"/>
      <c r="EUQ1" s="149"/>
      <c r="EUR1" s="149"/>
      <c r="EUS1" s="149"/>
      <c r="EUT1" s="149"/>
      <c r="EUU1" s="149"/>
      <c r="EUV1" s="149"/>
      <c r="EUW1" s="149"/>
      <c r="EUX1" s="149"/>
      <c r="EUY1" s="149"/>
      <c r="EUZ1" s="149"/>
      <c r="EVA1" s="148"/>
      <c r="EVB1" s="149"/>
      <c r="EVC1" s="149"/>
      <c r="EVD1" s="149"/>
      <c r="EVE1" s="149"/>
      <c r="EVF1" s="149"/>
      <c r="EVG1" s="149"/>
      <c r="EVH1" s="149"/>
      <c r="EVI1" s="149"/>
      <c r="EVJ1" s="149"/>
      <c r="EVK1" s="149"/>
      <c r="EVL1" s="149"/>
      <c r="EVM1" s="149"/>
      <c r="EVN1" s="149"/>
      <c r="EVO1" s="149"/>
      <c r="EVP1" s="149"/>
      <c r="EVQ1" s="148"/>
      <c r="EVR1" s="149"/>
      <c r="EVS1" s="149"/>
      <c r="EVT1" s="149"/>
      <c r="EVU1" s="149"/>
      <c r="EVV1" s="149"/>
      <c r="EVW1" s="149"/>
      <c r="EVX1" s="149"/>
      <c r="EVY1" s="149"/>
      <c r="EVZ1" s="149"/>
      <c r="EWA1" s="149"/>
      <c r="EWB1" s="149"/>
      <c r="EWC1" s="149"/>
      <c r="EWD1" s="149"/>
      <c r="EWE1" s="149"/>
      <c r="EWF1" s="149"/>
      <c r="EWG1" s="148"/>
      <c r="EWH1" s="149"/>
      <c r="EWI1" s="149"/>
      <c r="EWJ1" s="149"/>
      <c r="EWK1" s="149"/>
      <c r="EWL1" s="149"/>
      <c r="EWM1" s="149"/>
      <c r="EWN1" s="149"/>
      <c r="EWO1" s="149"/>
      <c r="EWP1" s="149"/>
      <c r="EWQ1" s="149"/>
      <c r="EWR1" s="149"/>
      <c r="EWS1" s="149"/>
      <c r="EWT1" s="149"/>
      <c r="EWU1" s="149"/>
      <c r="EWV1" s="149"/>
      <c r="EWW1" s="148"/>
      <c r="EWX1" s="149"/>
      <c r="EWY1" s="149"/>
      <c r="EWZ1" s="149"/>
      <c r="EXA1" s="149"/>
      <c r="EXB1" s="149"/>
      <c r="EXC1" s="149"/>
      <c r="EXD1" s="149"/>
      <c r="EXE1" s="149"/>
      <c r="EXF1" s="149"/>
      <c r="EXG1" s="149"/>
      <c r="EXH1" s="149"/>
      <c r="EXI1" s="149"/>
      <c r="EXJ1" s="149"/>
      <c r="EXK1" s="149"/>
      <c r="EXL1" s="149"/>
      <c r="EXM1" s="148"/>
      <c r="EXN1" s="149"/>
      <c r="EXO1" s="149"/>
      <c r="EXP1" s="149"/>
      <c r="EXQ1" s="149"/>
      <c r="EXR1" s="149"/>
      <c r="EXS1" s="149"/>
      <c r="EXT1" s="149"/>
      <c r="EXU1" s="149"/>
      <c r="EXV1" s="149"/>
      <c r="EXW1" s="149"/>
      <c r="EXX1" s="149"/>
      <c r="EXY1" s="149"/>
      <c r="EXZ1" s="149"/>
      <c r="EYA1" s="149"/>
      <c r="EYB1" s="149"/>
      <c r="EYC1" s="148"/>
      <c r="EYD1" s="149"/>
      <c r="EYE1" s="149"/>
      <c r="EYF1" s="149"/>
      <c r="EYG1" s="149"/>
      <c r="EYH1" s="149"/>
      <c r="EYI1" s="149"/>
      <c r="EYJ1" s="149"/>
      <c r="EYK1" s="149"/>
      <c r="EYL1" s="149"/>
      <c r="EYM1" s="149"/>
      <c r="EYN1" s="149"/>
      <c r="EYO1" s="149"/>
      <c r="EYP1" s="149"/>
      <c r="EYQ1" s="149"/>
      <c r="EYR1" s="149"/>
      <c r="EYS1" s="148"/>
      <c r="EYT1" s="149"/>
      <c r="EYU1" s="149"/>
      <c r="EYV1" s="149"/>
      <c r="EYW1" s="149"/>
      <c r="EYX1" s="149"/>
      <c r="EYY1" s="149"/>
      <c r="EYZ1" s="149"/>
      <c r="EZA1" s="149"/>
      <c r="EZB1" s="149"/>
      <c r="EZC1" s="149"/>
      <c r="EZD1" s="149"/>
      <c r="EZE1" s="149"/>
      <c r="EZF1" s="149"/>
      <c r="EZG1" s="149"/>
      <c r="EZH1" s="149"/>
      <c r="EZI1" s="148"/>
      <c r="EZJ1" s="149"/>
      <c r="EZK1" s="149"/>
      <c r="EZL1" s="149"/>
      <c r="EZM1" s="149"/>
      <c r="EZN1" s="149"/>
      <c r="EZO1" s="149"/>
      <c r="EZP1" s="149"/>
      <c r="EZQ1" s="149"/>
      <c r="EZR1" s="149"/>
      <c r="EZS1" s="149"/>
      <c r="EZT1" s="149"/>
      <c r="EZU1" s="149"/>
      <c r="EZV1" s="149"/>
      <c r="EZW1" s="149"/>
      <c r="EZX1" s="149"/>
      <c r="EZY1" s="148"/>
      <c r="EZZ1" s="149"/>
      <c r="FAA1" s="149"/>
      <c r="FAB1" s="149"/>
      <c r="FAC1" s="149"/>
      <c r="FAD1" s="149"/>
      <c r="FAE1" s="149"/>
      <c r="FAF1" s="149"/>
      <c r="FAG1" s="149"/>
      <c r="FAH1" s="149"/>
      <c r="FAI1" s="149"/>
      <c r="FAJ1" s="149"/>
      <c r="FAK1" s="149"/>
      <c r="FAL1" s="149"/>
      <c r="FAM1" s="149"/>
      <c r="FAN1" s="149"/>
      <c r="FAO1" s="148"/>
      <c r="FAP1" s="149"/>
      <c r="FAQ1" s="149"/>
      <c r="FAR1" s="149"/>
      <c r="FAS1" s="149"/>
      <c r="FAT1" s="149"/>
      <c r="FAU1" s="149"/>
      <c r="FAV1" s="149"/>
      <c r="FAW1" s="149"/>
      <c r="FAX1" s="149"/>
      <c r="FAY1" s="149"/>
      <c r="FAZ1" s="149"/>
      <c r="FBA1" s="149"/>
      <c r="FBB1" s="149"/>
      <c r="FBC1" s="149"/>
      <c r="FBD1" s="149"/>
      <c r="FBE1" s="148"/>
      <c r="FBF1" s="149"/>
      <c r="FBG1" s="149"/>
      <c r="FBH1" s="149"/>
      <c r="FBI1" s="149"/>
      <c r="FBJ1" s="149"/>
      <c r="FBK1" s="149"/>
      <c r="FBL1" s="149"/>
      <c r="FBM1" s="149"/>
      <c r="FBN1" s="149"/>
      <c r="FBO1" s="149"/>
      <c r="FBP1" s="149"/>
      <c r="FBQ1" s="149"/>
      <c r="FBR1" s="149"/>
      <c r="FBS1" s="149"/>
      <c r="FBT1" s="149"/>
      <c r="FBU1" s="148"/>
      <c r="FBV1" s="149"/>
      <c r="FBW1" s="149"/>
      <c r="FBX1" s="149"/>
      <c r="FBY1" s="149"/>
      <c r="FBZ1" s="149"/>
      <c r="FCA1" s="149"/>
      <c r="FCB1" s="149"/>
      <c r="FCC1" s="149"/>
      <c r="FCD1" s="149"/>
      <c r="FCE1" s="149"/>
      <c r="FCF1" s="149"/>
      <c r="FCG1" s="149"/>
      <c r="FCH1" s="149"/>
      <c r="FCI1" s="149"/>
      <c r="FCJ1" s="149"/>
      <c r="FCK1" s="148"/>
      <c r="FCL1" s="149"/>
      <c r="FCM1" s="149"/>
      <c r="FCN1" s="149"/>
      <c r="FCO1" s="149"/>
      <c r="FCP1" s="149"/>
      <c r="FCQ1" s="149"/>
      <c r="FCR1" s="149"/>
      <c r="FCS1" s="149"/>
      <c r="FCT1" s="149"/>
      <c r="FCU1" s="149"/>
      <c r="FCV1" s="149"/>
      <c r="FCW1" s="149"/>
      <c r="FCX1" s="149"/>
      <c r="FCY1" s="149"/>
      <c r="FCZ1" s="149"/>
      <c r="FDA1" s="148"/>
      <c r="FDB1" s="149"/>
      <c r="FDC1" s="149"/>
      <c r="FDD1" s="149"/>
      <c r="FDE1" s="149"/>
      <c r="FDF1" s="149"/>
      <c r="FDG1" s="149"/>
      <c r="FDH1" s="149"/>
      <c r="FDI1" s="149"/>
      <c r="FDJ1" s="149"/>
      <c r="FDK1" s="149"/>
      <c r="FDL1" s="149"/>
      <c r="FDM1" s="149"/>
      <c r="FDN1" s="149"/>
      <c r="FDO1" s="149"/>
      <c r="FDP1" s="149"/>
      <c r="FDQ1" s="148"/>
      <c r="FDR1" s="149"/>
      <c r="FDS1" s="149"/>
      <c r="FDT1" s="149"/>
      <c r="FDU1" s="149"/>
      <c r="FDV1" s="149"/>
      <c r="FDW1" s="149"/>
      <c r="FDX1" s="149"/>
      <c r="FDY1" s="149"/>
      <c r="FDZ1" s="149"/>
      <c r="FEA1" s="149"/>
      <c r="FEB1" s="149"/>
      <c r="FEC1" s="149"/>
      <c r="FED1" s="149"/>
      <c r="FEE1" s="149"/>
      <c r="FEF1" s="149"/>
      <c r="FEG1" s="148"/>
      <c r="FEH1" s="149"/>
      <c r="FEI1" s="149"/>
      <c r="FEJ1" s="149"/>
      <c r="FEK1" s="149"/>
      <c r="FEL1" s="149"/>
      <c r="FEM1" s="149"/>
      <c r="FEN1" s="149"/>
      <c r="FEO1" s="149"/>
      <c r="FEP1" s="149"/>
      <c r="FEQ1" s="149"/>
      <c r="FER1" s="149"/>
      <c r="FES1" s="149"/>
      <c r="FET1" s="149"/>
      <c r="FEU1" s="149"/>
      <c r="FEV1" s="149"/>
      <c r="FEW1" s="148"/>
      <c r="FEX1" s="149"/>
      <c r="FEY1" s="149"/>
      <c r="FEZ1" s="149"/>
      <c r="FFA1" s="149"/>
      <c r="FFB1" s="149"/>
      <c r="FFC1" s="149"/>
      <c r="FFD1" s="149"/>
      <c r="FFE1" s="149"/>
      <c r="FFF1" s="149"/>
      <c r="FFG1" s="149"/>
      <c r="FFH1" s="149"/>
      <c r="FFI1" s="149"/>
      <c r="FFJ1" s="149"/>
      <c r="FFK1" s="149"/>
      <c r="FFL1" s="149"/>
      <c r="FFM1" s="148"/>
      <c r="FFN1" s="149"/>
      <c r="FFO1" s="149"/>
      <c r="FFP1" s="149"/>
      <c r="FFQ1" s="149"/>
      <c r="FFR1" s="149"/>
      <c r="FFS1" s="149"/>
      <c r="FFT1" s="149"/>
      <c r="FFU1" s="149"/>
      <c r="FFV1" s="149"/>
      <c r="FFW1" s="149"/>
      <c r="FFX1" s="149"/>
      <c r="FFY1" s="149"/>
      <c r="FFZ1" s="149"/>
      <c r="FGA1" s="149"/>
      <c r="FGB1" s="149"/>
      <c r="FGC1" s="148"/>
      <c r="FGD1" s="149"/>
      <c r="FGE1" s="149"/>
      <c r="FGF1" s="149"/>
      <c r="FGG1" s="149"/>
      <c r="FGH1" s="149"/>
      <c r="FGI1" s="149"/>
      <c r="FGJ1" s="149"/>
      <c r="FGK1" s="149"/>
      <c r="FGL1" s="149"/>
      <c r="FGM1" s="149"/>
      <c r="FGN1" s="149"/>
      <c r="FGO1" s="149"/>
      <c r="FGP1" s="149"/>
      <c r="FGQ1" s="149"/>
      <c r="FGR1" s="149"/>
      <c r="FGS1" s="148"/>
      <c r="FGT1" s="149"/>
      <c r="FGU1" s="149"/>
      <c r="FGV1" s="149"/>
      <c r="FGW1" s="149"/>
      <c r="FGX1" s="149"/>
      <c r="FGY1" s="149"/>
      <c r="FGZ1" s="149"/>
      <c r="FHA1" s="149"/>
      <c r="FHB1" s="149"/>
      <c r="FHC1" s="149"/>
      <c r="FHD1" s="149"/>
      <c r="FHE1" s="149"/>
      <c r="FHF1" s="149"/>
      <c r="FHG1" s="149"/>
      <c r="FHH1" s="149"/>
      <c r="FHI1" s="148"/>
      <c r="FHJ1" s="149"/>
      <c r="FHK1" s="149"/>
      <c r="FHL1" s="149"/>
      <c r="FHM1" s="149"/>
      <c r="FHN1" s="149"/>
      <c r="FHO1" s="149"/>
      <c r="FHP1" s="149"/>
      <c r="FHQ1" s="149"/>
      <c r="FHR1" s="149"/>
      <c r="FHS1" s="149"/>
      <c r="FHT1" s="149"/>
      <c r="FHU1" s="149"/>
      <c r="FHV1" s="149"/>
      <c r="FHW1" s="149"/>
      <c r="FHX1" s="149"/>
      <c r="FHY1" s="148"/>
      <c r="FHZ1" s="149"/>
      <c r="FIA1" s="149"/>
      <c r="FIB1" s="149"/>
      <c r="FIC1" s="149"/>
      <c r="FID1" s="149"/>
      <c r="FIE1" s="149"/>
      <c r="FIF1" s="149"/>
      <c r="FIG1" s="149"/>
      <c r="FIH1" s="149"/>
      <c r="FII1" s="149"/>
      <c r="FIJ1" s="149"/>
      <c r="FIK1" s="149"/>
      <c r="FIL1" s="149"/>
      <c r="FIM1" s="149"/>
      <c r="FIN1" s="149"/>
      <c r="FIO1" s="148"/>
      <c r="FIP1" s="149"/>
      <c r="FIQ1" s="149"/>
      <c r="FIR1" s="149"/>
      <c r="FIS1" s="149"/>
      <c r="FIT1" s="149"/>
      <c r="FIU1" s="149"/>
      <c r="FIV1" s="149"/>
      <c r="FIW1" s="149"/>
      <c r="FIX1" s="149"/>
      <c r="FIY1" s="149"/>
      <c r="FIZ1" s="149"/>
      <c r="FJA1" s="149"/>
      <c r="FJB1" s="149"/>
      <c r="FJC1" s="149"/>
      <c r="FJD1" s="149"/>
      <c r="FJE1" s="148"/>
      <c r="FJF1" s="149"/>
      <c r="FJG1" s="149"/>
      <c r="FJH1" s="149"/>
      <c r="FJI1" s="149"/>
      <c r="FJJ1" s="149"/>
      <c r="FJK1" s="149"/>
      <c r="FJL1" s="149"/>
      <c r="FJM1" s="149"/>
      <c r="FJN1" s="149"/>
      <c r="FJO1" s="149"/>
      <c r="FJP1" s="149"/>
      <c r="FJQ1" s="149"/>
      <c r="FJR1" s="149"/>
      <c r="FJS1" s="149"/>
      <c r="FJT1" s="149"/>
      <c r="FJU1" s="148"/>
      <c r="FJV1" s="149"/>
      <c r="FJW1" s="149"/>
      <c r="FJX1" s="149"/>
      <c r="FJY1" s="149"/>
      <c r="FJZ1" s="149"/>
      <c r="FKA1" s="149"/>
      <c r="FKB1" s="149"/>
      <c r="FKC1" s="149"/>
      <c r="FKD1" s="149"/>
      <c r="FKE1" s="149"/>
      <c r="FKF1" s="149"/>
      <c r="FKG1" s="149"/>
      <c r="FKH1" s="149"/>
      <c r="FKI1" s="149"/>
      <c r="FKJ1" s="149"/>
      <c r="FKK1" s="148"/>
      <c r="FKL1" s="149"/>
      <c r="FKM1" s="149"/>
      <c r="FKN1" s="149"/>
      <c r="FKO1" s="149"/>
      <c r="FKP1" s="149"/>
      <c r="FKQ1" s="149"/>
      <c r="FKR1" s="149"/>
      <c r="FKS1" s="149"/>
      <c r="FKT1" s="149"/>
      <c r="FKU1" s="149"/>
      <c r="FKV1" s="149"/>
      <c r="FKW1" s="149"/>
      <c r="FKX1" s="149"/>
      <c r="FKY1" s="149"/>
      <c r="FKZ1" s="149"/>
      <c r="FLA1" s="148"/>
      <c r="FLB1" s="149"/>
      <c r="FLC1" s="149"/>
      <c r="FLD1" s="149"/>
      <c r="FLE1" s="149"/>
      <c r="FLF1" s="149"/>
      <c r="FLG1" s="149"/>
      <c r="FLH1" s="149"/>
      <c r="FLI1" s="149"/>
      <c r="FLJ1" s="149"/>
      <c r="FLK1" s="149"/>
      <c r="FLL1" s="149"/>
      <c r="FLM1" s="149"/>
      <c r="FLN1" s="149"/>
      <c r="FLO1" s="149"/>
      <c r="FLP1" s="149"/>
      <c r="FLQ1" s="148"/>
      <c r="FLR1" s="149"/>
      <c r="FLS1" s="149"/>
      <c r="FLT1" s="149"/>
      <c r="FLU1" s="149"/>
      <c r="FLV1" s="149"/>
      <c r="FLW1" s="149"/>
      <c r="FLX1" s="149"/>
      <c r="FLY1" s="149"/>
      <c r="FLZ1" s="149"/>
      <c r="FMA1" s="149"/>
      <c r="FMB1" s="149"/>
      <c r="FMC1" s="149"/>
      <c r="FMD1" s="149"/>
      <c r="FME1" s="149"/>
      <c r="FMF1" s="149"/>
      <c r="FMG1" s="148"/>
      <c r="FMH1" s="149"/>
      <c r="FMI1" s="149"/>
      <c r="FMJ1" s="149"/>
      <c r="FMK1" s="149"/>
      <c r="FML1" s="149"/>
      <c r="FMM1" s="149"/>
      <c r="FMN1" s="149"/>
      <c r="FMO1" s="149"/>
      <c r="FMP1" s="149"/>
      <c r="FMQ1" s="149"/>
      <c r="FMR1" s="149"/>
      <c r="FMS1" s="149"/>
      <c r="FMT1" s="149"/>
      <c r="FMU1" s="149"/>
      <c r="FMV1" s="149"/>
      <c r="FMW1" s="148"/>
      <c r="FMX1" s="149"/>
      <c r="FMY1" s="149"/>
      <c r="FMZ1" s="149"/>
      <c r="FNA1" s="149"/>
      <c r="FNB1" s="149"/>
      <c r="FNC1" s="149"/>
      <c r="FND1" s="149"/>
      <c r="FNE1" s="149"/>
      <c r="FNF1" s="149"/>
      <c r="FNG1" s="149"/>
      <c r="FNH1" s="149"/>
      <c r="FNI1" s="149"/>
      <c r="FNJ1" s="149"/>
      <c r="FNK1" s="149"/>
      <c r="FNL1" s="149"/>
      <c r="FNM1" s="148"/>
      <c r="FNN1" s="149"/>
      <c r="FNO1" s="149"/>
      <c r="FNP1" s="149"/>
      <c r="FNQ1" s="149"/>
      <c r="FNR1" s="149"/>
      <c r="FNS1" s="149"/>
      <c r="FNT1" s="149"/>
      <c r="FNU1" s="149"/>
      <c r="FNV1" s="149"/>
      <c r="FNW1" s="149"/>
      <c r="FNX1" s="149"/>
      <c r="FNY1" s="149"/>
      <c r="FNZ1" s="149"/>
      <c r="FOA1" s="149"/>
      <c r="FOB1" s="149"/>
      <c r="FOC1" s="148"/>
      <c r="FOD1" s="149"/>
      <c r="FOE1" s="149"/>
      <c r="FOF1" s="149"/>
      <c r="FOG1" s="149"/>
      <c r="FOH1" s="149"/>
      <c r="FOI1" s="149"/>
      <c r="FOJ1" s="149"/>
      <c r="FOK1" s="149"/>
      <c r="FOL1" s="149"/>
      <c r="FOM1" s="149"/>
      <c r="FON1" s="149"/>
      <c r="FOO1" s="149"/>
      <c r="FOP1" s="149"/>
      <c r="FOQ1" s="149"/>
      <c r="FOR1" s="149"/>
      <c r="FOS1" s="148"/>
      <c r="FOT1" s="149"/>
      <c r="FOU1" s="149"/>
      <c r="FOV1" s="149"/>
      <c r="FOW1" s="149"/>
      <c r="FOX1" s="149"/>
      <c r="FOY1" s="149"/>
      <c r="FOZ1" s="149"/>
      <c r="FPA1" s="149"/>
      <c r="FPB1" s="149"/>
      <c r="FPC1" s="149"/>
      <c r="FPD1" s="149"/>
      <c r="FPE1" s="149"/>
      <c r="FPF1" s="149"/>
      <c r="FPG1" s="149"/>
      <c r="FPH1" s="149"/>
      <c r="FPI1" s="148"/>
      <c r="FPJ1" s="149"/>
      <c r="FPK1" s="149"/>
      <c r="FPL1" s="149"/>
      <c r="FPM1" s="149"/>
      <c r="FPN1" s="149"/>
      <c r="FPO1" s="149"/>
      <c r="FPP1" s="149"/>
      <c r="FPQ1" s="149"/>
      <c r="FPR1" s="149"/>
      <c r="FPS1" s="149"/>
      <c r="FPT1" s="149"/>
      <c r="FPU1" s="149"/>
      <c r="FPV1" s="149"/>
      <c r="FPW1" s="149"/>
      <c r="FPX1" s="149"/>
      <c r="FPY1" s="148"/>
      <c r="FPZ1" s="149"/>
      <c r="FQA1" s="149"/>
      <c r="FQB1" s="149"/>
      <c r="FQC1" s="149"/>
      <c r="FQD1" s="149"/>
      <c r="FQE1" s="149"/>
      <c r="FQF1" s="149"/>
      <c r="FQG1" s="149"/>
      <c r="FQH1" s="149"/>
      <c r="FQI1" s="149"/>
      <c r="FQJ1" s="149"/>
      <c r="FQK1" s="149"/>
      <c r="FQL1" s="149"/>
      <c r="FQM1" s="149"/>
      <c r="FQN1" s="149"/>
      <c r="FQO1" s="148"/>
      <c r="FQP1" s="149"/>
      <c r="FQQ1" s="149"/>
      <c r="FQR1" s="149"/>
      <c r="FQS1" s="149"/>
      <c r="FQT1" s="149"/>
      <c r="FQU1" s="149"/>
      <c r="FQV1" s="149"/>
      <c r="FQW1" s="149"/>
      <c r="FQX1" s="149"/>
      <c r="FQY1" s="149"/>
      <c r="FQZ1" s="149"/>
      <c r="FRA1" s="149"/>
      <c r="FRB1" s="149"/>
      <c r="FRC1" s="149"/>
      <c r="FRD1" s="149"/>
      <c r="FRE1" s="148"/>
      <c r="FRF1" s="149"/>
      <c r="FRG1" s="149"/>
      <c r="FRH1" s="149"/>
      <c r="FRI1" s="149"/>
      <c r="FRJ1" s="149"/>
      <c r="FRK1" s="149"/>
      <c r="FRL1" s="149"/>
      <c r="FRM1" s="149"/>
      <c r="FRN1" s="149"/>
      <c r="FRO1" s="149"/>
      <c r="FRP1" s="149"/>
      <c r="FRQ1" s="149"/>
      <c r="FRR1" s="149"/>
      <c r="FRS1" s="149"/>
      <c r="FRT1" s="149"/>
      <c r="FRU1" s="148"/>
      <c r="FRV1" s="149"/>
      <c r="FRW1" s="149"/>
      <c r="FRX1" s="149"/>
      <c r="FRY1" s="149"/>
      <c r="FRZ1" s="149"/>
      <c r="FSA1" s="149"/>
      <c r="FSB1" s="149"/>
      <c r="FSC1" s="149"/>
      <c r="FSD1" s="149"/>
      <c r="FSE1" s="149"/>
      <c r="FSF1" s="149"/>
      <c r="FSG1" s="149"/>
      <c r="FSH1" s="149"/>
      <c r="FSI1" s="149"/>
      <c r="FSJ1" s="149"/>
      <c r="FSK1" s="148"/>
      <c r="FSL1" s="149"/>
      <c r="FSM1" s="149"/>
      <c r="FSN1" s="149"/>
      <c r="FSO1" s="149"/>
      <c r="FSP1" s="149"/>
      <c r="FSQ1" s="149"/>
      <c r="FSR1" s="149"/>
      <c r="FSS1" s="149"/>
      <c r="FST1" s="149"/>
      <c r="FSU1" s="149"/>
      <c r="FSV1" s="149"/>
      <c r="FSW1" s="149"/>
      <c r="FSX1" s="149"/>
      <c r="FSY1" s="149"/>
      <c r="FSZ1" s="149"/>
      <c r="FTA1" s="148"/>
      <c r="FTB1" s="149"/>
      <c r="FTC1" s="149"/>
      <c r="FTD1" s="149"/>
      <c r="FTE1" s="149"/>
      <c r="FTF1" s="149"/>
      <c r="FTG1" s="149"/>
      <c r="FTH1" s="149"/>
      <c r="FTI1" s="149"/>
      <c r="FTJ1" s="149"/>
      <c r="FTK1" s="149"/>
      <c r="FTL1" s="149"/>
      <c r="FTM1" s="149"/>
      <c r="FTN1" s="149"/>
      <c r="FTO1" s="149"/>
      <c r="FTP1" s="149"/>
      <c r="FTQ1" s="148"/>
      <c r="FTR1" s="149"/>
      <c r="FTS1" s="149"/>
      <c r="FTT1" s="149"/>
      <c r="FTU1" s="149"/>
      <c r="FTV1" s="149"/>
      <c r="FTW1" s="149"/>
      <c r="FTX1" s="149"/>
      <c r="FTY1" s="149"/>
      <c r="FTZ1" s="149"/>
      <c r="FUA1" s="149"/>
      <c r="FUB1" s="149"/>
      <c r="FUC1" s="149"/>
      <c r="FUD1" s="149"/>
      <c r="FUE1" s="149"/>
      <c r="FUF1" s="149"/>
      <c r="FUG1" s="148"/>
      <c r="FUH1" s="149"/>
      <c r="FUI1" s="149"/>
      <c r="FUJ1" s="149"/>
      <c r="FUK1" s="149"/>
      <c r="FUL1" s="149"/>
      <c r="FUM1" s="149"/>
      <c r="FUN1" s="149"/>
      <c r="FUO1" s="149"/>
      <c r="FUP1" s="149"/>
      <c r="FUQ1" s="149"/>
      <c r="FUR1" s="149"/>
      <c r="FUS1" s="149"/>
      <c r="FUT1" s="149"/>
      <c r="FUU1" s="149"/>
      <c r="FUV1" s="149"/>
      <c r="FUW1" s="148"/>
      <c r="FUX1" s="149"/>
      <c r="FUY1" s="149"/>
      <c r="FUZ1" s="149"/>
      <c r="FVA1" s="149"/>
      <c r="FVB1" s="149"/>
      <c r="FVC1" s="149"/>
      <c r="FVD1" s="149"/>
      <c r="FVE1" s="149"/>
      <c r="FVF1" s="149"/>
      <c r="FVG1" s="149"/>
      <c r="FVH1" s="149"/>
      <c r="FVI1" s="149"/>
      <c r="FVJ1" s="149"/>
      <c r="FVK1" s="149"/>
      <c r="FVL1" s="149"/>
      <c r="FVM1" s="148"/>
      <c r="FVN1" s="149"/>
      <c r="FVO1" s="149"/>
      <c r="FVP1" s="149"/>
      <c r="FVQ1" s="149"/>
      <c r="FVR1" s="149"/>
      <c r="FVS1" s="149"/>
      <c r="FVT1" s="149"/>
      <c r="FVU1" s="149"/>
      <c r="FVV1" s="149"/>
      <c r="FVW1" s="149"/>
      <c r="FVX1" s="149"/>
      <c r="FVY1" s="149"/>
      <c r="FVZ1" s="149"/>
      <c r="FWA1" s="149"/>
      <c r="FWB1" s="149"/>
      <c r="FWC1" s="148"/>
      <c r="FWD1" s="149"/>
      <c r="FWE1" s="149"/>
      <c r="FWF1" s="149"/>
      <c r="FWG1" s="149"/>
      <c r="FWH1" s="149"/>
      <c r="FWI1" s="149"/>
      <c r="FWJ1" s="149"/>
      <c r="FWK1" s="149"/>
      <c r="FWL1" s="149"/>
      <c r="FWM1" s="149"/>
      <c r="FWN1" s="149"/>
      <c r="FWO1" s="149"/>
      <c r="FWP1" s="149"/>
      <c r="FWQ1" s="149"/>
      <c r="FWR1" s="149"/>
      <c r="FWS1" s="148"/>
      <c r="FWT1" s="149"/>
      <c r="FWU1" s="149"/>
      <c r="FWV1" s="149"/>
      <c r="FWW1" s="149"/>
      <c r="FWX1" s="149"/>
      <c r="FWY1" s="149"/>
      <c r="FWZ1" s="149"/>
      <c r="FXA1" s="149"/>
      <c r="FXB1" s="149"/>
      <c r="FXC1" s="149"/>
      <c r="FXD1" s="149"/>
      <c r="FXE1" s="149"/>
      <c r="FXF1" s="149"/>
      <c r="FXG1" s="149"/>
      <c r="FXH1" s="149"/>
      <c r="FXI1" s="148"/>
      <c r="FXJ1" s="149"/>
      <c r="FXK1" s="149"/>
      <c r="FXL1" s="149"/>
      <c r="FXM1" s="149"/>
      <c r="FXN1" s="149"/>
      <c r="FXO1" s="149"/>
      <c r="FXP1" s="149"/>
      <c r="FXQ1" s="149"/>
      <c r="FXR1" s="149"/>
      <c r="FXS1" s="149"/>
      <c r="FXT1" s="149"/>
      <c r="FXU1" s="149"/>
      <c r="FXV1" s="149"/>
      <c r="FXW1" s="149"/>
      <c r="FXX1" s="149"/>
      <c r="FXY1" s="148"/>
      <c r="FXZ1" s="149"/>
      <c r="FYA1" s="149"/>
      <c r="FYB1" s="149"/>
      <c r="FYC1" s="149"/>
      <c r="FYD1" s="149"/>
      <c r="FYE1" s="149"/>
      <c r="FYF1" s="149"/>
      <c r="FYG1" s="149"/>
      <c r="FYH1" s="149"/>
      <c r="FYI1" s="149"/>
      <c r="FYJ1" s="149"/>
      <c r="FYK1" s="149"/>
      <c r="FYL1" s="149"/>
      <c r="FYM1" s="149"/>
      <c r="FYN1" s="149"/>
      <c r="FYO1" s="148"/>
      <c r="FYP1" s="149"/>
      <c r="FYQ1" s="149"/>
      <c r="FYR1" s="149"/>
      <c r="FYS1" s="149"/>
      <c r="FYT1" s="149"/>
      <c r="FYU1" s="149"/>
      <c r="FYV1" s="149"/>
      <c r="FYW1" s="149"/>
      <c r="FYX1" s="149"/>
      <c r="FYY1" s="149"/>
      <c r="FYZ1" s="149"/>
      <c r="FZA1" s="149"/>
      <c r="FZB1" s="149"/>
      <c r="FZC1" s="149"/>
      <c r="FZD1" s="149"/>
      <c r="FZE1" s="148"/>
      <c r="FZF1" s="149"/>
      <c r="FZG1" s="149"/>
      <c r="FZH1" s="149"/>
      <c r="FZI1" s="149"/>
      <c r="FZJ1" s="149"/>
      <c r="FZK1" s="149"/>
      <c r="FZL1" s="149"/>
      <c r="FZM1" s="149"/>
      <c r="FZN1" s="149"/>
      <c r="FZO1" s="149"/>
      <c r="FZP1" s="149"/>
      <c r="FZQ1" s="149"/>
      <c r="FZR1" s="149"/>
      <c r="FZS1" s="149"/>
      <c r="FZT1" s="149"/>
      <c r="FZU1" s="148"/>
      <c r="FZV1" s="149"/>
      <c r="FZW1" s="149"/>
      <c r="FZX1" s="149"/>
      <c r="FZY1" s="149"/>
      <c r="FZZ1" s="149"/>
      <c r="GAA1" s="149"/>
      <c r="GAB1" s="149"/>
      <c r="GAC1" s="149"/>
      <c r="GAD1" s="149"/>
      <c r="GAE1" s="149"/>
      <c r="GAF1" s="149"/>
      <c r="GAG1" s="149"/>
      <c r="GAH1" s="149"/>
      <c r="GAI1" s="149"/>
      <c r="GAJ1" s="149"/>
      <c r="GAK1" s="148"/>
      <c r="GAL1" s="149"/>
      <c r="GAM1" s="149"/>
      <c r="GAN1" s="149"/>
      <c r="GAO1" s="149"/>
      <c r="GAP1" s="149"/>
      <c r="GAQ1" s="149"/>
      <c r="GAR1" s="149"/>
      <c r="GAS1" s="149"/>
      <c r="GAT1" s="149"/>
      <c r="GAU1" s="149"/>
      <c r="GAV1" s="149"/>
      <c r="GAW1" s="149"/>
      <c r="GAX1" s="149"/>
      <c r="GAY1" s="149"/>
      <c r="GAZ1" s="149"/>
      <c r="GBA1" s="148"/>
      <c r="GBB1" s="149"/>
      <c r="GBC1" s="149"/>
      <c r="GBD1" s="149"/>
      <c r="GBE1" s="149"/>
      <c r="GBF1" s="149"/>
      <c r="GBG1" s="149"/>
      <c r="GBH1" s="149"/>
      <c r="GBI1" s="149"/>
      <c r="GBJ1" s="149"/>
      <c r="GBK1" s="149"/>
      <c r="GBL1" s="149"/>
      <c r="GBM1" s="149"/>
      <c r="GBN1" s="149"/>
      <c r="GBO1" s="149"/>
      <c r="GBP1" s="149"/>
      <c r="GBQ1" s="148"/>
      <c r="GBR1" s="149"/>
      <c r="GBS1" s="149"/>
      <c r="GBT1" s="149"/>
      <c r="GBU1" s="149"/>
      <c r="GBV1" s="149"/>
      <c r="GBW1" s="149"/>
      <c r="GBX1" s="149"/>
      <c r="GBY1" s="149"/>
      <c r="GBZ1" s="149"/>
      <c r="GCA1" s="149"/>
      <c r="GCB1" s="149"/>
      <c r="GCC1" s="149"/>
      <c r="GCD1" s="149"/>
      <c r="GCE1" s="149"/>
      <c r="GCF1" s="149"/>
      <c r="GCG1" s="148"/>
      <c r="GCH1" s="149"/>
      <c r="GCI1" s="149"/>
      <c r="GCJ1" s="149"/>
      <c r="GCK1" s="149"/>
      <c r="GCL1" s="149"/>
      <c r="GCM1" s="149"/>
      <c r="GCN1" s="149"/>
      <c r="GCO1" s="149"/>
      <c r="GCP1" s="149"/>
      <c r="GCQ1" s="149"/>
      <c r="GCR1" s="149"/>
      <c r="GCS1" s="149"/>
      <c r="GCT1" s="149"/>
      <c r="GCU1" s="149"/>
      <c r="GCV1" s="149"/>
      <c r="GCW1" s="148"/>
      <c r="GCX1" s="149"/>
      <c r="GCY1" s="149"/>
      <c r="GCZ1" s="149"/>
      <c r="GDA1" s="149"/>
      <c r="GDB1" s="149"/>
      <c r="GDC1" s="149"/>
      <c r="GDD1" s="149"/>
      <c r="GDE1" s="149"/>
      <c r="GDF1" s="149"/>
      <c r="GDG1" s="149"/>
      <c r="GDH1" s="149"/>
      <c r="GDI1" s="149"/>
      <c r="GDJ1" s="149"/>
      <c r="GDK1" s="149"/>
      <c r="GDL1" s="149"/>
      <c r="GDM1" s="148"/>
      <c r="GDN1" s="149"/>
      <c r="GDO1" s="149"/>
      <c r="GDP1" s="149"/>
      <c r="GDQ1" s="149"/>
      <c r="GDR1" s="149"/>
      <c r="GDS1" s="149"/>
      <c r="GDT1" s="149"/>
      <c r="GDU1" s="149"/>
      <c r="GDV1" s="149"/>
      <c r="GDW1" s="149"/>
      <c r="GDX1" s="149"/>
      <c r="GDY1" s="149"/>
      <c r="GDZ1" s="149"/>
      <c r="GEA1" s="149"/>
      <c r="GEB1" s="149"/>
      <c r="GEC1" s="148"/>
      <c r="GED1" s="149"/>
      <c r="GEE1" s="149"/>
      <c r="GEF1" s="149"/>
      <c r="GEG1" s="149"/>
      <c r="GEH1" s="149"/>
      <c r="GEI1" s="149"/>
      <c r="GEJ1" s="149"/>
      <c r="GEK1" s="149"/>
      <c r="GEL1" s="149"/>
      <c r="GEM1" s="149"/>
      <c r="GEN1" s="149"/>
      <c r="GEO1" s="149"/>
      <c r="GEP1" s="149"/>
      <c r="GEQ1" s="149"/>
      <c r="GER1" s="149"/>
      <c r="GES1" s="148"/>
      <c r="GET1" s="149"/>
      <c r="GEU1" s="149"/>
      <c r="GEV1" s="149"/>
      <c r="GEW1" s="149"/>
      <c r="GEX1" s="149"/>
      <c r="GEY1" s="149"/>
      <c r="GEZ1" s="149"/>
      <c r="GFA1" s="149"/>
      <c r="GFB1" s="149"/>
      <c r="GFC1" s="149"/>
      <c r="GFD1" s="149"/>
      <c r="GFE1" s="149"/>
      <c r="GFF1" s="149"/>
      <c r="GFG1" s="149"/>
      <c r="GFH1" s="149"/>
      <c r="GFI1" s="148"/>
      <c r="GFJ1" s="149"/>
      <c r="GFK1" s="149"/>
      <c r="GFL1" s="149"/>
      <c r="GFM1" s="149"/>
      <c r="GFN1" s="149"/>
      <c r="GFO1" s="149"/>
      <c r="GFP1" s="149"/>
      <c r="GFQ1" s="149"/>
      <c r="GFR1" s="149"/>
      <c r="GFS1" s="149"/>
      <c r="GFT1" s="149"/>
      <c r="GFU1" s="149"/>
      <c r="GFV1" s="149"/>
      <c r="GFW1" s="149"/>
      <c r="GFX1" s="149"/>
      <c r="GFY1" s="148"/>
      <c r="GFZ1" s="149"/>
      <c r="GGA1" s="149"/>
      <c r="GGB1" s="149"/>
      <c r="GGC1" s="149"/>
      <c r="GGD1" s="149"/>
      <c r="GGE1" s="149"/>
      <c r="GGF1" s="149"/>
      <c r="GGG1" s="149"/>
      <c r="GGH1" s="149"/>
      <c r="GGI1" s="149"/>
      <c r="GGJ1" s="149"/>
      <c r="GGK1" s="149"/>
      <c r="GGL1" s="149"/>
      <c r="GGM1" s="149"/>
      <c r="GGN1" s="149"/>
      <c r="GGO1" s="148"/>
      <c r="GGP1" s="149"/>
      <c r="GGQ1" s="149"/>
      <c r="GGR1" s="149"/>
      <c r="GGS1" s="149"/>
      <c r="GGT1" s="149"/>
      <c r="GGU1" s="149"/>
      <c r="GGV1" s="149"/>
      <c r="GGW1" s="149"/>
      <c r="GGX1" s="149"/>
      <c r="GGY1" s="149"/>
      <c r="GGZ1" s="149"/>
      <c r="GHA1" s="149"/>
      <c r="GHB1" s="149"/>
      <c r="GHC1" s="149"/>
      <c r="GHD1" s="149"/>
      <c r="GHE1" s="148"/>
      <c r="GHF1" s="149"/>
      <c r="GHG1" s="149"/>
      <c r="GHH1" s="149"/>
      <c r="GHI1" s="149"/>
      <c r="GHJ1" s="149"/>
      <c r="GHK1" s="149"/>
      <c r="GHL1" s="149"/>
      <c r="GHM1" s="149"/>
      <c r="GHN1" s="149"/>
      <c r="GHO1" s="149"/>
      <c r="GHP1" s="149"/>
      <c r="GHQ1" s="149"/>
      <c r="GHR1" s="149"/>
      <c r="GHS1" s="149"/>
      <c r="GHT1" s="149"/>
      <c r="GHU1" s="148"/>
      <c r="GHV1" s="149"/>
      <c r="GHW1" s="149"/>
      <c r="GHX1" s="149"/>
      <c r="GHY1" s="149"/>
      <c r="GHZ1" s="149"/>
      <c r="GIA1" s="149"/>
      <c r="GIB1" s="149"/>
      <c r="GIC1" s="149"/>
      <c r="GID1" s="149"/>
      <c r="GIE1" s="149"/>
      <c r="GIF1" s="149"/>
      <c r="GIG1" s="149"/>
      <c r="GIH1" s="149"/>
      <c r="GII1" s="149"/>
      <c r="GIJ1" s="149"/>
      <c r="GIK1" s="148"/>
      <c r="GIL1" s="149"/>
      <c r="GIM1" s="149"/>
      <c r="GIN1" s="149"/>
      <c r="GIO1" s="149"/>
      <c r="GIP1" s="149"/>
      <c r="GIQ1" s="149"/>
      <c r="GIR1" s="149"/>
      <c r="GIS1" s="149"/>
      <c r="GIT1" s="149"/>
      <c r="GIU1" s="149"/>
      <c r="GIV1" s="149"/>
      <c r="GIW1" s="149"/>
      <c r="GIX1" s="149"/>
      <c r="GIY1" s="149"/>
      <c r="GIZ1" s="149"/>
      <c r="GJA1" s="148"/>
      <c r="GJB1" s="149"/>
      <c r="GJC1" s="149"/>
      <c r="GJD1" s="149"/>
      <c r="GJE1" s="149"/>
      <c r="GJF1" s="149"/>
      <c r="GJG1" s="149"/>
      <c r="GJH1" s="149"/>
      <c r="GJI1" s="149"/>
      <c r="GJJ1" s="149"/>
      <c r="GJK1" s="149"/>
      <c r="GJL1" s="149"/>
      <c r="GJM1" s="149"/>
      <c r="GJN1" s="149"/>
      <c r="GJO1" s="149"/>
      <c r="GJP1" s="149"/>
      <c r="GJQ1" s="148"/>
      <c r="GJR1" s="149"/>
      <c r="GJS1" s="149"/>
      <c r="GJT1" s="149"/>
      <c r="GJU1" s="149"/>
      <c r="GJV1" s="149"/>
      <c r="GJW1" s="149"/>
      <c r="GJX1" s="149"/>
      <c r="GJY1" s="149"/>
      <c r="GJZ1" s="149"/>
      <c r="GKA1" s="149"/>
      <c r="GKB1" s="149"/>
      <c r="GKC1" s="149"/>
      <c r="GKD1" s="149"/>
      <c r="GKE1" s="149"/>
      <c r="GKF1" s="149"/>
      <c r="GKG1" s="148"/>
      <c r="GKH1" s="149"/>
      <c r="GKI1" s="149"/>
      <c r="GKJ1" s="149"/>
      <c r="GKK1" s="149"/>
      <c r="GKL1" s="149"/>
      <c r="GKM1" s="149"/>
      <c r="GKN1" s="149"/>
      <c r="GKO1" s="149"/>
      <c r="GKP1" s="149"/>
      <c r="GKQ1" s="149"/>
      <c r="GKR1" s="149"/>
      <c r="GKS1" s="149"/>
      <c r="GKT1" s="149"/>
      <c r="GKU1" s="149"/>
      <c r="GKV1" s="149"/>
      <c r="GKW1" s="148"/>
      <c r="GKX1" s="149"/>
      <c r="GKY1" s="149"/>
      <c r="GKZ1" s="149"/>
      <c r="GLA1" s="149"/>
      <c r="GLB1" s="149"/>
      <c r="GLC1" s="149"/>
      <c r="GLD1" s="149"/>
      <c r="GLE1" s="149"/>
      <c r="GLF1" s="149"/>
      <c r="GLG1" s="149"/>
      <c r="GLH1" s="149"/>
      <c r="GLI1" s="149"/>
      <c r="GLJ1" s="149"/>
      <c r="GLK1" s="149"/>
      <c r="GLL1" s="149"/>
      <c r="GLM1" s="148"/>
      <c r="GLN1" s="149"/>
      <c r="GLO1" s="149"/>
      <c r="GLP1" s="149"/>
      <c r="GLQ1" s="149"/>
      <c r="GLR1" s="149"/>
      <c r="GLS1" s="149"/>
      <c r="GLT1" s="149"/>
      <c r="GLU1" s="149"/>
      <c r="GLV1" s="149"/>
      <c r="GLW1" s="149"/>
      <c r="GLX1" s="149"/>
      <c r="GLY1" s="149"/>
      <c r="GLZ1" s="149"/>
      <c r="GMA1" s="149"/>
      <c r="GMB1" s="149"/>
      <c r="GMC1" s="148"/>
      <c r="GMD1" s="149"/>
      <c r="GME1" s="149"/>
      <c r="GMF1" s="149"/>
      <c r="GMG1" s="149"/>
      <c r="GMH1" s="149"/>
      <c r="GMI1" s="149"/>
      <c r="GMJ1" s="149"/>
      <c r="GMK1" s="149"/>
      <c r="GML1" s="149"/>
      <c r="GMM1" s="149"/>
      <c r="GMN1" s="149"/>
      <c r="GMO1" s="149"/>
      <c r="GMP1" s="149"/>
      <c r="GMQ1" s="149"/>
      <c r="GMR1" s="149"/>
      <c r="GMS1" s="148"/>
      <c r="GMT1" s="149"/>
      <c r="GMU1" s="149"/>
      <c r="GMV1" s="149"/>
      <c r="GMW1" s="149"/>
      <c r="GMX1" s="149"/>
      <c r="GMY1" s="149"/>
      <c r="GMZ1" s="149"/>
      <c r="GNA1" s="149"/>
      <c r="GNB1" s="149"/>
      <c r="GNC1" s="149"/>
      <c r="GND1" s="149"/>
      <c r="GNE1" s="149"/>
      <c r="GNF1" s="149"/>
      <c r="GNG1" s="149"/>
      <c r="GNH1" s="149"/>
      <c r="GNI1" s="148"/>
      <c r="GNJ1" s="149"/>
      <c r="GNK1" s="149"/>
      <c r="GNL1" s="149"/>
      <c r="GNM1" s="149"/>
      <c r="GNN1" s="149"/>
      <c r="GNO1" s="149"/>
      <c r="GNP1" s="149"/>
      <c r="GNQ1" s="149"/>
      <c r="GNR1" s="149"/>
      <c r="GNS1" s="149"/>
      <c r="GNT1" s="149"/>
      <c r="GNU1" s="149"/>
      <c r="GNV1" s="149"/>
      <c r="GNW1" s="149"/>
      <c r="GNX1" s="149"/>
      <c r="GNY1" s="148"/>
      <c r="GNZ1" s="149"/>
      <c r="GOA1" s="149"/>
      <c r="GOB1" s="149"/>
      <c r="GOC1" s="149"/>
      <c r="GOD1" s="149"/>
      <c r="GOE1" s="149"/>
      <c r="GOF1" s="149"/>
      <c r="GOG1" s="149"/>
      <c r="GOH1" s="149"/>
      <c r="GOI1" s="149"/>
      <c r="GOJ1" s="149"/>
      <c r="GOK1" s="149"/>
      <c r="GOL1" s="149"/>
      <c r="GOM1" s="149"/>
      <c r="GON1" s="149"/>
      <c r="GOO1" s="148"/>
      <c r="GOP1" s="149"/>
      <c r="GOQ1" s="149"/>
      <c r="GOR1" s="149"/>
      <c r="GOS1" s="149"/>
      <c r="GOT1" s="149"/>
      <c r="GOU1" s="149"/>
      <c r="GOV1" s="149"/>
      <c r="GOW1" s="149"/>
      <c r="GOX1" s="149"/>
      <c r="GOY1" s="149"/>
      <c r="GOZ1" s="149"/>
      <c r="GPA1" s="149"/>
      <c r="GPB1" s="149"/>
      <c r="GPC1" s="149"/>
      <c r="GPD1" s="149"/>
      <c r="GPE1" s="148"/>
      <c r="GPF1" s="149"/>
      <c r="GPG1" s="149"/>
      <c r="GPH1" s="149"/>
      <c r="GPI1" s="149"/>
      <c r="GPJ1" s="149"/>
      <c r="GPK1" s="149"/>
      <c r="GPL1" s="149"/>
      <c r="GPM1" s="149"/>
      <c r="GPN1" s="149"/>
      <c r="GPO1" s="149"/>
      <c r="GPP1" s="149"/>
      <c r="GPQ1" s="149"/>
      <c r="GPR1" s="149"/>
      <c r="GPS1" s="149"/>
      <c r="GPT1" s="149"/>
      <c r="GPU1" s="148"/>
      <c r="GPV1" s="149"/>
      <c r="GPW1" s="149"/>
      <c r="GPX1" s="149"/>
      <c r="GPY1" s="149"/>
      <c r="GPZ1" s="149"/>
      <c r="GQA1" s="149"/>
      <c r="GQB1" s="149"/>
      <c r="GQC1" s="149"/>
      <c r="GQD1" s="149"/>
      <c r="GQE1" s="149"/>
      <c r="GQF1" s="149"/>
      <c r="GQG1" s="149"/>
      <c r="GQH1" s="149"/>
      <c r="GQI1" s="149"/>
      <c r="GQJ1" s="149"/>
      <c r="GQK1" s="148"/>
      <c r="GQL1" s="149"/>
      <c r="GQM1" s="149"/>
      <c r="GQN1" s="149"/>
      <c r="GQO1" s="149"/>
      <c r="GQP1" s="149"/>
      <c r="GQQ1" s="149"/>
      <c r="GQR1" s="149"/>
      <c r="GQS1" s="149"/>
      <c r="GQT1" s="149"/>
      <c r="GQU1" s="149"/>
      <c r="GQV1" s="149"/>
      <c r="GQW1" s="149"/>
      <c r="GQX1" s="149"/>
      <c r="GQY1" s="149"/>
      <c r="GQZ1" s="149"/>
      <c r="GRA1" s="148"/>
      <c r="GRB1" s="149"/>
      <c r="GRC1" s="149"/>
      <c r="GRD1" s="149"/>
      <c r="GRE1" s="149"/>
      <c r="GRF1" s="149"/>
      <c r="GRG1" s="149"/>
      <c r="GRH1" s="149"/>
      <c r="GRI1" s="149"/>
      <c r="GRJ1" s="149"/>
      <c r="GRK1" s="149"/>
      <c r="GRL1" s="149"/>
      <c r="GRM1" s="149"/>
      <c r="GRN1" s="149"/>
      <c r="GRO1" s="149"/>
      <c r="GRP1" s="149"/>
      <c r="GRQ1" s="148"/>
      <c r="GRR1" s="149"/>
      <c r="GRS1" s="149"/>
      <c r="GRT1" s="149"/>
      <c r="GRU1" s="149"/>
      <c r="GRV1" s="149"/>
      <c r="GRW1" s="149"/>
      <c r="GRX1" s="149"/>
      <c r="GRY1" s="149"/>
      <c r="GRZ1" s="149"/>
      <c r="GSA1" s="149"/>
      <c r="GSB1" s="149"/>
      <c r="GSC1" s="149"/>
      <c r="GSD1" s="149"/>
      <c r="GSE1" s="149"/>
      <c r="GSF1" s="149"/>
      <c r="GSG1" s="148"/>
      <c r="GSH1" s="149"/>
      <c r="GSI1" s="149"/>
      <c r="GSJ1" s="149"/>
      <c r="GSK1" s="149"/>
      <c r="GSL1" s="149"/>
      <c r="GSM1" s="149"/>
      <c r="GSN1" s="149"/>
      <c r="GSO1" s="149"/>
      <c r="GSP1" s="149"/>
      <c r="GSQ1" s="149"/>
      <c r="GSR1" s="149"/>
      <c r="GSS1" s="149"/>
      <c r="GST1" s="149"/>
      <c r="GSU1" s="149"/>
      <c r="GSV1" s="149"/>
      <c r="GSW1" s="148"/>
      <c r="GSX1" s="149"/>
      <c r="GSY1" s="149"/>
      <c r="GSZ1" s="149"/>
      <c r="GTA1" s="149"/>
      <c r="GTB1" s="149"/>
      <c r="GTC1" s="149"/>
      <c r="GTD1" s="149"/>
      <c r="GTE1" s="149"/>
      <c r="GTF1" s="149"/>
      <c r="GTG1" s="149"/>
      <c r="GTH1" s="149"/>
      <c r="GTI1" s="149"/>
      <c r="GTJ1" s="149"/>
      <c r="GTK1" s="149"/>
      <c r="GTL1" s="149"/>
      <c r="GTM1" s="148"/>
      <c r="GTN1" s="149"/>
      <c r="GTO1" s="149"/>
      <c r="GTP1" s="149"/>
      <c r="GTQ1" s="149"/>
      <c r="GTR1" s="149"/>
      <c r="GTS1" s="149"/>
      <c r="GTT1" s="149"/>
      <c r="GTU1" s="149"/>
      <c r="GTV1" s="149"/>
      <c r="GTW1" s="149"/>
      <c r="GTX1" s="149"/>
      <c r="GTY1" s="149"/>
      <c r="GTZ1" s="149"/>
      <c r="GUA1" s="149"/>
      <c r="GUB1" s="149"/>
      <c r="GUC1" s="148"/>
      <c r="GUD1" s="149"/>
      <c r="GUE1" s="149"/>
      <c r="GUF1" s="149"/>
      <c r="GUG1" s="149"/>
      <c r="GUH1" s="149"/>
      <c r="GUI1" s="149"/>
      <c r="GUJ1" s="149"/>
      <c r="GUK1" s="149"/>
      <c r="GUL1" s="149"/>
      <c r="GUM1" s="149"/>
      <c r="GUN1" s="149"/>
      <c r="GUO1" s="149"/>
      <c r="GUP1" s="149"/>
      <c r="GUQ1" s="149"/>
      <c r="GUR1" s="149"/>
      <c r="GUS1" s="148"/>
      <c r="GUT1" s="149"/>
      <c r="GUU1" s="149"/>
      <c r="GUV1" s="149"/>
      <c r="GUW1" s="149"/>
      <c r="GUX1" s="149"/>
      <c r="GUY1" s="149"/>
      <c r="GUZ1" s="149"/>
      <c r="GVA1" s="149"/>
      <c r="GVB1" s="149"/>
      <c r="GVC1" s="149"/>
      <c r="GVD1" s="149"/>
      <c r="GVE1" s="149"/>
      <c r="GVF1" s="149"/>
      <c r="GVG1" s="149"/>
      <c r="GVH1" s="149"/>
      <c r="GVI1" s="148"/>
      <c r="GVJ1" s="149"/>
      <c r="GVK1" s="149"/>
      <c r="GVL1" s="149"/>
      <c r="GVM1" s="149"/>
      <c r="GVN1" s="149"/>
      <c r="GVO1" s="149"/>
      <c r="GVP1" s="149"/>
      <c r="GVQ1" s="149"/>
      <c r="GVR1" s="149"/>
      <c r="GVS1" s="149"/>
      <c r="GVT1" s="149"/>
      <c r="GVU1" s="149"/>
      <c r="GVV1" s="149"/>
      <c r="GVW1" s="149"/>
      <c r="GVX1" s="149"/>
      <c r="GVY1" s="148"/>
      <c r="GVZ1" s="149"/>
      <c r="GWA1" s="149"/>
      <c r="GWB1" s="149"/>
      <c r="GWC1" s="149"/>
      <c r="GWD1" s="149"/>
      <c r="GWE1" s="149"/>
      <c r="GWF1" s="149"/>
      <c r="GWG1" s="149"/>
      <c r="GWH1" s="149"/>
      <c r="GWI1" s="149"/>
      <c r="GWJ1" s="149"/>
      <c r="GWK1" s="149"/>
      <c r="GWL1" s="149"/>
      <c r="GWM1" s="149"/>
      <c r="GWN1" s="149"/>
      <c r="GWO1" s="148"/>
      <c r="GWP1" s="149"/>
      <c r="GWQ1" s="149"/>
      <c r="GWR1" s="149"/>
      <c r="GWS1" s="149"/>
      <c r="GWT1" s="149"/>
      <c r="GWU1" s="149"/>
      <c r="GWV1" s="149"/>
      <c r="GWW1" s="149"/>
      <c r="GWX1" s="149"/>
      <c r="GWY1" s="149"/>
      <c r="GWZ1" s="149"/>
      <c r="GXA1" s="149"/>
      <c r="GXB1" s="149"/>
      <c r="GXC1" s="149"/>
      <c r="GXD1" s="149"/>
      <c r="GXE1" s="148"/>
      <c r="GXF1" s="149"/>
      <c r="GXG1" s="149"/>
      <c r="GXH1" s="149"/>
      <c r="GXI1" s="149"/>
      <c r="GXJ1" s="149"/>
      <c r="GXK1" s="149"/>
      <c r="GXL1" s="149"/>
      <c r="GXM1" s="149"/>
      <c r="GXN1" s="149"/>
      <c r="GXO1" s="149"/>
      <c r="GXP1" s="149"/>
      <c r="GXQ1" s="149"/>
      <c r="GXR1" s="149"/>
      <c r="GXS1" s="149"/>
      <c r="GXT1" s="149"/>
      <c r="GXU1" s="148"/>
      <c r="GXV1" s="149"/>
      <c r="GXW1" s="149"/>
      <c r="GXX1" s="149"/>
      <c r="GXY1" s="149"/>
      <c r="GXZ1" s="149"/>
      <c r="GYA1" s="149"/>
      <c r="GYB1" s="149"/>
      <c r="GYC1" s="149"/>
      <c r="GYD1" s="149"/>
      <c r="GYE1" s="149"/>
      <c r="GYF1" s="149"/>
      <c r="GYG1" s="149"/>
      <c r="GYH1" s="149"/>
      <c r="GYI1" s="149"/>
      <c r="GYJ1" s="149"/>
      <c r="GYK1" s="148"/>
      <c r="GYL1" s="149"/>
      <c r="GYM1" s="149"/>
      <c r="GYN1" s="149"/>
      <c r="GYO1" s="149"/>
      <c r="GYP1" s="149"/>
      <c r="GYQ1" s="149"/>
      <c r="GYR1" s="149"/>
      <c r="GYS1" s="149"/>
      <c r="GYT1" s="149"/>
      <c r="GYU1" s="149"/>
      <c r="GYV1" s="149"/>
      <c r="GYW1" s="149"/>
      <c r="GYX1" s="149"/>
      <c r="GYY1" s="149"/>
      <c r="GYZ1" s="149"/>
      <c r="GZA1" s="148"/>
      <c r="GZB1" s="149"/>
      <c r="GZC1" s="149"/>
      <c r="GZD1" s="149"/>
      <c r="GZE1" s="149"/>
      <c r="GZF1" s="149"/>
      <c r="GZG1" s="149"/>
      <c r="GZH1" s="149"/>
      <c r="GZI1" s="149"/>
      <c r="GZJ1" s="149"/>
      <c r="GZK1" s="149"/>
      <c r="GZL1" s="149"/>
      <c r="GZM1" s="149"/>
      <c r="GZN1" s="149"/>
      <c r="GZO1" s="149"/>
      <c r="GZP1" s="149"/>
      <c r="GZQ1" s="148"/>
      <c r="GZR1" s="149"/>
      <c r="GZS1" s="149"/>
      <c r="GZT1" s="149"/>
      <c r="GZU1" s="149"/>
      <c r="GZV1" s="149"/>
      <c r="GZW1" s="149"/>
      <c r="GZX1" s="149"/>
      <c r="GZY1" s="149"/>
      <c r="GZZ1" s="149"/>
      <c r="HAA1" s="149"/>
      <c r="HAB1" s="149"/>
      <c r="HAC1" s="149"/>
      <c r="HAD1" s="149"/>
      <c r="HAE1" s="149"/>
      <c r="HAF1" s="149"/>
      <c r="HAG1" s="148"/>
      <c r="HAH1" s="149"/>
      <c r="HAI1" s="149"/>
      <c r="HAJ1" s="149"/>
      <c r="HAK1" s="149"/>
      <c r="HAL1" s="149"/>
      <c r="HAM1" s="149"/>
      <c r="HAN1" s="149"/>
      <c r="HAO1" s="149"/>
      <c r="HAP1" s="149"/>
      <c r="HAQ1" s="149"/>
      <c r="HAR1" s="149"/>
      <c r="HAS1" s="149"/>
      <c r="HAT1" s="149"/>
      <c r="HAU1" s="149"/>
      <c r="HAV1" s="149"/>
      <c r="HAW1" s="148"/>
      <c r="HAX1" s="149"/>
      <c r="HAY1" s="149"/>
      <c r="HAZ1" s="149"/>
      <c r="HBA1" s="149"/>
      <c r="HBB1" s="149"/>
      <c r="HBC1" s="149"/>
      <c r="HBD1" s="149"/>
      <c r="HBE1" s="149"/>
      <c r="HBF1" s="149"/>
      <c r="HBG1" s="149"/>
      <c r="HBH1" s="149"/>
      <c r="HBI1" s="149"/>
      <c r="HBJ1" s="149"/>
      <c r="HBK1" s="149"/>
      <c r="HBL1" s="149"/>
      <c r="HBM1" s="148"/>
      <c r="HBN1" s="149"/>
      <c r="HBO1" s="149"/>
      <c r="HBP1" s="149"/>
      <c r="HBQ1" s="149"/>
      <c r="HBR1" s="149"/>
      <c r="HBS1" s="149"/>
      <c r="HBT1" s="149"/>
      <c r="HBU1" s="149"/>
      <c r="HBV1" s="149"/>
      <c r="HBW1" s="149"/>
      <c r="HBX1" s="149"/>
      <c r="HBY1" s="149"/>
      <c r="HBZ1" s="149"/>
      <c r="HCA1" s="149"/>
      <c r="HCB1" s="149"/>
      <c r="HCC1" s="148"/>
      <c r="HCD1" s="149"/>
      <c r="HCE1" s="149"/>
      <c r="HCF1" s="149"/>
      <c r="HCG1" s="149"/>
      <c r="HCH1" s="149"/>
      <c r="HCI1" s="149"/>
      <c r="HCJ1" s="149"/>
      <c r="HCK1" s="149"/>
      <c r="HCL1" s="149"/>
      <c r="HCM1" s="149"/>
      <c r="HCN1" s="149"/>
      <c r="HCO1" s="149"/>
      <c r="HCP1" s="149"/>
      <c r="HCQ1" s="149"/>
      <c r="HCR1" s="149"/>
      <c r="HCS1" s="148"/>
      <c r="HCT1" s="149"/>
      <c r="HCU1" s="149"/>
      <c r="HCV1" s="149"/>
      <c r="HCW1" s="149"/>
      <c r="HCX1" s="149"/>
      <c r="HCY1" s="149"/>
      <c r="HCZ1" s="149"/>
      <c r="HDA1" s="149"/>
      <c r="HDB1" s="149"/>
      <c r="HDC1" s="149"/>
      <c r="HDD1" s="149"/>
      <c r="HDE1" s="149"/>
      <c r="HDF1" s="149"/>
      <c r="HDG1" s="149"/>
      <c r="HDH1" s="149"/>
      <c r="HDI1" s="148"/>
      <c r="HDJ1" s="149"/>
      <c r="HDK1" s="149"/>
      <c r="HDL1" s="149"/>
      <c r="HDM1" s="149"/>
      <c r="HDN1" s="149"/>
      <c r="HDO1" s="149"/>
      <c r="HDP1" s="149"/>
      <c r="HDQ1" s="149"/>
      <c r="HDR1" s="149"/>
      <c r="HDS1" s="149"/>
      <c r="HDT1" s="149"/>
      <c r="HDU1" s="149"/>
      <c r="HDV1" s="149"/>
      <c r="HDW1" s="149"/>
      <c r="HDX1" s="149"/>
      <c r="HDY1" s="148"/>
      <c r="HDZ1" s="149"/>
      <c r="HEA1" s="149"/>
      <c r="HEB1" s="149"/>
      <c r="HEC1" s="149"/>
      <c r="HED1" s="149"/>
      <c r="HEE1" s="149"/>
      <c r="HEF1" s="149"/>
      <c r="HEG1" s="149"/>
      <c r="HEH1" s="149"/>
      <c r="HEI1" s="149"/>
      <c r="HEJ1" s="149"/>
      <c r="HEK1" s="149"/>
      <c r="HEL1" s="149"/>
      <c r="HEM1" s="149"/>
      <c r="HEN1" s="149"/>
      <c r="HEO1" s="148"/>
      <c r="HEP1" s="149"/>
      <c r="HEQ1" s="149"/>
      <c r="HER1" s="149"/>
      <c r="HES1" s="149"/>
      <c r="HET1" s="149"/>
      <c r="HEU1" s="149"/>
      <c r="HEV1" s="149"/>
      <c r="HEW1" s="149"/>
      <c r="HEX1" s="149"/>
      <c r="HEY1" s="149"/>
      <c r="HEZ1" s="149"/>
      <c r="HFA1" s="149"/>
      <c r="HFB1" s="149"/>
      <c r="HFC1" s="149"/>
      <c r="HFD1" s="149"/>
      <c r="HFE1" s="148"/>
      <c r="HFF1" s="149"/>
      <c r="HFG1" s="149"/>
      <c r="HFH1" s="149"/>
      <c r="HFI1" s="149"/>
      <c r="HFJ1" s="149"/>
      <c r="HFK1" s="149"/>
      <c r="HFL1" s="149"/>
      <c r="HFM1" s="149"/>
      <c r="HFN1" s="149"/>
      <c r="HFO1" s="149"/>
      <c r="HFP1" s="149"/>
      <c r="HFQ1" s="149"/>
      <c r="HFR1" s="149"/>
      <c r="HFS1" s="149"/>
      <c r="HFT1" s="149"/>
      <c r="HFU1" s="148"/>
      <c r="HFV1" s="149"/>
      <c r="HFW1" s="149"/>
      <c r="HFX1" s="149"/>
      <c r="HFY1" s="149"/>
      <c r="HFZ1" s="149"/>
      <c r="HGA1" s="149"/>
      <c r="HGB1" s="149"/>
      <c r="HGC1" s="149"/>
      <c r="HGD1" s="149"/>
      <c r="HGE1" s="149"/>
      <c r="HGF1" s="149"/>
      <c r="HGG1" s="149"/>
      <c r="HGH1" s="149"/>
      <c r="HGI1" s="149"/>
      <c r="HGJ1" s="149"/>
      <c r="HGK1" s="148"/>
      <c r="HGL1" s="149"/>
      <c r="HGM1" s="149"/>
      <c r="HGN1" s="149"/>
      <c r="HGO1" s="149"/>
      <c r="HGP1" s="149"/>
      <c r="HGQ1" s="149"/>
      <c r="HGR1" s="149"/>
      <c r="HGS1" s="149"/>
      <c r="HGT1" s="149"/>
      <c r="HGU1" s="149"/>
      <c r="HGV1" s="149"/>
      <c r="HGW1" s="149"/>
      <c r="HGX1" s="149"/>
      <c r="HGY1" s="149"/>
      <c r="HGZ1" s="149"/>
      <c r="HHA1" s="148"/>
      <c r="HHB1" s="149"/>
      <c r="HHC1" s="149"/>
      <c r="HHD1" s="149"/>
      <c r="HHE1" s="149"/>
      <c r="HHF1" s="149"/>
      <c r="HHG1" s="149"/>
      <c r="HHH1" s="149"/>
      <c r="HHI1" s="149"/>
      <c r="HHJ1" s="149"/>
      <c r="HHK1" s="149"/>
      <c r="HHL1" s="149"/>
      <c r="HHM1" s="149"/>
      <c r="HHN1" s="149"/>
      <c r="HHO1" s="149"/>
      <c r="HHP1" s="149"/>
      <c r="HHQ1" s="148"/>
      <c r="HHR1" s="149"/>
      <c r="HHS1" s="149"/>
      <c r="HHT1" s="149"/>
      <c r="HHU1" s="149"/>
      <c r="HHV1" s="149"/>
      <c r="HHW1" s="149"/>
      <c r="HHX1" s="149"/>
      <c r="HHY1" s="149"/>
      <c r="HHZ1" s="149"/>
      <c r="HIA1" s="149"/>
      <c r="HIB1" s="149"/>
      <c r="HIC1" s="149"/>
      <c r="HID1" s="149"/>
      <c r="HIE1" s="149"/>
      <c r="HIF1" s="149"/>
      <c r="HIG1" s="148"/>
      <c r="HIH1" s="149"/>
      <c r="HII1" s="149"/>
      <c r="HIJ1" s="149"/>
      <c r="HIK1" s="149"/>
      <c r="HIL1" s="149"/>
      <c r="HIM1" s="149"/>
      <c r="HIN1" s="149"/>
      <c r="HIO1" s="149"/>
      <c r="HIP1" s="149"/>
      <c r="HIQ1" s="149"/>
      <c r="HIR1" s="149"/>
      <c r="HIS1" s="149"/>
      <c r="HIT1" s="149"/>
      <c r="HIU1" s="149"/>
      <c r="HIV1" s="149"/>
      <c r="HIW1" s="148"/>
      <c r="HIX1" s="149"/>
      <c r="HIY1" s="149"/>
      <c r="HIZ1" s="149"/>
      <c r="HJA1" s="149"/>
      <c r="HJB1" s="149"/>
      <c r="HJC1" s="149"/>
      <c r="HJD1" s="149"/>
      <c r="HJE1" s="149"/>
      <c r="HJF1" s="149"/>
      <c r="HJG1" s="149"/>
      <c r="HJH1" s="149"/>
      <c r="HJI1" s="149"/>
      <c r="HJJ1" s="149"/>
      <c r="HJK1" s="149"/>
      <c r="HJL1" s="149"/>
      <c r="HJM1" s="148"/>
      <c r="HJN1" s="149"/>
      <c r="HJO1" s="149"/>
      <c r="HJP1" s="149"/>
      <c r="HJQ1" s="149"/>
      <c r="HJR1" s="149"/>
      <c r="HJS1" s="149"/>
      <c r="HJT1" s="149"/>
      <c r="HJU1" s="149"/>
      <c r="HJV1" s="149"/>
      <c r="HJW1" s="149"/>
      <c r="HJX1" s="149"/>
      <c r="HJY1" s="149"/>
      <c r="HJZ1" s="149"/>
      <c r="HKA1" s="149"/>
      <c r="HKB1" s="149"/>
      <c r="HKC1" s="148"/>
      <c r="HKD1" s="149"/>
      <c r="HKE1" s="149"/>
      <c r="HKF1" s="149"/>
      <c r="HKG1" s="149"/>
      <c r="HKH1" s="149"/>
      <c r="HKI1" s="149"/>
      <c r="HKJ1" s="149"/>
      <c r="HKK1" s="149"/>
      <c r="HKL1" s="149"/>
      <c r="HKM1" s="149"/>
      <c r="HKN1" s="149"/>
      <c r="HKO1" s="149"/>
      <c r="HKP1" s="149"/>
      <c r="HKQ1" s="149"/>
      <c r="HKR1" s="149"/>
      <c r="HKS1" s="148"/>
      <c r="HKT1" s="149"/>
      <c r="HKU1" s="149"/>
      <c r="HKV1" s="149"/>
      <c r="HKW1" s="149"/>
      <c r="HKX1" s="149"/>
      <c r="HKY1" s="149"/>
      <c r="HKZ1" s="149"/>
      <c r="HLA1" s="149"/>
      <c r="HLB1" s="149"/>
      <c r="HLC1" s="149"/>
      <c r="HLD1" s="149"/>
      <c r="HLE1" s="149"/>
      <c r="HLF1" s="149"/>
      <c r="HLG1" s="149"/>
      <c r="HLH1" s="149"/>
      <c r="HLI1" s="148"/>
      <c r="HLJ1" s="149"/>
      <c r="HLK1" s="149"/>
      <c r="HLL1" s="149"/>
      <c r="HLM1" s="149"/>
      <c r="HLN1" s="149"/>
      <c r="HLO1" s="149"/>
      <c r="HLP1" s="149"/>
      <c r="HLQ1" s="149"/>
      <c r="HLR1" s="149"/>
      <c r="HLS1" s="149"/>
      <c r="HLT1" s="149"/>
      <c r="HLU1" s="149"/>
      <c r="HLV1" s="149"/>
      <c r="HLW1" s="149"/>
      <c r="HLX1" s="149"/>
      <c r="HLY1" s="148"/>
      <c r="HLZ1" s="149"/>
      <c r="HMA1" s="149"/>
      <c r="HMB1" s="149"/>
      <c r="HMC1" s="149"/>
      <c r="HMD1" s="149"/>
      <c r="HME1" s="149"/>
      <c r="HMF1" s="149"/>
      <c r="HMG1" s="149"/>
      <c r="HMH1" s="149"/>
      <c r="HMI1" s="149"/>
      <c r="HMJ1" s="149"/>
      <c r="HMK1" s="149"/>
      <c r="HML1" s="149"/>
      <c r="HMM1" s="149"/>
      <c r="HMN1" s="149"/>
      <c r="HMO1" s="148"/>
      <c r="HMP1" s="149"/>
      <c r="HMQ1" s="149"/>
      <c r="HMR1" s="149"/>
      <c r="HMS1" s="149"/>
      <c r="HMT1" s="149"/>
      <c r="HMU1" s="149"/>
      <c r="HMV1" s="149"/>
      <c r="HMW1" s="149"/>
      <c r="HMX1" s="149"/>
      <c r="HMY1" s="149"/>
      <c r="HMZ1" s="149"/>
      <c r="HNA1" s="149"/>
      <c r="HNB1" s="149"/>
      <c r="HNC1" s="149"/>
      <c r="HND1" s="149"/>
      <c r="HNE1" s="148"/>
      <c r="HNF1" s="149"/>
      <c r="HNG1" s="149"/>
      <c r="HNH1" s="149"/>
      <c r="HNI1" s="149"/>
      <c r="HNJ1" s="149"/>
      <c r="HNK1" s="149"/>
      <c r="HNL1" s="149"/>
      <c r="HNM1" s="149"/>
      <c r="HNN1" s="149"/>
      <c r="HNO1" s="149"/>
      <c r="HNP1" s="149"/>
      <c r="HNQ1" s="149"/>
      <c r="HNR1" s="149"/>
      <c r="HNS1" s="149"/>
      <c r="HNT1" s="149"/>
      <c r="HNU1" s="148"/>
      <c r="HNV1" s="149"/>
      <c r="HNW1" s="149"/>
      <c r="HNX1" s="149"/>
      <c r="HNY1" s="149"/>
      <c r="HNZ1" s="149"/>
      <c r="HOA1" s="149"/>
      <c r="HOB1" s="149"/>
      <c r="HOC1" s="149"/>
      <c r="HOD1" s="149"/>
      <c r="HOE1" s="149"/>
      <c r="HOF1" s="149"/>
      <c r="HOG1" s="149"/>
      <c r="HOH1" s="149"/>
      <c r="HOI1" s="149"/>
      <c r="HOJ1" s="149"/>
      <c r="HOK1" s="148"/>
      <c r="HOL1" s="149"/>
      <c r="HOM1" s="149"/>
      <c r="HON1" s="149"/>
      <c r="HOO1" s="149"/>
      <c r="HOP1" s="149"/>
      <c r="HOQ1" s="149"/>
      <c r="HOR1" s="149"/>
      <c r="HOS1" s="149"/>
      <c r="HOT1" s="149"/>
      <c r="HOU1" s="149"/>
      <c r="HOV1" s="149"/>
      <c r="HOW1" s="149"/>
      <c r="HOX1" s="149"/>
      <c r="HOY1" s="149"/>
      <c r="HOZ1" s="149"/>
      <c r="HPA1" s="148"/>
      <c r="HPB1" s="149"/>
      <c r="HPC1" s="149"/>
      <c r="HPD1" s="149"/>
      <c r="HPE1" s="149"/>
      <c r="HPF1" s="149"/>
      <c r="HPG1" s="149"/>
      <c r="HPH1" s="149"/>
      <c r="HPI1" s="149"/>
      <c r="HPJ1" s="149"/>
      <c r="HPK1" s="149"/>
      <c r="HPL1" s="149"/>
      <c r="HPM1" s="149"/>
      <c r="HPN1" s="149"/>
      <c r="HPO1" s="149"/>
      <c r="HPP1" s="149"/>
      <c r="HPQ1" s="148"/>
      <c r="HPR1" s="149"/>
      <c r="HPS1" s="149"/>
      <c r="HPT1" s="149"/>
      <c r="HPU1" s="149"/>
      <c r="HPV1" s="149"/>
      <c r="HPW1" s="149"/>
      <c r="HPX1" s="149"/>
      <c r="HPY1" s="149"/>
      <c r="HPZ1" s="149"/>
      <c r="HQA1" s="149"/>
      <c r="HQB1" s="149"/>
      <c r="HQC1" s="149"/>
      <c r="HQD1" s="149"/>
      <c r="HQE1" s="149"/>
      <c r="HQF1" s="149"/>
      <c r="HQG1" s="148"/>
      <c r="HQH1" s="149"/>
      <c r="HQI1" s="149"/>
      <c r="HQJ1" s="149"/>
      <c r="HQK1" s="149"/>
      <c r="HQL1" s="149"/>
      <c r="HQM1" s="149"/>
      <c r="HQN1" s="149"/>
      <c r="HQO1" s="149"/>
      <c r="HQP1" s="149"/>
      <c r="HQQ1" s="149"/>
      <c r="HQR1" s="149"/>
      <c r="HQS1" s="149"/>
      <c r="HQT1" s="149"/>
      <c r="HQU1" s="149"/>
      <c r="HQV1" s="149"/>
      <c r="HQW1" s="148"/>
      <c r="HQX1" s="149"/>
      <c r="HQY1" s="149"/>
      <c r="HQZ1" s="149"/>
      <c r="HRA1" s="149"/>
      <c r="HRB1" s="149"/>
      <c r="HRC1" s="149"/>
      <c r="HRD1" s="149"/>
      <c r="HRE1" s="149"/>
      <c r="HRF1" s="149"/>
      <c r="HRG1" s="149"/>
      <c r="HRH1" s="149"/>
      <c r="HRI1" s="149"/>
      <c r="HRJ1" s="149"/>
      <c r="HRK1" s="149"/>
      <c r="HRL1" s="149"/>
      <c r="HRM1" s="148"/>
      <c r="HRN1" s="149"/>
      <c r="HRO1" s="149"/>
      <c r="HRP1" s="149"/>
      <c r="HRQ1" s="149"/>
      <c r="HRR1" s="149"/>
      <c r="HRS1" s="149"/>
      <c r="HRT1" s="149"/>
      <c r="HRU1" s="149"/>
      <c r="HRV1" s="149"/>
      <c r="HRW1" s="149"/>
      <c r="HRX1" s="149"/>
      <c r="HRY1" s="149"/>
      <c r="HRZ1" s="149"/>
      <c r="HSA1" s="149"/>
      <c r="HSB1" s="149"/>
      <c r="HSC1" s="148"/>
      <c r="HSD1" s="149"/>
      <c r="HSE1" s="149"/>
      <c r="HSF1" s="149"/>
      <c r="HSG1" s="149"/>
      <c r="HSH1" s="149"/>
      <c r="HSI1" s="149"/>
      <c r="HSJ1" s="149"/>
      <c r="HSK1" s="149"/>
      <c r="HSL1" s="149"/>
      <c r="HSM1" s="149"/>
      <c r="HSN1" s="149"/>
      <c r="HSO1" s="149"/>
      <c r="HSP1" s="149"/>
      <c r="HSQ1" s="149"/>
      <c r="HSR1" s="149"/>
      <c r="HSS1" s="148"/>
      <c r="HST1" s="149"/>
      <c r="HSU1" s="149"/>
      <c r="HSV1" s="149"/>
      <c r="HSW1" s="149"/>
      <c r="HSX1" s="149"/>
      <c r="HSY1" s="149"/>
      <c r="HSZ1" s="149"/>
      <c r="HTA1" s="149"/>
      <c r="HTB1" s="149"/>
      <c r="HTC1" s="149"/>
      <c r="HTD1" s="149"/>
      <c r="HTE1" s="149"/>
      <c r="HTF1" s="149"/>
      <c r="HTG1" s="149"/>
      <c r="HTH1" s="149"/>
      <c r="HTI1" s="148"/>
      <c r="HTJ1" s="149"/>
      <c r="HTK1" s="149"/>
      <c r="HTL1" s="149"/>
      <c r="HTM1" s="149"/>
      <c r="HTN1" s="149"/>
      <c r="HTO1" s="149"/>
      <c r="HTP1" s="149"/>
      <c r="HTQ1" s="149"/>
      <c r="HTR1" s="149"/>
      <c r="HTS1" s="149"/>
      <c r="HTT1" s="149"/>
      <c r="HTU1" s="149"/>
      <c r="HTV1" s="149"/>
      <c r="HTW1" s="149"/>
      <c r="HTX1" s="149"/>
      <c r="HTY1" s="148"/>
      <c r="HTZ1" s="149"/>
      <c r="HUA1" s="149"/>
      <c r="HUB1" s="149"/>
      <c r="HUC1" s="149"/>
      <c r="HUD1" s="149"/>
      <c r="HUE1" s="149"/>
      <c r="HUF1" s="149"/>
      <c r="HUG1" s="149"/>
      <c r="HUH1" s="149"/>
      <c r="HUI1" s="149"/>
      <c r="HUJ1" s="149"/>
      <c r="HUK1" s="149"/>
      <c r="HUL1" s="149"/>
      <c r="HUM1" s="149"/>
      <c r="HUN1" s="149"/>
      <c r="HUO1" s="148"/>
      <c r="HUP1" s="149"/>
      <c r="HUQ1" s="149"/>
      <c r="HUR1" s="149"/>
      <c r="HUS1" s="149"/>
      <c r="HUT1" s="149"/>
      <c r="HUU1" s="149"/>
      <c r="HUV1" s="149"/>
      <c r="HUW1" s="149"/>
      <c r="HUX1" s="149"/>
      <c r="HUY1" s="149"/>
      <c r="HUZ1" s="149"/>
      <c r="HVA1" s="149"/>
      <c r="HVB1" s="149"/>
      <c r="HVC1" s="149"/>
      <c r="HVD1" s="149"/>
      <c r="HVE1" s="148"/>
      <c r="HVF1" s="149"/>
      <c r="HVG1" s="149"/>
      <c r="HVH1" s="149"/>
      <c r="HVI1" s="149"/>
      <c r="HVJ1" s="149"/>
      <c r="HVK1" s="149"/>
      <c r="HVL1" s="149"/>
      <c r="HVM1" s="149"/>
      <c r="HVN1" s="149"/>
      <c r="HVO1" s="149"/>
      <c r="HVP1" s="149"/>
      <c r="HVQ1" s="149"/>
      <c r="HVR1" s="149"/>
      <c r="HVS1" s="149"/>
      <c r="HVT1" s="149"/>
      <c r="HVU1" s="148"/>
      <c r="HVV1" s="149"/>
      <c r="HVW1" s="149"/>
      <c r="HVX1" s="149"/>
      <c r="HVY1" s="149"/>
      <c r="HVZ1" s="149"/>
      <c r="HWA1" s="149"/>
      <c r="HWB1" s="149"/>
      <c r="HWC1" s="149"/>
      <c r="HWD1" s="149"/>
      <c r="HWE1" s="149"/>
      <c r="HWF1" s="149"/>
      <c r="HWG1" s="149"/>
      <c r="HWH1" s="149"/>
      <c r="HWI1" s="149"/>
      <c r="HWJ1" s="149"/>
      <c r="HWK1" s="148"/>
      <c r="HWL1" s="149"/>
      <c r="HWM1" s="149"/>
      <c r="HWN1" s="149"/>
      <c r="HWO1" s="149"/>
      <c r="HWP1" s="149"/>
      <c r="HWQ1" s="149"/>
      <c r="HWR1" s="149"/>
      <c r="HWS1" s="149"/>
      <c r="HWT1" s="149"/>
      <c r="HWU1" s="149"/>
      <c r="HWV1" s="149"/>
      <c r="HWW1" s="149"/>
      <c r="HWX1" s="149"/>
      <c r="HWY1" s="149"/>
      <c r="HWZ1" s="149"/>
      <c r="HXA1" s="148"/>
      <c r="HXB1" s="149"/>
      <c r="HXC1" s="149"/>
      <c r="HXD1" s="149"/>
      <c r="HXE1" s="149"/>
      <c r="HXF1" s="149"/>
      <c r="HXG1" s="149"/>
      <c r="HXH1" s="149"/>
      <c r="HXI1" s="149"/>
      <c r="HXJ1" s="149"/>
      <c r="HXK1" s="149"/>
      <c r="HXL1" s="149"/>
      <c r="HXM1" s="149"/>
      <c r="HXN1" s="149"/>
      <c r="HXO1" s="149"/>
      <c r="HXP1" s="149"/>
      <c r="HXQ1" s="148"/>
      <c r="HXR1" s="149"/>
      <c r="HXS1" s="149"/>
      <c r="HXT1" s="149"/>
      <c r="HXU1" s="149"/>
      <c r="HXV1" s="149"/>
      <c r="HXW1" s="149"/>
      <c r="HXX1" s="149"/>
      <c r="HXY1" s="149"/>
      <c r="HXZ1" s="149"/>
      <c r="HYA1" s="149"/>
      <c r="HYB1" s="149"/>
      <c r="HYC1" s="149"/>
      <c r="HYD1" s="149"/>
      <c r="HYE1" s="149"/>
      <c r="HYF1" s="149"/>
      <c r="HYG1" s="148"/>
      <c r="HYH1" s="149"/>
      <c r="HYI1" s="149"/>
      <c r="HYJ1" s="149"/>
      <c r="HYK1" s="149"/>
      <c r="HYL1" s="149"/>
      <c r="HYM1" s="149"/>
      <c r="HYN1" s="149"/>
      <c r="HYO1" s="149"/>
      <c r="HYP1" s="149"/>
      <c r="HYQ1" s="149"/>
      <c r="HYR1" s="149"/>
      <c r="HYS1" s="149"/>
      <c r="HYT1" s="149"/>
      <c r="HYU1" s="149"/>
      <c r="HYV1" s="149"/>
      <c r="HYW1" s="148"/>
      <c r="HYX1" s="149"/>
      <c r="HYY1" s="149"/>
      <c r="HYZ1" s="149"/>
      <c r="HZA1" s="149"/>
      <c r="HZB1" s="149"/>
      <c r="HZC1" s="149"/>
      <c r="HZD1" s="149"/>
      <c r="HZE1" s="149"/>
      <c r="HZF1" s="149"/>
      <c r="HZG1" s="149"/>
      <c r="HZH1" s="149"/>
      <c r="HZI1" s="149"/>
      <c r="HZJ1" s="149"/>
      <c r="HZK1" s="149"/>
      <c r="HZL1" s="149"/>
      <c r="HZM1" s="148"/>
      <c r="HZN1" s="149"/>
      <c r="HZO1" s="149"/>
      <c r="HZP1" s="149"/>
      <c r="HZQ1" s="149"/>
      <c r="HZR1" s="149"/>
      <c r="HZS1" s="149"/>
      <c r="HZT1" s="149"/>
      <c r="HZU1" s="149"/>
      <c r="HZV1" s="149"/>
      <c r="HZW1" s="149"/>
      <c r="HZX1" s="149"/>
      <c r="HZY1" s="149"/>
      <c r="HZZ1" s="149"/>
      <c r="IAA1" s="149"/>
      <c r="IAB1" s="149"/>
      <c r="IAC1" s="148"/>
      <c r="IAD1" s="149"/>
      <c r="IAE1" s="149"/>
      <c r="IAF1" s="149"/>
      <c r="IAG1" s="149"/>
      <c r="IAH1" s="149"/>
      <c r="IAI1" s="149"/>
      <c r="IAJ1" s="149"/>
      <c r="IAK1" s="149"/>
      <c r="IAL1" s="149"/>
      <c r="IAM1" s="149"/>
      <c r="IAN1" s="149"/>
      <c r="IAO1" s="149"/>
      <c r="IAP1" s="149"/>
      <c r="IAQ1" s="149"/>
      <c r="IAR1" s="149"/>
      <c r="IAS1" s="148"/>
      <c r="IAT1" s="149"/>
      <c r="IAU1" s="149"/>
      <c r="IAV1" s="149"/>
      <c r="IAW1" s="149"/>
      <c r="IAX1" s="149"/>
      <c r="IAY1" s="149"/>
      <c r="IAZ1" s="149"/>
      <c r="IBA1" s="149"/>
      <c r="IBB1" s="149"/>
      <c r="IBC1" s="149"/>
      <c r="IBD1" s="149"/>
      <c r="IBE1" s="149"/>
      <c r="IBF1" s="149"/>
      <c r="IBG1" s="149"/>
      <c r="IBH1" s="149"/>
      <c r="IBI1" s="148"/>
      <c r="IBJ1" s="149"/>
      <c r="IBK1" s="149"/>
      <c r="IBL1" s="149"/>
      <c r="IBM1" s="149"/>
      <c r="IBN1" s="149"/>
      <c r="IBO1" s="149"/>
      <c r="IBP1" s="149"/>
      <c r="IBQ1" s="149"/>
      <c r="IBR1" s="149"/>
      <c r="IBS1" s="149"/>
      <c r="IBT1" s="149"/>
      <c r="IBU1" s="149"/>
      <c r="IBV1" s="149"/>
      <c r="IBW1" s="149"/>
      <c r="IBX1" s="149"/>
      <c r="IBY1" s="148"/>
      <c r="IBZ1" s="149"/>
      <c r="ICA1" s="149"/>
      <c r="ICB1" s="149"/>
      <c r="ICC1" s="149"/>
      <c r="ICD1" s="149"/>
      <c r="ICE1" s="149"/>
      <c r="ICF1" s="149"/>
      <c r="ICG1" s="149"/>
      <c r="ICH1" s="149"/>
      <c r="ICI1" s="149"/>
      <c r="ICJ1" s="149"/>
      <c r="ICK1" s="149"/>
      <c r="ICL1" s="149"/>
      <c r="ICM1" s="149"/>
      <c r="ICN1" s="149"/>
      <c r="ICO1" s="148"/>
      <c r="ICP1" s="149"/>
      <c r="ICQ1" s="149"/>
      <c r="ICR1" s="149"/>
      <c r="ICS1" s="149"/>
      <c r="ICT1" s="149"/>
      <c r="ICU1" s="149"/>
      <c r="ICV1" s="149"/>
      <c r="ICW1" s="149"/>
      <c r="ICX1" s="149"/>
      <c r="ICY1" s="149"/>
      <c r="ICZ1" s="149"/>
      <c r="IDA1" s="149"/>
      <c r="IDB1" s="149"/>
      <c r="IDC1" s="149"/>
      <c r="IDD1" s="149"/>
      <c r="IDE1" s="148"/>
      <c r="IDF1" s="149"/>
      <c r="IDG1" s="149"/>
      <c r="IDH1" s="149"/>
      <c r="IDI1" s="149"/>
      <c r="IDJ1" s="149"/>
      <c r="IDK1" s="149"/>
      <c r="IDL1" s="149"/>
      <c r="IDM1" s="149"/>
      <c r="IDN1" s="149"/>
      <c r="IDO1" s="149"/>
      <c r="IDP1" s="149"/>
      <c r="IDQ1" s="149"/>
      <c r="IDR1" s="149"/>
      <c r="IDS1" s="149"/>
      <c r="IDT1" s="149"/>
      <c r="IDU1" s="148"/>
      <c r="IDV1" s="149"/>
      <c r="IDW1" s="149"/>
      <c r="IDX1" s="149"/>
      <c r="IDY1" s="149"/>
      <c r="IDZ1" s="149"/>
      <c r="IEA1" s="149"/>
      <c r="IEB1" s="149"/>
      <c r="IEC1" s="149"/>
      <c r="IED1" s="149"/>
      <c r="IEE1" s="149"/>
      <c r="IEF1" s="149"/>
      <c r="IEG1" s="149"/>
      <c r="IEH1" s="149"/>
      <c r="IEI1" s="149"/>
      <c r="IEJ1" s="149"/>
      <c r="IEK1" s="148"/>
      <c r="IEL1" s="149"/>
      <c r="IEM1" s="149"/>
      <c r="IEN1" s="149"/>
      <c r="IEO1" s="149"/>
      <c r="IEP1" s="149"/>
      <c r="IEQ1" s="149"/>
      <c r="IER1" s="149"/>
      <c r="IES1" s="149"/>
      <c r="IET1" s="149"/>
      <c r="IEU1" s="149"/>
      <c r="IEV1" s="149"/>
      <c r="IEW1" s="149"/>
      <c r="IEX1" s="149"/>
      <c r="IEY1" s="149"/>
      <c r="IEZ1" s="149"/>
      <c r="IFA1" s="148"/>
      <c r="IFB1" s="149"/>
      <c r="IFC1" s="149"/>
      <c r="IFD1" s="149"/>
      <c r="IFE1" s="149"/>
      <c r="IFF1" s="149"/>
      <c r="IFG1" s="149"/>
      <c r="IFH1" s="149"/>
      <c r="IFI1" s="149"/>
      <c r="IFJ1" s="149"/>
      <c r="IFK1" s="149"/>
      <c r="IFL1" s="149"/>
      <c r="IFM1" s="149"/>
      <c r="IFN1" s="149"/>
      <c r="IFO1" s="149"/>
      <c r="IFP1" s="149"/>
      <c r="IFQ1" s="148"/>
      <c r="IFR1" s="149"/>
      <c r="IFS1" s="149"/>
      <c r="IFT1" s="149"/>
      <c r="IFU1" s="149"/>
      <c r="IFV1" s="149"/>
      <c r="IFW1" s="149"/>
      <c r="IFX1" s="149"/>
      <c r="IFY1" s="149"/>
      <c r="IFZ1" s="149"/>
      <c r="IGA1" s="149"/>
      <c r="IGB1" s="149"/>
      <c r="IGC1" s="149"/>
      <c r="IGD1" s="149"/>
      <c r="IGE1" s="149"/>
      <c r="IGF1" s="149"/>
      <c r="IGG1" s="148"/>
      <c r="IGH1" s="149"/>
      <c r="IGI1" s="149"/>
      <c r="IGJ1" s="149"/>
      <c r="IGK1" s="149"/>
      <c r="IGL1" s="149"/>
      <c r="IGM1" s="149"/>
      <c r="IGN1" s="149"/>
      <c r="IGO1" s="149"/>
      <c r="IGP1" s="149"/>
      <c r="IGQ1" s="149"/>
      <c r="IGR1" s="149"/>
      <c r="IGS1" s="149"/>
      <c r="IGT1" s="149"/>
      <c r="IGU1" s="149"/>
      <c r="IGV1" s="149"/>
      <c r="IGW1" s="148"/>
      <c r="IGX1" s="149"/>
      <c r="IGY1" s="149"/>
      <c r="IGZ1" s="149"/>
      <c r="IHA1" s="149"/>
      <c r="IHB1" s="149"/>
      <c r="IHC1" s="149"/>
      <c r="IHD1" s="149"/>
      <c r="IHE1" s="149"/>
      <c r="IHF1" s="149"/>
      <c r="IHG1" s="149"/>
      <c r="IHH1" s="149"/>
      <c r="IHI1" s="149"/>
      <c r="IHJ1" s="149"/>
      <c r="IHK1" s="149"/>
      <c r="IHL1" s="149"/>
      <c r="IHM1" s="148"/>
      <c r="IHN1" s="149"/>
      <c r="IHO1" s="149"/>
      <c r="IHP1" s="149"/>
      <c r="IHQ1" s="149"/>
      <c r="IHR1" s="149"/>
      <c r="IHS1" s="149"/>
      <c r="IHT1" s="149"/>
      <c r="IHU1" s="149"/>
      <c r="IHV1" s="149"/>
      <c r="IHW1" s="149"/>
      <c r="IHX1" s="149"/>
      <c r="IHY1" s="149"/>
      <c r="IHZ1" s="149"/>
      <c r="IIA1" s="149"/>
      <c r="IIB1" s="149"/>
      <c r="IIC1" s="148"/>
      <c r="IID1" s="149"/>
      <c r="IIE1" s="149"/>
      <c r="IIF1" s="149"/>
      <c r="IIG1" s="149"/>
      <c r="IIH1" s="149"/>
      <c r="III1" s="149"/>
      <c r="IIJ1" s="149"/>
      <c r="IIK1" s="149"/>
      <c r="IIL1" s="149"/>
      <c r="IIM1" s="149"/>
      <c r="IIN1" s="149"/>
      <c r="IIO1" s="149"/>
      <c r="IIP1" s="149"/>
      <c r="IIQ1" s="149"/>
      <c r="IIR1" s="149"/>
      <c r="IIS1" s="148"/>
      <c r="IIT1" s="149"/>
      <c r="IIU1" s="149"/>
      <c r="IIV1" s="149"/>
      <c r="IIW1" s="149"/>
      <c r="IIX1" s="149"/>
      <c r="IIY1" s="149"/>
      <c r="IIZ1" s="149"/>
      <c r="IJA1" s="149"/>
      <c r="IJB1" s="149"/>
      <c r="IJC1" s="149"/>
      <c r="IJD1" s="149"/>
      <c r="IJE1" s="149"/>
      <c r="IJF1" s="149"/>
      <c r="IJG1" s="149"/>
      <c r="IJH1" s="149"/>
      <c r="IJI1" s="148"/>
      <c r="IJJ1" s="149"/>
      <c r="IJK1" s="149"/>
      <c r="IJL1" s="149"/>
      <c r="IJM1" s="149"/>
      <c r="IJN1" s="149"/>
      <c r="IJO1" s="149"/>
      <c r="IJP1" s="149"/>
      <c r="IJQ1" s="149"/>
      <c r="IJR1" s="149"/>
      <c r="IJS1" s="149"/>
      <c r="IJT1" s="149"/>
      <c r="IJU1" s="149"/>
      <c r="IJV1" s="149"/>
      <c r="IJW1" s="149"/>
      <c r="IJX1" s="149"/>
      <c r="IJY1" s="148"/>
      <c r="IJZ1" s="149"/>
      <c r="IKA1" s="149"/>
      <c r="IKB1" s="149"/>
      <c r="IKC1" s="149"/>
      <c r="IKD1" s="149"/>
      <c r="IKE1" s="149"/>
      <c r="IKF1" s="149"/>
      <c r="IKG1" s="149"/>
      <c r="IKH1" s="149"/>
      <c r="IKI1" s="149"/>
      <c r="IKJ1" s="149"/>
      <c r="IKK1" s="149"/>
      <c r="IKL1" s="149"/>
      <c r="IKM1" s="149"/>
      <c r="IKN1" s="149"/>
      <c r="IKO1" s="148"/>
      <c r="IKP1" s="149"/>
      <c r="IKQ1" s="149"/>
      <c r="IKR1" s="149"/>
      <c r="IKS1" s="149"/>
      <c r="IKT1" s="149"/>
      <c r="IKU1" s="149"/>
      <c r="IKV1" s="149"/>
      <c r="IKW1" s="149"/>
      <c r="IKX1" s="149"/>
      <c r="IKY1" s="149"/>
      <c r="IKZ1" s="149"/>
      <c r="ILA1" s="149"/>
      <c r="ILB1" s="149"/>
      <c r="ILC1" s="149"/>
      <c r="ILD1" s="149"/>
      <c r="ILE1" s="148"/>
      <c r="ILF1" s="149"/>
      <c r="ILG1" s="149"/>
      <c r="ILH1" s="149"/>
      <c r="ILI1" s="149"/>
      <c r="ILJ1" s="149"/>
      <c r="ILK1" s="149"/>
      <c r="ILL1" s="149"/>
      <c r="ILM1" s="149"/>
      <c r="ILN1" s="149"/>
      <c r="ILO1" s="149"/>
      <c r="ILP1" s="149"/>
      <c r="ILQ1" s="149"/>
      <c r="ILR1" s="149"/>
      <c r="ILS1" s="149"/>
      <c r="ILT1" s="149"/>
      <c r="ILU1" s="148"/>
      <c r="ILV1" s="149"/>
      <c r="ILW1" s="149"/>
      <c r="ILX1" s="149"/>
      <c r="ILY1" s="149"/>
      <c r="ILZ1" s="149"/>
      <c r="IMA1" s="149"/>
      <c r="IMB1" s="149"/>
      <c r="IMC1" s="149"/>
      <c r="IMD1" s="149"/>
      <c r="IME1" s="149"/>
      <c r="IMF1" s="149"/>
      <c r="IMG1" s="149"/>
      <c r="IMH1" s="149"/>
      <c r="IMI1" s="149"/>
      <c r="IMJ1" s="149"/>
      <c r="IMK1" s="148"/>
      <c r="IML1" s="149"/>
      <c r="IMM1" s="149"/>
      <c r="IMN1" s="149"/>
      <c r="IMO1" s="149"/>
      <c r="IMP1" s="149"/>
      <c r="IMQ1" s="149"/>
      <c r="IMR1" s="149"/>
      <c r="IMS1" s="149"/>
      <c r="IMT1" s="149"/>
      <c r="IMU1" s="149"/>
      <c r="IMV1" s="149"/>
      <c r="IMW1" s="149"/>
      <c r="IMX1" s="149"/>
      <c r="IMY1" s="149"/>
      <c r="IMZ1" s="149"/>
      <c r="INA1" s="148"/>
      <c r="INB1" s="149"/>
      <c r="INC1" s="149"/>
      <c r="IND1" s="149"/>
      <c r="INE1" s="149"/>
      <c r="INF1" s="149"/>
      <c r="ING1" s="149"/>
      <c r="INH1" s="149"/>
      <c r="INI1" s="149"/>
      <c r="INJ1" s="149"/>
      <c r="INK1" s="149"/>
      <c r="INL1" s="149"/>
      <c r="INM1" s="149"/>
      <c r="INN1" s="149"/>
      <c r="INO1" s="149"/>
      <c r="INP1" s="149"/>
      <c r="INQ1" s="148"/>
      <c r="INR1" s="149"/>
      <c r="INS1" s="149"/>
      <c r="INT1" s="149"/>
      <c r="INU1" s="149"/>
      <c r="INV1" s="149"/>
      <c r="INW1" s="149"/>
      <c r="INX1" s="149"/>
      <c r="INY1" s="149"/>
      <c r="INZ1" s="149"/>
      <c r="IOA1" s="149"/>
      <c r="IOB1" s="149"/>
      <c r="IOC1" s="149"/>
      <c r="IOD1" s="149"/>
      <c r="IOE1" s="149"/>
      <c r="IOF1" s="149"/>
      <c r="IOG1" s="148"/>
      <c r="IOH1" s="149"/>
      <c r="IOI1" s="149"/>
      <c r="IOJ1" s="149"/>
      <c r="IOK1" s="149"/>
      <c r="IOL1" s="149"/>
      <c r="IOM1" s="149"/>
      <c r="ION1" s="149"/>
      <c r="IOO1" s="149"/>
      <c r="IOP1" s="149"/>
      <c r="IOQ1" s="149"/>
      <c r="IOR1" s="149"/>
      <c r="IOS1" s="149"/>
      <c r="IOT1" s="149"/>
      <c r="IOU1" s="149"/>
      <c r="IOV1" s="149"/>
      <c r="IOW1" s="148"/>
      <c r="IOX1" s="149"/>
      <c r="IOY1" s="149"/>
      <c r="IOZ1" s="149"/>
      <c r="IPA1" s="149"/>
      <c r="IPB1" s="149"/>
      <c r="IPC1" s="149"/>
      <c r="IPD1" s="149"/>
      <c r="IPE1" s="149"/>
      <c r="IPF1" s="149"/>
      <c r="IPG1" s="149"/>
      <c r="IPH1" s="149"/>
      <c r="IPI1" s="149"/>
      <c r="IPJ1" s="149"/>
      <c r="IPK1" s="149"/>
      <c r="IPL1" s="149"/>
      <c r="IPM1" s="148"/>
      <c r="IPN1" s="149"/>
      <c r="IPO1" s="149"/>
      <c r="IPP1" s="149"/>
      <c r="IPQ1" s="149"/>
      <c r="IPR1" s="149"/>
      <c r="IPS1" s="149"/>
      <c r="IPT1" s="149"/>
      <c r="IPU1" s="149"/>
      <c r="IPV1" s="149"/>
      <c r="IPW1" s="149"/>
      <c r="IPX1" s="149"/>
      <c r="IPY1" s="149"/>
      <c r="IPZ1" s="149"/>
      <c r="IQA1" s="149"/>
      <c r="IQB1" s="149"/>
      <c r="IQC1" s="148"/>
      <c r="IQD1" s="149"/>
      <c r="IQE1" s="149"/>
      <c r="IQF1" s="149"/>
      <c r="IQG1" s="149"/>
      <c r="IQH1" s="149"/>
      <c r="IQI1" s="149"/>
      <c r="IQJ1" s="149"/>
      <c r="IQK1" s="149"/>
      <c r="IQL1" s="149"/>
      <c r="IQM1" s="149"/>
      <c r="IQN1" s="149"/>
      <c r="IQO1" s="149"/>
      <c r="IQP1" s="149"/>
      <c r="IQQ1" s="149"/>
      <c r="IQR1" s="149"/>
      <c r="IQS1" s="148"/>
      <c r="IQT1" s="149"/>
      <c r="IQU1" s="149"/>
      <c r="IQV1" s="149"/>
      <c r="IQW1" s="149"/>
      <c r="IQX1" s="149"/>
      <c r="IQY1" s="149"/>
      <c r="IQZ1" s="149"/>
      <c r="IRA1" s="149"/>
      <c r="IRB1" s="149"/>
      <c r="IRC1" s="149"/>
      <c r="IRD1" s="149"/>
      <c r="IRE1" s="149"/>
      <c r="IRF1" s="149"/>
      <c r="IRG1" s="149"/>
      <c r="IRH1" s="149"/>
      <c r="IRI1" s="148"/>
      <c r="IRJ1" s="149"/>
      <c r="IRK1" s="149"/>
      <c r="IRL1" s="149"/>
      <c r="IRM1" s="149"/>
      <c r="IRN1" s="149"/>
      <c r="IRO1" s="149"/>
      <c r="IRP1" s="149"/>
      <c r="IRQ1" s="149"/>
      <c r="IRR1" s="149"/>
      <c r="IRS1" s="149"/>
      <c r="IRT1" s="149"/>
      <c r="IRU1" s="149"/>
      <c r="IRV1" s="149"/>
      <c r="IRW1" s="149"/>
      <c r="IRX1" s="149"/>
      <c r="IRY1" s="148"/>
      <c r="IRZ1" s="149"/>
      <c r="ISA1" s="149"/>
      <c r="ISB1" s="149"/>
      <c r="ISC1" s="149"/>
      <c r="ISD1" s="149"/>
      <c r="ISE1" s="149"/>
      <c r="ISF1" s="149"/>
      <c r="ISG1" s="149"/>
      <c r="ISH1" s="149"/>
      <c r="ISI1" s="149"/>
      <c r="ISJ1" s="149"/>
      <c r="ISK1" s="149"/>
      <c r="ISL1" s="149"/>
      <c r="ISM1" s="149"/>
      <c r="ISN1" s="149"/>
      <c r="ISO1" s="148"/>
      <c r="ISP1" s="149"/>
      <c r="ISQ1" s="149"/>
      <c r="ISR1" s="149"/>
      <c r="ISS1" s="149"/>
      <c r="IST1" s="149"/>
      <c r="ISU1" s="149"/>
      <c r="ISV1" s="149"/>
      <c r="ISW1" s="149"/>
      <c r="ISX1" s="149"/>
      <c r="ISY1" s="149"/>
      <c r="ISZ1" s="149"/>
      <c r="ITA1" s="149"/>
      <c r="ITB1" s="149"/>
      <c r="ITC1" s="149"/>
      <c r="ITD1" s="149"/>
      <c r="ITE1" s="148"/>
      <c r="ITF1" s="149"/>
      <c r="ITG1" s="149"/>
      <c r="ITH1" s="149"/>
      <c r="ITI1" s="149"/>
      <c r="ITJ1" s="149"/>
      <c r="ITK1" s="149"/>
      <c r="ITL1" s="149"/>
      <c r="ITM1" s="149"/>
      <c r="ITN1" s="149"/>
      <c r="ITO1" s="149"/>
      <c r="ITP1" s="149"/>
      <c r="ITQ1" s="149"/>
      <c r="ITR1" s="149"/>
      <c r="ITS1" s="149"/>
      <c r="ITT1" s="149"/>
      <c r="ITU1" s="148"/>
      <c r="ITV1" s="149"/>
      <c r="ITW1" s="149"/>
      <c r="ITX1" s="149"/>
      <c r="ITY1" s="149"/>
      <c r="ITZ1" s="149"/>
      <c r="IUA1" s="149"/>
      <c r="IUB1" s="149"/>
      <c r="IUC1" s="149"/>
      <c r="IUD1" s="149"/>
      <c r="IUE1" s="149"/>
      <c r="IUF1" s="149"/>
      <c r="IUG1" s="149"/>
      <c r="IUH1" s="149"/>
      <c r="IUI1" s="149"/>
      <c r="IUJ1" s="149"/>
      <c r="IUK1" s="148"/>
      <c r="IUL1" s="149"/>
      <c r="IUM1" s="149"/>
      <c r="IUN1" s="149"/>
      <c r="IUO1" s="149"/>
      <c r="IUP1" s="149"/>
      <c r="IUQ1" s="149"/>
      <c r="IUR1" s="149"/>
      <c r="IUS1" s="149"/>
      <c r="IUT1" s="149"/>
      <c r="IUU1" s="149"/>
      <c r="IUV1" s="149"/>
      <c r="IUW1" s="149"/>
      <c r="IUX1" s="149"/>
      <c r="IUY1" s="149"/>
      <c r="IUZ1" s="149"/>
      <c r="IVA1" s="148"/>
      <c r="IVB1" s="149"/>
      <c r="IVC1" s="149"/>
      <c r="IVD1" s="149"/>
      <c r="IVE1" s="149"/>
      <c r="IVF1" s="149"/>
      <c r="IVG1" s="149"/>
      <c r="IVH1" s="149"/>
      <c r="IVI1" s="149"/>
      <c r="IVJ1" s="149"/>
      <c r="IVK1" s="149"/>
      <c r="IVL1" s="149"/>
      <c r="IVM1" s="149"/>
      <c r="IVN1" s="149"/>
      <c r="IVO1" s="149"/>
      <c r="IVP1" s="149"/>
      <c r="IVQ1" s="148"/>
      <c r="IVR1" s="149"/>
      <c r="IVS1" s="149"/>
      <c r="IVT1" s="149"/>
      <c r="IVU1" s="149"/>
      <c r="IVV1" s="149"/>
      <c r="IVW1" s="149"/>
      <c r="IVX1" s="149"/>
      <c r="IVY1" s="149"/>
      <c r="IVZ1" s="149"/>
      <c r="IWA1" s="149"/>
      <c r="IWB1" s="149"/>
      <c r="IWC1" s="149"/>
      <c r="IWD1" s="149"/>
      <c r="IWE1" s="149"/>
      <c r="IWF1" s="149"/>
      <c r="IWG1" s="148"/>
      <c r="IWH1" s="149"/>
      <c r="IWI1" s="149"/>
      <c r="IWJ1" s="149"/>
      <c r="IWK1" s="149"/>
      <c r="IWL1" s="149"/>
      <c r="IWM1" s="149"/>
      <c r="IWN1" s="149"/>
      <c r="IWO1" s="149"/>
      <c r="IWP1" s="149"/>
      <c r="IWQ1" s="149"/>
      <c r="IWR1" s="149"/>
      <c r="IWS1" s="149"/>
      <c r="IWT1" s="149"/>
      <c r="IWU1" s="149"/>
      <c r="IWV1" s="149"/>
      <c r="IWW1" s="148"/>
      <c r="IWX1" s="149"/>
      <c r="IWY1" s="149"/>
      <c r="IWZ1" s="149"/>
      <c r="IXA1" s="149"/>
      <c r="IXB1" s="149"/>
      <c r="IXC1" s="149"/>
      <c r="IXD1" s="149"/>
      <c r="IXE1" s="149"/>
      <c r="IXF1" s="149"/>
      <c r="IXG1" s="149"/>
      <c r="IXH1" s="149"/>
      <c r="IXI1" s="149"/>
      <c r="IXJ1" s="149"/>
      <c r="IXK1" s="149"/>
      <c r="IXL1" s="149"/>
      <c r="IXM1" s="148"/>
      <c r="IXN1" s="149"/>
      <c r="IXO1" s="149"/>
      <c r="IXP1" s="149"/>
      <c r="IXQ1" s="149"/>
      <c r="IXR1" s="149"/>
      <c r="IXS1" s="149"/>
      <c r="IXT1" s="149"/>
      <c r="IXU1" s="149"/>
      <c r="IXV1" s="149"/>
      <c r="IXW1" s="149"/>
      <c r="IXX1" s="149"/>
      <c r="IXY1" s="149"/>
      <c r="IXZ1" s="149"/>
      <c r="IYA1" s="149"/>
      <c r="IYB1" s="149"/>
      <c r="IYC1" s="148"/>
      <c r="IYD1" s="149"/>
      <c r="IYE1" s="149"/>
      <c r="IYF1" s="149"/>
      <c r="IYG1" s="149"/>
      <c r="IYH1" s="149"/>
      <c r="IYI1" s="149"/>
      <c r="IYJ1" s="149"/>
      <c r="IYK1" s="149"/>
      <c r="IYL1" s="149"/>
      <c r="IYM1" s="149"/>
      <c r="IYN1" s="149"/>
      <c r="IYO1" s="149"/>
      <c r="IYP1" s="149"/>
      <c r="IYQ1" s="149"/>
      <c r="IYR1" s="149"/>
      <c r="IYS1" s="148"/>
      <c r="IYT1" s="149"/>
      <c r="IYU1" s="149"/>
      <c r="IYV1" s="149"/>
      <c r="IYW1" s="149"/>
      <c r="IYX1" s="149"/>
      <c r="IYY1" s="149"/>
      <c r="IYZ1" s="149"/>
      <c r="IZA1" s="149"/>
      <c r="IZB1" s="149"/>
      <c r="IZC1" s="149"/>
      <c r="IZD1" s="149"/>
      <c r="IZE1" s="149"/>
      <c r="IZF1" s="149"/>
      <c r="IZG1" s="149"/>
      <c r="IZH1" s="149"/>
      <c r="IZI1" s="148"/>
      <c r="IZJ1" s="149"/>
      <c r="IZK1" s="149"/>
      <c r="IZL1" s="149"/>
      <c r="IZM1" s="149"/>
      <c r="IZN1" s="149"/>
      <c r="IZO1" s="149"/>
      <c r="IZP1" s="149"/>
      <c r="IZQ1" s="149"/>
      <c r="IZR1" s="149"/>
      <c r="IZS1" s="149"/>
      <c r="IZT1" s="149"/>
      <c r="IZU1" s="149"/>
      <c r="IZV1" s="149"/>
      <c r="IZW1" s="149"/>
      <c r="IZX1" s="149"/>
      <c r="IZY1" s="148"/>
      <c r="IZZ1" s="149"/>
      <c r="JAA1" s="149"/>
      <c r="JAB1" s="149"/>
      <c r="JAC1" s="149"/>
      <c r="JAD1" s="149"/>
      <c r="JAE1" s="149"/>
      <c r="JAF1" s="149"/>
      <c r="JAG1" s="149"/>
      <c r="JAH1" s="149"/>
      <c r="JAI1" s="149"/>
      <c r="JAJ1" s="149"/>
      <c r="JAK1" s="149"/>
      <c r="JAL1" s="149"/>
      <c r="JAM1" s="149"/>
      <c r="JAN1" s="149"/>
      <c r="JAO1" s="148"/>
      <c r="JAP1" s="149"/>
      <c r="JAQ1" s="149"/>
      <c r="JAR1" s="149"/>
      <c r="JAS1" s="149"/>
      <c r="JAT1" s="149"/>
      <c r="JAU1" s="149"/>
      <c r="JAV1" s="149"/>
      <c r="JAW1" s="149"/>
      <c r="JAX1" s="149"/>
      <c r="JAY1" s="149"/>
      <c r="JAZ1" s="149"/>
      <c r="JBA1" s="149"/>
      <c r="JBB1" s="149"/>
      <c r="JBC1" s="149"/>
      <c r="JBD1" s="149"/>
      <c r="JBE1" s="148"/>
      <c r="JBF1" s="149"/>
      <c r="JBG1" s="149"/>
      <c r="JBH1" s="149"/>
      <c r="JBI1" s="149"/>
      <c r="JBJ1" s="149"/>
      <c r="JBK1" s="149"/>
      <c r="JBL1" s="149"/>
      <c r="JBM1" s="149"/>
      <c r="JBN1" s="149"/>
      <c r="JBO1" s="149"/>
      <c r="JBP1" s="149"/>
      <c r="JBQ1" s="149"/>
      <c r="JBR1" s="149"/>
      <c r="JBS1" s="149"/>
      <c r="JBT1" s="149"/>
      <c r="JBU1" s="148"/>
      <c r="JBV1" s="149"/>
      <c r="JBW1" s="149"/>
      <c r="JBX1" s="149"/>
      <c r="JBY1" s="149"/>
      <c r="JBZ1" s="149"/>
      <c r="JCA1" s="149"/>
      <c r="JCB1" s="149"/>
      <c r="JCC1" s="149"/>
      <c r="JCD1" s="149"/>
      <c r="JCE1" s="149"/>
      <c r="JCF1" s="149"/>
      <c r="JCG1" s="149"/>
      <c r="JCH1" s="149"/>
      <c r="JCI1" s="149"/>
      <c r="JCJ1" s="149"/>
      <c r="JCK1" s="148"/>
      <c r="JCL1" s="149"/>
      <c r="JCM1" s="149"/>
      <c r="JCN1" s="149"/>
      <c r="JCO1" s="149"/>
      <c r="JCP1" s="149"/>
      <c r="JCQ1" s="149"/>
      <c r="JCR1" s="149"/>
      <c r="JCS1" s="149"/>
      <c r="JCT1" s="149"/>
      <c r="JCU1" s="149"/>
      <c r="JCV1" s="149"/>
      <c r="JCW1" s="149"/>
      <c r="JCX1" s="149"/>
      <c r="JCY1" s="149"/>
      <c r="JCZ1" s="149"/>
      <c r="JDA1" s="148"/>
      <c r="JDB1" s="149"/>
      <c r="JDC1" s="149"/>
      <c r="JDD1" s="149"/>
      <c r="JDE1" s="149"/>
      <c r="JDF1" s="149"/>
      <c r="JDG1" s="149"/>
      <c r="JDH1" s="149"/>
      <c r="JDI1" s="149"/>
      <c r="JDJ1" s="149"/>
      <c r="JDK1" s="149"/>
      <c r="JDL1" s="149"/>
      <c r="JDM1" s="149"/>
      <c r="JDN1" s="149"/>
      <c r="JDO1" s="149"/>
      <c r="JDP1" s="149"/>
      <c r="JDQ1" s="148"/>
      <c r="JDR1" s="149"/>
      <c r="JDS1" s="149"/>
      <c r="JDT1" s="149"/>
      <c r="JDU1" s="149"/>
      <c r="JDV1" s="149"/>
      <c r="JDW1" s="149"/>
      <c r="JDX1" s="149"/>
      <c r="JDY1" s="149"/>
      <c r="JDZ1" s="149"/>
      <c r="JEA1" s="149"/>
      <c r="JEB1" s="149"/>
      <c r="JEC1" s="149"/>
      <c r="JED1" s="149"/>
      <c r="JEE1" s="149"/>
      <c r="JEF1" s="149"/>
      <c r="JEG1" s="148"/>
      <c r="JEH1" s="149"/>
      <c r="JEI1" s="149"/>
      <c r="JEJ1" s="149"/>
      <c r="JEK1" s="149"/>
      <c r="JEL1" s="149"/>
      <c r="JEM1" s="149"/>
      <c r="JEN1" s="149"/>
      <c r="JEO1" s="149"/>
      <c r="JEP1" s="149"/>
      <c r="JEQ1" s="149"/>
      <c r="JER1" s="149"/>
      <c r="JES1" s="149"/>
      <c r="JET1" s="149"/>
      <c r="JEU1" s="149"/>
      <c r="JEV1" s="149"/>
      <c r="JEW1" s="148"/>
      <c r="JEX1" s="149"/>
      <c r="JEY1" s="149"/>
      <c r="JEZ1" s="149"/>
      <c r="JFA1" s="149"/>
      <c r="JFB1" s="149"/>
      <c r="JFC1" s="149"/>
      <c r="JFD1" s="149"/>
      <c r="JFE1" s="149"/>
      <c r="JFF1" s="149"/>
      <c r="JFG1" s="149"/>
      <c r="JFH1" s="149"/>
      <c r="JFI1" s="149"/>
      <c r="JFJ1" s="149"/>
      <c r="JFK1" s="149"/>
      <c r="JFL1" s="149"/>
      <c r="JFM1" s="148"/>
      <c r="JFN1" s="149"/>
      <c r="JFO1" s="149"/>
      <c r="JFP1" s="149"/>
      <c r="JFQ1" s="149"/>
      <c r="JFR1" s="149"/>
      <c r="JFS1" s="149"/>
      <c r="JFT1" s="149"/>
      <c r="JFU1" s="149"/>
      <c r="JFV1" s="149"/>
      <c r="JFW1" s="149"/>
      <c r="JFX1" s="149"/>
      <c r="JFY1" s="149"/>
      <c r="JFZ1" s="149"/>
      <c r="JGA1" s="149"/>
      <c r="JGB1" s="149"/>
      <c r="JGC1" s="148"/>
      <c r="JGD1" s="149"/>
      <c r="JGE1" s="149"/>
      <c r="JGF1" s="149"/>
      <c r="JGG1" s="149"/>
      <c r="JGH1" s="149"/>
      <c r="JGI1" s="149"/>
      <c r="JGJ1" s="149"/>
      <c r="JGK1" s="149"/>
      <c r="JGL1" s="149"/>
      <c r="JGM1" s="149"/>
      <c r="JGN1" s="149"/>
      <c r="JGO1" s="149"/>
      <c r="JGP1" s="149"/>
      <c r="JGQ1" s="149"/>
      <c r="JGR1" s="149"/>
      <c r="JGS1" s="148"/>
      <c r="JGT1" s="149"/>
      <c r="JGU1" s="149"/>
      <c r="JGV1" s="149"/>
      <c r="JGW1" s="149"/>
      <c r="JGX1" s="149"/>
      <c r="JGY1" s="149"/>
      <c r="JGZ1" s="149"/>
      <c r="JHA1" s="149"/>
      <c r="JHB1" s="149"/>
      <c r="JHC1" s="149"/>
      <c r="JHD1" s="149"/>
      <c r="JHE1" s="149"/>
      <c r="JHF1" s="149"/>
      <c r="JHG1" s="149"/>
      <c r="JHH1" s="149"/>
      <c r="JHI1" s="148"/>
      <c r="JHJ1" s="149"/>
      <c r="JHK1" s="149"/>
      <c r="JHL1" s="149"/>
      <c r="JHM1" s="149"/>
      <c r="JHN1" s="149"/>
      <c r="JHO1" s="149"/>
      <c r="JHP1" s="149"/>
      <c r="JHQ1" s="149"/>
      <c r="JHR1" s="149"/>
      <c r="JHS1" s="149"/>
      <c r="JHT1" s="149"/>
      <c r="JHU1" s="149"/>
      <c r="JHV1" s="149"/>
      <c r="JHW1" s="149"/>
      <c r="JHX1" s="149"/>
      <c r="JHY1" s="148"/>
      <c r="JHZ1" s="149"/>
      <c r="JIA1" s="149"/>
      <c r="JIB1" s="149"/>
      <c r="JIC1" s="149"/>
      <c r="JID1" s="149"/>
      <c r="JIE1" s="149"/>
      <c r="JIF1" s="149"/>
      <c r="JIG1" s="149"/>
      <c r="JIH1" s="149"/>
      <c r="JII1" s="149"/>
      <c r="JIJ1" s="149"/>
      <c r="JIK1" s="149"/>
      <c r="JIL1" s="149"/>
      <c r="JIM1" s="149"/>
      <c r="JIN1" s="149"/>
      <c r="JIO1" s="148"/>
      <c r="JIP1" s="149"/>
      <c r="JIQ1" s="149"/>
      <c r="JIR1" s="149"/>
      <c r="JIS1" s="149"/>
      <c r="JIT1" s="149"/>
      <c r="JIU1" s="149"/>
      <c r="JIV1" s="149"/>
      <c r="JIW1" s="149"/>
      <c r="JIX1" s="149"/>
      <c r="JIY1" s="149"/>
      <c r="JIZ1" s="149"/>
      <c r="JJA1" s="149"/>
      <c r="JJB1" s="149"/>
      <c r="JJC1" s="149"/>
      <c r="JJD1" s="149"/>
      <c r="JJE1" s="148"/>
      <c r="JJF1" s="149"/>
      <c r="JJG1" s="149"/>
      <c r="JJH1" s="149"/>
      <c r="JJI1" s="149"/>
      <c r="JJJ1" s="149"/>
      <c r="JJK1" s="149"/>
      <c r="JJL1" s="149"/>
      <c r="JJM1" s="149"/>
      <c r="JJN1" s="149"/>
      <c r="JJO1" s="149"/>
      <c r="JJP1" s="149"/>
      <c r="JJQ1" s="149"/>
      <c r="JJR1" s="149"/>
      <c r="JJS1" s="149"/>
      <c r="JJT1" s="149"/>
      <c r="JJU1" s="148"/>
      <c r="JJV1" s="149"/>
      <c r="JJW1" s="149"/>
      <c r="JJX1" s="149"/>
      <c r="JJY1" s="149"/>
      <c r="JJZ1" s="149"/>
      <c r="JKA1" s="149"/>
      <c r="JKB1" s="149"/>
      <c r="JKC1" s="149"/>
      <c r="JKD1" s="149"/>
      <c r="JKE1" s="149"/>
      <c r="JKF1" s="149"/>
      <c r="JKG1" s="149"/>
      <c r="JKH1" s="149"/>
      <c r="JKI1" s="149"/>
      <c r="JKJ1" s="149"/>
      <c r="JKK1" s="148"/>
      <c r="JKL1" s="149"/>
      <c r="JKM1" s="149"/>
      <c r="JKN1" s="149"/>
      <c r="JKO1" s="149"/>
      <c r="JKP1" s="149"/>
      <c r="JKQ1" s="149"/>
      <c r="JKR1" s="149"/>
      <c r="JKS1" s="149"/>
      <c r="JKT1" s="149"/>
      <c r="JKU1" s="149"/>
      <c r="JKV1" s="149"/>
      <c r="JKW1" s="149"/>
      <c r="JKX1" s="149"/>
      <c r="JKY1" s="149"/>
      <c r="JKZ1" s="149"/>
      <c r="JLA1" s="148"/>
      <c r="JLB1" s="149"/>
      <c r="JLC1" s="149"/>
      <c r="JLD1" s="149"/>
      <c r="JLE1" s="149"/>
      <c r="JLF1" s="149"/>
      <c r="JLG1" s="149"/>
      <c r="JLH1" s="149"/>
      <c r="JLI1" s="149"/>
      <c r="JLJ1" s="149"/>
      <c r="JLK1" s="149"/>
      <c r="JLL1" s="149"/>
      <c r="JLM1" s="149"/>
      <c r="JLN1" s="149"/>
      <c r="JLO1" s="149"/>
      <c r="JLP1" s="149"/>
      <c r="JLQ1" s="148"/>
      <c r="JLR1" s="149"/>
      <c r="JLS1" s="149"/>
      <c r="JLT1" s="149"/>
      <c r="JLU1" s="149"/>
      <c r="JLV1" s="149"/>
      <c r="JLW1" s="149"/>
      <c r="JLX1" s="149"/>
      <c r="JLY1" s="149"/>
      <c r="JLZ1" s="149"/>
      <c r="JMA1" s="149"/>
      <c r="JMB1" s="149"/>
      <c r="JMC1" s="149"/>
      <c r="JMD1" s="149"/>
      <c r="JME1" s="149"/>
      <c r="JMF1" s="149"/>
      <c r="JMG1" s="148"/>
      <c r="JMH1" s="149"/>
      <c r="JMI1" s="149"/>
      <c r="JMJ1" s="149"/>
      <c r="JMK1" s="149"/>
      <c r="JML1" s="149"/>
      <c r="JMM1" s="149"/>
      <c r="JMN1" s="149"/>
      <c r="JMO1" s="149"/>
      <c r="JMP1" s="149"/>
      <c r="JMQ1" s="149"/>
      <c r="JMR1" s="149"/>
      <c r="JMS1" s="149"/>
      <c r="JMT1" s="149"/>
      <c r="JMU1" s="149"/>
      <c r="JMV1" s="149"/>
      <c r="JMW1" s="148"/>
      <c r="JMX1" s="149"/>
      <c r="JMY1" s="149"/>
      <c r="JMZ1" s="149"/>
      <c r="JNA1" s="149"/>
      <c r="JNB1" s="149"/>
      <c r="JNC1" s="149"/>
      <c r="JND1" s="149"/>
      <c r="JNE1" s="149"/>
      <c r="JNF1" s="149"/>
      <c r="JNG1" s="149"/>
      <c r="JNH1" s="149"/>
      <c r="JNI1" s="149"/>
      <c r="JNJ1" s="149"/>
      <c r="JNK1" s="149"/>
      <c r="JNL1" s="149"/>
      <c r="JNM1" s="148"/>
      <c r="JNN1" s="149"/>
      <c r="JNO1" s="149"/>
      <c r="JNP1" s="149"/>
      <c r="JNQ1" s="149"/>
      <c r="JNR1" s="149"/>
      <c r="JNS1" s="149"/>
      <c r="JNT1" s="149"/>
      <c r="JNU1" s="149"/>
      <c r="JNV1" s="149"/>
      <c r="JNW1" s="149"/>
      <c r="JNX1" s="149"/>
      <c r="JNY1" s="149"/>
      <c r="JNZ1" s="149"/>
      <c r="JOA1" s="149"/>
      <c r="JOB1" s="149"/>
      <c r="JOC1" s="148"/>
      <c r="JOD1" s="149"/>
      <c r="JOE1" s="149"/>
      <c r="JOF1" s="149"/>
      <c r="JOG1" s="149"/>
      <c r="JOH1" s="149"/>
      <c r="JOI1" s="149"/>
      <c r="JOJ1" s="149"/>
      <c r="JOK1" s="149"/>
      <c r="JOL1" s="149"/>
      <c r="JOM1" s="149"/>
      <c r="JON1" s="149"/>
      <c r="JOO1" s="149"/>
      <c r="JOP1" s="149"/>
      <c r="JOQ1" s="149"/>
      <c r="JOR1" s="149"/>
      <c r="JOS1" s="148"/>
      <c r="JOT1" s="149"/>
      <c r="JOU1" s="149"/>
      <c r="JOV1" s="149"/>
      <c r="JOW1" s="149"/>
      <c r="JOX1" s="149"/>
      <c r="JOY1" s="149"/>
      <c r="JOZ1" s="149"/>
      <c r="JPA1" s="149"/>
      <c r="JPB1" s="149"/>
      <c r="JPC1" s="149"/>
      <c r="JPD1" s="149"/>
      <c r="JPE1" s="149"/>
      <c r="JPF1" s="149"/>
      <c r="JPG1" s="149"/>
      <c r="JPH1" s="149"/>
      <c r="JPI1" s="148"/>
      <c r="JPJ1" s="149"/>
      <c r="JPK1" s="149"/>
      <c r="JPL1" s="149"/>
      <c r="JPM1" s="149"/>
      <c r="JPN1" s="149"/>
      <c r="JPO1" s="149"/>
      <c r="JPP1" s="149"/>
      <c r="JPQ1" s="149"/>
      <c r="JPR1" s="149"/>
      <c r="JPS1" s="149"/>
      <c r="JPT1" s="149"/>
      <c r="JPU1" s="149"/>
      <c r="JPV1" s="149"/>
      <c r="JPW1" s="149"/>
      <c r="JPX1" s="149"/>
      <c r="JPY1" s="148"/>
      <c r="JPZ1" s="149"/>
      <c r="JQA1" s="149"/>
      <c r="JQB1" s="149"/>
      <c r="JQC1" s="149"/>
      <c r="JQD1" s="149"/>
      <c r="JQE1" s="149"/>
      <c r="JQF1" s="149"/>
      <c r="JQG1" s="149"/>
      <c r="JQH1" s="149"/>
      <c r="JQI1" s="149"/>
      <c r="JQJ1" s="149"/>
      <c r="JQK1" s="149"/>
      <c r="JQL1" s="149"/>
      <c r="JQM1" s="149"/>
      <c r="JQN1" s="149"/>
      <c r="JQO1" s="148"/>
      <c r="JQP1" s="149"/>
      <c r="JQQ1" s="149"/>
      <c r="JQR1" s="149"/>
      <c r="JQS1" s="149"/>
      <c r="JQT1" s="149"/>
      <c r="JQU1" s="149"/>
      <c r="JQV1" s="149"/>
      <c r="JQW1" s="149"/>
      <c r="JQX1" s="149"/>
      <c r="JQY1" s="149"/>
      <c r="JQZ1" s="149"/>
      <c r="JRA1" s="149"/>
      <c r="JRB1" s="149"/>
      <c r="JRC1" s="149"/>
      <c r="JRD1" s="149"/>
      <c r="JRE1" s="148"/>
      <c r="JRF1" s="149"/>
      <c r="JRG1" s="149"/>
      <c r="JRH1" s="149"/>
      <c r="JRI1" s="149"/>
      <c r="JRJ1" s="149"/>
      <c r="JRK1" s="149"/>
      <c r="JRL1" s="149"/>
      <c r="JRM1" s="149"/>
      <c r="JRN1" s="149"/>
      <c r="JRO1" s="149"/>
      <c r="JRP1" s="149"/>
      <c r="JRQ1" s="149"/>
      <c r="JRR1" s="149"/>
      <c r="JRS1" s="149"/>
      <c r="JRT1" s="149"/>
      <c r="JRU1" s="148"/>
      <c r="JRV1" s="149"/>
      <c r="JRW1" s="149"/>
      <c r="JRX1" s="149"/>
      <c r="JRY1" s="149"/>
      <c r="JRZ1" s="149"/>
      <c r="JSA1" s="149"/>
      <c r="JSB1" s="149"/>
      <c r="JSC1" s="149"/>
      <c r="JSD1" s="149"/>
      <c r="JSE1" s="149"/>
      <c r="JSF1" s="149"/>
      <c r="JSG1" s="149"/>
      <c r="JSH1" s="149"/>
      <c r="JSI1" s="149"/>
      <c r="JSJ1" s="149"/>
      <c r="JSK1" s="148"/>
      <c r="JSL1" s="149"/>
      <c r="JSM1" s="149"/>
      <c r="JSN1" s="149"/>
      <c r="JSO1" s="149"/>
      <c r="JSP1" s="149"/>
      <c r="JSQ1" s="149"/>
      <c r="JSR1" s="149"/>
      <c r="JSS1" s="149"/>
      <c r="JST1" s="149"/>
      <c r="JSU1" s="149"/>
      <c r="JSV1" s="149"/>
      <c r="JSW1" s="149"/>
      <c r="JSX1" s="149"/>
      <c r="JSY1" s="149"/>
      <c r="JSZ1" s="149"/>
      <c r="JTA1" s="148"/>
      <c r="JTB1" s="149"/>
      <c r="JTC1" s="149"/>
      <c r="JTD1" s="149"/>
      <c r="JTE1" s="149"/>
      <c r="JTF1" s="149"/>
      <c r="JTG1" s="149"/>
      <c r="JTH1" s="149"/>
      <c r="JTI1" s="149"/>
      <c r="JTJ1" s="149"/>
      <c r="JTK1" s="149"/>
      <c r="JTL1" s="149"/>
      <c r="JTM1" s="149"/>
      <c r="JTN1" s="149"/>
      <c r="JTO1" s="149"/>
      <c r="JTP1" s="149"/>
      <c r="JTQ1" s="148"/>
      <c r="JTR1" s="149"/>
      <c r="JTS1" s="149"/>
      <c r="JTT1" s="149"/>
      <c r="JTU1" s="149"/>
      <c r="JTV1" s="149"/>
      <c r="JTW1" s="149"/>
      <c r="JTX1" s="149"/>
      <c r="JTY1" s="149"/>
      <c r="JTZ1" s="149"/>
      <c r="JUA1" s="149"/>
      <c r="JUB1" s="149"/>
      <c r="JUC1" s="149"/>
      <c r="JUD1" s="149"/>
      <c r="JUE1" s="149"/>
      <c r="JUF1" s="149"/>
      <c r="JUG1" s="148"/>
      <c r="JUH1" s="149"/>
      <c r="JUI1" s="149"/>
      <c r="JUJ1" s="149"/>
      <c r="JUK1" s="149"/>
      <c r="JUL1" s="149"/>
      <c r="JUM1" s="149"/>
      <c r="JUN1" s="149"/>
      <c r="JUO1" s="149"/>
      <c r="JUP1" s="149"/>
      <c r="JUQ1" s="149"/>
      <c r="JUR1" s="149"/>
      <c r="JUS1" s="149"/>
      <c r="JUT1" s="149"/>
      <c r="JUU1" s="149"/>
      <c r="JUV1" s="149"/>
      <c r="JUW1" s="148"/>
      <c r="JUX1" s="149"/>
      <c r="JUY1" s="149"/>
      <c r="JUZ1" s="149"/>
      <c r="JVA1" s="149"/>
      <c r="JVB1" s="149"/>
      <c r="JVC1" s="149"/>
      <c r="JVD1" s="149"/>
      <c r="JVE1" s="149"/>
      <c r="JVF1" s="149"/>
      <c r="JVG1" s="149"/>
      <c r="JVH1" s="149"/>
      <c r="JVI1" s="149"/>
      <c r="JVJ1" s="149"/>
      <c r="JVK1" s="149"/>
      <c r="JVL1" s="149"/>
      <c r="JVM1" s="148"/>
      <c r="JVN1" s="149"/>
      <c r="JVO1" s="149"/>
      <c r="JVP1" s="149"/>
      <c r="JVQ1" s="149"/>
      <c r="JVR1" s="149"/>
      <c r="JVS1" s="149"/>
      <c r="JVT1" s="149"/>
      <c r="JVU1" s="149"/>
      <c r="JVV1" s="149"/>
      <c r="JVW1" s="149"/>
      <c r="JVX1" s="149"/>
      <c r="JVY1" s="149"/>
      <c r="JVZ1" s="149"/>
      <c r="JWA1" s="149"/>
      <c r="JWB1" s="149"/>
      <c r="JWC1" s="148"/>
      <c r="JWD1" s="149"/>
      <c r="JWE1" s="149"/>
      <c r="JWF1" s="149"/>
      <c r="JWG1" s="149"/>
      <c r="JWH1" s="149"/>
      <c r="JWI1" s="149"/>
      <c r="JWJ1" s="149"/>
      <c r="JWK1" s="149"/>
      <c r="JWL1" s="149"/>
      <c r="JWM1" s="149"/>
      <c r="JWN1" s="149"/>
      <c r="JWO1" s="149"/>
      <c r="JWP1" s="149"/>
      <c r="JWQ1" s="149"/>
      <c r="JWR1" s="149"/>
      <c r="JWS1" s="148"/>
      <c r="JWT1" s="149"/>
      <c r="JWU1" s="149"/>
      <c r="JWV1" s="149"/>
      <c r="JWW1" s="149"/>
      <c r="JWX1" s="149"/>
      <c r="JWY1" s="149"/>
      <c r="JWZ1" s="149"/>
      <c r="JXA1" s="149"/>
      <c r="JXB1" s="149"/>
      <c r="JXC1" s="149"/>
      <c r="JXD1" s="149"/>
      <c r="JXE1" s="149"/>
      <c r="JXF1" s="149"/>
      <c r="JXG1" s="149"/>
      <c r="JXH1" s="149"/>
      <c r="JXI1" s="148"/>
      <c r="JXJ1" s="149"/>
      <c r="JXK1" s="149"/>
      <c r="JXL1" s="149"/>
      <c r="JXM1" s="149"/>
      <c r="JXN1" s="149"/>
      <c r="JXO1" s="149"/>
      <c r="JXP1" s="149"/>
      <c r="JXQ1" s="149"/>
      <c r="JXR1" s="149"/>
      <c r="JXS1" s="149"/>
      <c r="JXT1" s="149"/>
      <c r="JXU1" s="149"/>
      <c r="JXV1" s="149"/>
      <c r="JXW1" s="149"/>
      <c r="JXX1" s="149"/>
      <c r="JXY1" s="148"/>
      <c r="JXZ1" s="149"/>
      <c r="JYA1" s="149"/>
      <c r="JYB1" s="149"/>
      <c r="JYC1" s="149"/>
      <c r="JYD1" s="149"/>
      <c r="JYE1" s="149"/>
      <c r="JYF1" s="149"/>
      <c r="JYG1" s="149"/>
      <c r="JYH1" s="149"/>
      <c r="JYI1" s="149"/>
      <c r="JYJ1" s="149"/>
      <c r="JYK1" s="149"/>
      <c r="JYL1" s="149"/>
      <c r="JYM1" s="149"/>
      <c r="JYN1" s="149"/>
      <c r="JYO1" s="148"/>
      <c r="JYP1" s="149"/>
      <c r="JYQ1" s="149"/>
      <c r="JYR1" s="149"/>
      <c r="JYS1" s="149"/>
      <c r="JYT1" s="149"/>
      <c r="JYU1" s="149"/>
      <c r="JYV1" s="149"/>
      <c r="JYW1" s="149"/>
      <c r="JYX1" s="149"/>
      <c r="JYY1" s="149"/>
      <c r="JYZ1" s="149"/>
      <c r="JZA1" s="149"/>
      <c r="JZB1" s="149"/>
      <c r="JZC1" s="149"/>
      <c r="JZD1" s="149"/>
      <c r="JZE1" s="148"/>
      <c r="JZF1" s="149"/>
      <c r="JZG1" s="149"/>
      <c r="JZH1" s="149"/>
      <c r="JZI1" s="149"/>
      <c r="JZJ1" s="149"/>
      <c r="JZK1" s="149"/>
      <c r="JZL1" s="149"/>
      <c r="JZM1" s="149"/>
      <c r="JZN1" s="149"/>
      <c r="JZO1" s="149"/>
      <c r="JZP1" s="149"/>
      <c r="JZQ1" s="149"/>
      <c r="JZR1" s="149"/>
      <c r="JZS1" s="149"/>
      <c r="JZT1" s="149"/>
      <c r="JZU1" s="148"/>
      <c r="JZV1" s="149"/>
      <c r="JZW1" s="149"/>
      <c r="JZX1" s="149"/>
      <c r="JZY1" s="149"/>
      <c r="JZZ1" s="149"/>
      <c r="KAA1" s="149"/>
      <c r="KAB1" s="149"/>
      <c r="KAC1" s="149"/>
      <c r="KAD1" s="149"/>
      <c r="KAE1" s="149"/>
      <c r="KAF1" s="149"/>
      <c r="KAG1" s="149"/>
      <c r="KAH1" s="149"/>
      <c r="KAI1" s="149"/>
      <c r="KAJ1" s="149"/>
      <c r="KAK1" s="148"/>
      <c r="KAL1" s="149"/>
      <c r="KAM1" s="149"/>
      <c r="KAN1" s="149"/>
      <c r="KAO1" s="149"/>
      <c r="KAP1" s="149"/>
      <c r="KAQ1" s="149"/>
      <c r="KAR1" s="149"/>
      <c r="KAS1" s="149"/>
      <c r="KAT1" s="149"/>
      <c r="KAU1" s="149"/>
      <c r="KAV1" s="149"/>
      <c r="KAW1" s="149"/>
      <c r="KAX1" s="149"/>
      <c r="KAY1" s="149"/>
      <c r="KAZ1" s="149"/>
      <c r="KBA1" s="148"/>
      <c r="KBB1" s="149"/>
      <c r="KBC1" s="149"/>
      <c r="KBD1" s="149"/>
      <c r="KBE1" s="149"/>
      <c r="KBF1" s="149"/>
      <c r="KBG1" s="149"/>
      <c r="KBH1" s="149"/>
      <c r="KBI1" s="149"/>
      <c r="KBJ1" s="149"/>
      <c r="KBK1" s="149"/>
      <c r="KBL1" s="149"/>
      <c r="KBM1" s="149"/>
      <c r="KBN1" s="149"/>
      <c r="KBO1" s="149"/>
      <c r="KBP1" s="149"/>
      <c r="KBQ1" s="148"/>
      <c r="KBR1" s="149"/>
      <c r="KBS1" s="149"/>
      <c r="KBT1" s="149"/>
      <c r="KBU1" s="149"/>
      <c r="KBV1" s="149"/>
      <c r="KBW1" s="149"/>
      <c r="KBX1" s="149"/>
      <c r="KBY1" s="149"/>
      <c r="KBZ1" s="149"/>
      <c r="KCA1" s="149"/>
      <c r="KCB1" s="149"/>
      <c r="KCC1" s="149"/>
      <c r="KCD1" s="149"/>
      <c r="KCE1" s="149"/>
      <c r="KCF1" s="149"/>
      <c r="KCG1" s="148"/>
      <c r="KCH1" s="149"/>
      <c r="KCI1" s="149"/>
      <c r="KCJ1" s="149"/>
      <c r="KCK1" s="149"/>
      <c r="KCL1" s="149"/>
      <c r="KCM1" s="149"/>
      <c r="KCN1" s="149"/>
      <c r="KCO1" s="149"/>
      <c r="KCP1" s="149"/>
      <c r="KCQ1" s="149"/>
      <c r="KCR1" s="149"/>
      <c r="KCS1" s="149"/>
      <c r="KCT1" s="149"/>
      <c r="KCU1" s="149"/>
      <c r="KCV1" s="149"/>
      <c r="KCW1" s="148"/>
      <c r="KCX1" s="149"/>
      <c r="KCY1" s="149"/>
      <c r="KCZ1" s="149"/>
      <c r="KDA1" s="149"/>
      <c r="KDB1" s="149"/>
      <c r="KDC1" s="149"/>
      <c r="KDD1" s="149"/>
      <c r="KDE1" s="149"/>
      <c r="KDF1" s="149"/>
      <c r="KDG1" s="149"/>
      <c r="KDH1" s="149"/>
      <c r="KDI1" s="149"/>
      <c r="KDJ1" s="149"/>
      <c r="KDK1" s="149"/>
      <c r="KDL1" s="149"/>
      <c r="KDM1" s="148"/>
      <c r="KDN1" s="149"/>
      <c r="KDO1" s="149"/>
      <c r="KDP1" s="149"/>
      <c r="KDQ1" s="149"/>
      <c r="KDR1" s="149"/>
      <c r="KDS1" s="149"/>
      <c r="KDT1" s="149"/>
      <c r="KDU1" s="149"/>
      <c r="KDV1" s="149"/>
      <c r="KDW1" s="149"/>
      <c r="KDX1" s="149"/>
      <c r="KDY1" s="149"/>
      <c r="KDZ1" s="149"/>
      <c r="KEA1" s="149"/>
      <c r="KEB1" s="149"/>
      <c r="KEC1" s="148"/>
      <c r="KED1" s="149"/>
      <c r="KEE1" s="149"/>
      <c r="KEF1" s="149"/>
      <c r="KEG1" s="149"/>
      <c r="KEH1" s="149"/>
      <c r="KEI1" s="149"/>
      <c r="KEJ1" s="149"/>
      <c r="KEK1" s="149"/>
      <c r="KEL1" s="149"/>
      <c r="KEM1" s="149"/>
      <c r="KEN1" s="149"/>
      <c r="KEO1" s="149"/>
      <c r="KEP1" s="149"/>
      <c r="KEQ1" s="149"/>
      <c r="KER1" s="149"/>
      <c r="KES1" s="148"/>
      <c r="KET1" s="149"/>
      <c r="KEU1" s="149"/>
      <c r="KEV1" s="149"/>
      <c r="KEW1" s="149"/>
      <c r="KEX1" s="149"/>
      <c r="KEY1" s="149"/>
      <c r="KEZ1" s="149"/>
      <c r="KFA1" s="149"/>
      <c r="KFB1" s="149"/>
      <c r="KFC1" s="149"/>
      <c r="KFD1" s="149"/>
      <c r="KFE1" s="149"/>
      <c r="KFF1" s="149"/>
      <c r="KFG1" s="149"/>
      <c r="KFH1" s="149"/>
      <c r="KFI1" s="148"/>
      <c r="KFJ1" s="149"/>
      <c r="KFK1" s="149"/>
      <c r="KFL1" s="149"/>
      <c r="KFM1" s="149"/>
      <c r="KFN1" s="149"/>
      <c r="KFO1" s="149"/>
      <c r="KFP1" s="149"/>
      <c r="KFQ1" s="149"/>
      <c r="KFR1" s="149"/>
      <c r="KFS1" s="149"/>
      <c r="KFT1" s="149"/>
      <c r="KFU1" s="149"/>
      <c r="KFV1" s="149"/>
      <c r="KFW1" s="149"/>
      <c r="KFX1" s="149"/>
      <c r="KFY1" s="148"/>
      <c r="KFZ1" s="149"/>
      <c r="KGA1" s="149"/>
      <c r="KGB1" s="149"/>
      <c r="KGC1" s="149"/>
      <c r="KGD1" s="149"/>
      <c r="KGE1" s="149"/>
      <c r="KGF1" s="149"/>
      <c r="KGG1" s="149"/>
      <c r="KGH1" s="149"/>
      <c r="KGI1" s="149"/>
      <c r="KGJ1" s="149"/>
      <c r="KGK1" s="149"/>
      <c r="KGL1" s="149"/>
      <c r="KGM1" s="149"/>
      <c r="KGN1" s="149"/>
      <c r="KGO1" s="148"/>
      <c r="KGP1" s="149"/>
      <c r="KGQ1" s="149"/>
      <c r="KGR1" s="149"/>
      <c r="KGS1" s="149"/>
      <c r="KGT1" s="149"/>
      <c r="KGU1" s="149"/>
      <c r="KGV1" s="149"/>
      <c r="KGW1" s="149"/>
      <c r="KGX1" s="149"/>
      <c r="KGY1" s="149"/>
      <c r="KGZ1" s="149"/>
      <c r="KHA1" s="149"/>
      <c r="KHB1" s="149"/>
      <c r="KHC1" s="149"/>
      <c r="KHD1" s="149"/>
      <c r="KHE1" s="148"/>
      <c r="KHF1" s="149"/>
      <c r="KHG1" s="149"/>
      <c r="KHH1" s="149"/>
      <c r="KHI1" s="149"/>
      <c r="KHJ1" s="149"/>
      <c r="KHK1" s="149"/>
      <c r="KHL1" s="149"/>
      <c r="KHM1" s="149"/>
      <c r="KHN1" s="149"/>
      <c r="KHO1" s="149"/>
      <c r="KHP1" s="149"/>
      <c r="KHQ1" s="149"/>
      <c r="KHR1" s="149"/>
      <c r="KHS1" s="149"/>
      <c r="KHT1" s="149"/>
      <c r="KHU1" s="148"/>
      <c r="KHV1" s="149"/>
      <c r="KHW1" s="149"/>
      <c r="KHX1" s="149"/>
      <c r="KHY1" s="149"/>
      <c r="KHZ1" s="149"/>
      <c r="KIA1" s="149"/>
      <c r="KIB1" s="149"/>
      <c r="KIC1" s="149"/>
      <c r="KID1" s="149"/>
      <c r="KIE1" s="149"/>
      <c r="KIF1" s="149"/>
      <c r="KIG1" s="149"/>
      <c r="KIH1" s="149"/>
      <c r="KII1" s="149"/>
      <c r="KIJ1" s="149"/>
      <c r="KIK1" s="148"/>
      <c r="KIL1" s="149"/>
      <c r="KIM1" s="149"/>
      <c r="KIN1" s="149"/>
      <c r="KIO1" s="149"/>
      <c r="KIP1" s="149"/>
      <c r="KIQ1" s="149"/>
      <c r="KIR1" s="149"/>
      <c r="KIS1" s="149"/>
      <c r="KIT1" s="149"/>
      <c r="KIU1" s="149"/>
      <c r="KIV1" s="149"/>
      <c r="KIW1" s="149"/>
      <c r="KIX1" s="149"/>
      <c r="KIY1" s="149"/>
      <c r="KIZ1" s="149"/>
      <c r="KJA1" s="148"/>
      <c r="KJB1" s="149"/>
      <c r="KJC1" s="149"/>
      <c r="KJD1" s="149"/>
      <c r="KJE1" s="149"/>
      <c r="KJF1" s="149"/>
      <c r="KJG1" s="149"/>
      <c r="KJH1" s="149"/>
      <c r="KJI1" s="149"/>
      <c r="KJJ1" s="149"/>
      <c r="KJK1" s="149"/>
      <c r="KJL1" s="149"/>
      <c r="KJM1" s="149"/>
      <c r="KJN1" s="149"/>
      <c r="KJO1" s="149"/>
      <c r="KJP1" s="149"/>
      <c r="KJQ1" s="148"/>
      <c r="KJR1" s="149"/>
      <c r="KJS1" s="149"/>
      <c r="KJT1" s="149"/>
      <c r="KJU1" s="149"/>
      <c r="KJV1" s="149"/>
      <c r="KJW1" s="149"/>
      <c r="KJX1" s="149"/>
      <c r="KJY1" s="149"/>
      <c r="KJZ1" s="149"/>
      <c r="KKA1" s="149"/>
      <c r="KKB1" s="149"/>
      <c r="KKC1" s="149"/>
      <c r="KKD1" s="149"/>
      <c r="KKE1" s="149"/>
      <c r="KKF1" s="149"/>
      <c r="KKG1" s="148"/>
      <c r="KKH1" s="149"/>
      <c r="KKI1" s="149"/>
      <c r="KKJ1" s="149"/>
      <c r="KKK1" s="149"/>
      <c r="KKL1" s="149"/>
      <c r="KKM1" s="149"/>
      <c r="KKN1" s="149"/>
      <c r="KKO1" s="149"/>
      <c r="KKP1" s="149"/>
      <c r="KKQ1" s="149"/>
      <c r="KKR1" s="149"/>
      <c r="KKS1" s="149"/>
      <c r="KKT1" s="149"/>
      <c r="KKU1" s="149"/>
      <c r="KKV1" s="149"/>
      <c r="KKW1" s="148"/>
      <c r="KKX1" s="149"/>
      <c r="KKY1" s="149"/>
      <c r="KKZ1" s="149"/>
      <c r="KLA1" s="149"/>
      <c r="KLB1" s="149"/>
      <c r="KLC1" s="149"/>
      <c r="KLD1" s="149"/>
      <c r="KLE1" s="149"/>
      <c r="KLF1" s="149"/>
      <c r="KLG1" s="149"/>
      <c r="KLH1" s="149"/>
      <c r="KLI1" s="149"/>
      <c r="KLJ1" s="149"/>
      <c r="KLK1" s="149"/>
      <c r="KLL1" s="149"/>
      <c r="KLM1" s="148"/>
      <c r="KLN1" s="149"/>
      <c r="KLO1" s="149"/>
      <c r="KLP1" s="149"/>
      <c r="KLQ1" s="149"/>
      <c r="KLR1" s="149"/>
      <c r="KLS1" s="149"/>
      <c r="KLT1" s="149"/>
      <c r="KLU1" s="149"/>
      <c r="KLV1" s="149"/>
      <c r="KLW1" s="149"/>
      <c r="KLX1" s="149"/>
      <c r="KLY1" s="149"/>
      <c r="KLZ1" s="149"/>
      <c r="KMA1" s="149"/>
      <c r="KMB1" s="149"/>
      <c r="KMC1" s="148"/>
      <c r="KMD1" s="149"/>
      <c r="KME1" s="149"/>
      <c r="KMF1" s="149"/>
      <c r="KMG1" s="149"/>
      <c r="KMH1" s="149"/>
      <c r="KMI1" s="149"/>
      <c r="KMJ1" s="149"/>
      <c r="KMK1" s="149"/>
      <c r="KML1" s="149"/>
      <c r="KMM1" s="149"/>
      <c r="KMN1" s="149"/>
      <c r="KMO1" s="149"/>
      <c r="KMP1" s="149"/>
      <c r="KMQ1" s="149"/>
      <c r="KMR1" s="149"/>
      <c r="KMS1" s="148"/>
      <c r="KMT1" s="149"/>
      <c r="KMU1" s="149"/>
      <c r="KMV1" s="149"/>
      <c r="KMW1" s="149"/>
      <c r="KMX1" s="149"/>
      <c r="KMY1" s="149"/>
      <c r="KMZ1" s="149"/>
      <c r="KNA1" s="149"/>
      <c r="KNB1" s="149"/>
      <c r="KNC1" s="149"/>
      <c r="KND1" s="149"/>
      <c r="KNE1" s="149"/>
      <c r="KNF1" s="149"/>
      <c r="KNG1" s="149"/>
      <c r="KNH1" s="149"/>
      <c r="KNI1" s="148"/>
      <c r="KNJ1" s="149"/>
      <c r="KNK1" s="149"/>
      <c r="KNL1" s="149"/>
      <c r="KNM1" s="149"/>
      <c r="KNN1" s="149"/>
      <c r="KNO1" s="149"/>
      <c r="KNP1" s="149"/>
      <c r="KNQ1" s="149"/>
      <c r="KNR1" s="149"/>
      <c r="KNS1" s="149"/>
      <c r="KNT1" s="149"/>
      <c r="KNU1" s="149"/>
      <c r="KNV1" s="149"/>
      <c r="KNW1" s="149"/>
      <c r="KNX1" s="149"/>
      <c r="KNY1" s="148"/>
      <c r="KNZ1" s="149"/>
      <c r="KOA1" s="149"/>
      <c r="KOB1" s="149"/>
      <c r="KOC1" s="149"/>
      <c r="KOD1" s="149"/>
      <c r="KOE1" s="149"/>
      <c r="KOF1" s="149"/>
      <c r="KOG1" s="149"/>
      <c r="KOH1" s="149"/>
      <c r="KOI1" s="149"/>
      <c r="KOJ1" s="149"/>
      <c r="KOK1" s="149"/>
      <c r="KOL1" s="149"/>
      <c r="KOM1" s="149"/>
      <c r="KON1" s="149"/>
      <c r="KOO1" s="148"/>
      <c r="KOP1" s="149"/>
      <c r="KOQ1" s="149"/>
      <c r="KOR1" s="149"/>
      <c r="KOS1" s="149"/>
      <c r="KOT1" s="149"/>
      <c r="KOU1" s="149"/>
      <c r="KOV1" s="149"/>
      <c r="KOW1" s="149"/>
      <c r="KOX1" s="149"/>
      <c r="KOY1" s="149"/>
      <c r="KOZ1" s="149"/>
      <c r="KPA1" s="149"/>
      <c r="KPB1" s="149"/>
      <c r="KPC1" s="149"/>
      <c r="KPD1" s="149"/>
      <c r="KPE1" s="148"/>
      <c r="KPF1" s="149"/>
      <c r="KPG1" s="149"/>
      <c r="KPH1" s="149"/>
      <c r="KPI1" s="149"/>
      <c r="KPJ1" s="149"/>
      <c r="KPK1" s="149"/>
      <c r="KPL1" s="149"/>
      <c r="KPM1" s="149"/>
      <c r="KPN1" s="149"/>
      <c r="KPO1" s="149"/>
      <c r="KPP1" s="149"/>
      <c r="KPQ1" s="149"/>
      <c r="KPR1" s="149"/>
      <c r="KPS1" s="149"/>
      <c r="KPT1" s="149"/>
      <c r="KPU1" s="148"/>
      <c r="KPV1" s="149"/>
      <c r="KPW1" s="149"/>
      <c r="KPX1" s="149"/>
      <c r="KPY1" s="149"/>
      <c r="KPZ1" s="149"/>
      <c r="KQA1" s="149"/>
      <c r="KQB1" s="149"/>
      <c r="KQC1" s="149"/>
      <c r="KQD1" s="149"/>
      <c r="KQE1" s="149"/>
      <c r="KQF1" s="149"/>
      <c r="KQG1" s="149"/>
      <c r="KQH1" s="149"/>
      <c r="KQI1" s="149"/>
      <c r="KQJ1" s="149"/>
      <c r="KQK1" s="148"/>
      <c r="KQL1" s="149"/>
      <c r="KQM1" s="149"/>
      <c r="KQN1" s="149"/>
      <c r="KQO1" s="149"/>
      <c r="KQP1" s="149"/>
      <c r="KQQ1" s="149"/>
      <c r="KQR1" s="149"/>
      <c r="KQS1" s="149"/>
      <c r="KQT1" s="149"/>
      <c r="KQU1" s="149"/>
      <c r="KQV1" s="149"/>
      <c r="KQW1" s="149"/>
      <c r="KQX1" s="149"/>
      <c r="KQY1" s="149"/>
      <c r="KQZ1" s="149"/>
      <c r="KRA1" s="148"/>
      <c r="KRB1" s="149"/>
      <c r="KRC1" s="149"/>
      <c r="KRD1" s="149"/>
      <c r="KRE1" s="149"/>
      <c r="KRF1" s="149"/>
      <c r="KRG1" s="149"/>
      <c r="KRH1" s="149"/>
      <c r="KRI1" s="149"/>
      <c r="KRJ1" s="149"/>
      <c r="KRK1" s="149"/>
      <c r="KRL1" s="149"/>
      <c r="KRM1" s="149"/>
      <c r="KRN1" s="149"/>
      <c r="KRO1" s="149"/>
      <c r="KRP1" s="149"/>
      <c r="KRQ1" s="148"/>
      <c r="KRR1" s="149"/>
      <c r="KRS1" s="149"/>
      <c r="KRT1" s="149"/>
      <c r="KRU1" s="149"/>
      <c r="KRV1" s="149"/>
      <c r="KRW1" s="149"/>
      <c r="KRX1" s="149"/>
      <c r="KRY1" s="149"/>
      <c r="KRZ1" s="149"/>
      <c r="KSA1" s="149"/>
      <c r="KSB1" s="149"/>
      <c r="KSC1" s="149"/>
      <c r="KSD1" s="149"/>
      <c r="KSE1" s="149"/>
      <c r="KSF1" s="149"/>
      <c r="KSG1" s="148"/>
      <c r="KSH1" s="149"/>
      <c r="KSI1" s="149"/>
      <c r="KSJ1" s="149"/>
      <c r="KSK1" s="149"/>
      <c r="KSL1" s="149"/>
      <c r="KSM1" s="149"/>
      <c r="KSN1" s="149"/>
      <c r="KSO1" s="149"/>
      <c r="KSP1" s="149"/>
      <c r="KSQ1" s="149"/>
      <c r="KSR1" s="149"/>
      <c r="KSS1" s="149"/>
      <c r="KST1" s="149"/>
      <c r="KSU1" s="149"/>
      <c r="KSV1" s="149"/>
      <c r="KSW1" s="148"/>
      <c r="KSX1" s="149"/>
      <c r="KSY1" s="149"/>
      <c r="KSZ1" s="149"/>
      <c r="KTA1" s="149"/>
      <c r="KTB1" s="149"/>
      <c r="KTC1" s="149"/>
      <c r="KTD1" s="149"/>
      <c r="KTE1" s="149"/>
      <c r="KTF1" s="149"/>
      <c r="KTG1" s="149"/>
      <c r="KTH1" s="149"/>
      <c r="KTI1" s="149"/>
      <c r="KTJ1" s="149"/>
      <c r="KTK1" s="149"/>
      <c r="KTL1" s="149"/>
      <c r="KTM1" s="148"/>
      <c r="KTN1" s="149"/>
      <c r="KTO1" s="149"/>
      <c r="KTP1" s="149"/>
      <c r="KTQ1" s="149"/>
      <c r="KTR1" s="149"/>
      <c r="KTS1" s="149"/>
      <c r="KTT1" s="149"/>
      <c r="KTU1" s="149"/>
      <c r="KTV1" s="149"/>
      <c r="KTW1" s="149"/>
      <c r="KTX1" s="149"/>
      <c r="KTY1" s="149"/>
      <c r="KTZ1" s="149"/>
      <c r="KUA1" s="149"/>
      <c r="KUB1" s="149"/>
      <c r="KUC1" s="148"/>
      <c r="KUD1" s="149"/>
      <c r="KUE1" s="149"/>
      <c r="KUF1" s="149"/>
      <c r="KUG1" s="149"/>
      <c r="KUH1" s="149"/>
      <c r="KUI1" s="149"/>
      <c r="KUJ1" s="149"/>
      <c r="KUK1" s="149"/>
      <c r="KUL1" s="149"/>
      <c r="KUM1" s="149"/>
      <c r="KUN1" s="149"/>
      <c r="KUO1" s="149"/>
      <c r="KUP1" s="149"/>
      <c r="KUQ1" s="149"/>
      <c r="KUR1" s="149"/>
      <c r="KUS1" s="148"/>
      <c r="KUT1" s="149"/>
      <c r="KUU1" s="149"/>
      <c r="KUV1" s="149"/>
      <c r="KUW1" s="149"/>
      <c r="KUX1" s="149"/>
      <c r="KUY1" s="149"/>
      <c r="KUZ1" s="149"/>
      <c r="KVA1" s="149"/>
      <c r="KVB1" s="149"/>
      <c r="KVC1" s="149"/>
      <c r="KVD1" s="149"/>
      <c r="KVE1" s="149"/>
      <c r="KVF1" s="149"/>
      <c r="KVG1" s="149"/>
      <c r="KVH1" s="149"/>
      <c r="KVI1" s="148"/>
      <c r="KVJ1" s="149"/>
      <c r="KVK1" s="149"/>
      <c r="KVL1" s="149"/>
      <c r="KVM1" s="149"/>
      <c r="KVN1" s="149"/>
      <c r="KVO1" s="149"/>
      <c r="KVP1" s="149"/>
      <c r="KVQ1" s="149"/>
      <c r="KVR1" s="149"/>
      <c r="KVS1" s="149"/>
      <c r="KVT1" s="149"/>
      <c r="KVU1" s="149"/>
      <c r="KVV1" s="149"/>
      <c r="KVW1" s="149"/>
      <c r="KVX1" s="149"/>
      <c r="KVY1" s="148"/>
      <c r="KVZ1" s="149"/>
      <c r="KWA1" s="149"/>
      <c r="KWB1" s="149"/>
      <c r="KWC1" s="149"/>
      <c r="KWD1" s="149"/>
      <c r="KWE1" s="149"/>
      <c r="KWF1" s="149"/>
      <c r="KWG1" s="149"/>
      <c r="KWH1" s="149"/>
      <c r="KWI1" s="149"/>
      <c r="KWJ1" s="149"/>
      <c r="KWK1" s="149"/>
      <c r="KWL1" s="149"/>
      <c r="KWM1" s="149"/>
      <c r="KWN1" s="149"/>
      <c r="KWO1" s="148"/>
      <c r="KWP1" s="149"/>
      <c r="KWQ1" s="149"/>
      <c r="KWR1" s="149"/>
      <c r="KWS1" s="149"/>
      <c r="KWT1" s="149"/>
      <c r="KWU1" s="149"/>
      <c r="KWV1" s="149"/>
      <c r="KWW1" s="149"/>
      <c r="KWX1" s="149"/>
      <c r="KWY1" s="149"/>
      <c r="KWZ1" s="149"/>
      <c r="KXA1" s="149"/>
      <c r="KXB1" s="149"/>
      <c r="KXC1" s="149"/>
      <c r="KXD1" s="149"/>
      <c r="KXE1" s="148"/>
      <c r="KXF1" s="149"/>
      <c r="KXG1" s="149"/>
      <c r="KXH1" s="149"/>
      <c r="KXI1" s="149"/>
      <c r="KXJ1" s="149"/>
      <c r="KXK1" s="149"/>
      <c r="KXL1" s="149"/>
      <c r="KXM1" s="149"/>
      <c r="KXN1" s="149"/>
      <c r="KXO1" s="149"/>
      <c r="KXP1" s="149"/>
      <c r="KXQ1" s="149"/>
      <c r="KXR1" s="149"/>
      <c r="KXS1" s="149"/>
      <c r="KXT1" s="149"/>
      <c r="KXU1" s="148"/>
      <c r="KXV1" s="149"/>
      <c r="KXW1" s="149"/>
      <c r="KXX1" s="149"/>
      <c r="KXY1" s="149"/>
      <c r="KXZ1" s="149"/>
      <c r="KYA1" s="149"/>
      <c r="KYB1" s="149"/>
      <c r="KYC1" s="149"/>
      <c r="KYD1" s="149"/>
      <c r="KYE1" s="149"/>
      <c r="KYF1" s="149"/>
      <c r="KYG1" s="149"/>
      <c r="KYH1" s="149"/>
      <c r="KYI1" s="149"/>
      <c r="KYJ1" s="149"/>
      <c r="KYK1" s="148"/>
      <c r="KYL1" s="149"/>
      <c r="KYM1" s="149"/>
      <c r="KYN1" s="149"/>
      <c r="KYO1" s="149"/>
      <c r="KYP1" s="149"/>
      <c r="KYQ1" s="149"/>
      <c r="KYR1" s="149"/>
      <c r="KYS1" s="149"/>
      <c r="KYT1" s="149"/>
      <c r="KYU1" s="149"/>
      <c r="KYV1" s="149"/>
      <c r="KYW1" s="149"/>
      <c r="KYX1" s="149"/>
      <c r="KYY1" s="149"/>
      <c r="KYZ1" s="149"/>
      <c r="KZA1" s="148"/>
      <c r="KZB1" s="149"/>
      <c r="KZC1" s="149"/>
      <c r="KZD1" s="149"/>
      <c r="KZE1" s="149"/>
      <c r="KZF1" s="149"/>
      <c r="KZG1" s="149"/>
      <c r="KZH1" s="149"/>
      <c r="KZI1" s="149"/>
      <c r="KZJ1" s="149"/>
      <c r="KZK1" s="149"/>
      <c r="KZL1" s="149"/>
      <c r="KZM1" s="149"/>
      <c r="KZN1" s="149"/>
      <c r="KZO1" s="149"/>
      <c r="KZP1" s="149"/>
      <c r="KZQ1" s="148"/>
      <c r="KZR1" s="149"/>
      <c r="KZS1" s="149"/>
      <c r="KZT1" s="149"/>
      <c r="KZU1" s="149"/>
      <c r="KZV1" s="149"/>
      <c r="KZW1" s="149"/>
      <c r="KZX1" s="149"/>
      <c r="KZY1" s="149"/>
      <c r="KZZ1" s="149"/>
      <c r="LAA1" s="149"/>
      <c r="LAB1" s="149"/>
      <c r="LAC1" s="149"/>
      <c r="LAD1" s="149"/>
      <c r="LAE1" s="149"/>
      <c r="LAF1" s="149"/>
      <c r="LAG1" s="148"/>
      <c r="LAH1" s="149"/>
      <c r="LAI1" s="149"/>
      <c r="LAJ1" s="149"/>
      <c r="LAK1" s="149"/>
      <c r="LAL1" s="149"/>
      <c r="LAM1" s="149"/>
      <c r="LAN1" s="149"/>
      <c r="LAO1" s="149"/>
      <c r="LAP1" s="149"/>
      <c r="LAQ1" s="149"/>
      <c r="LAR1" s="149"/>
      <c r="LAS1" s="149"/>
      <c r="LAT1" s="149"/>
      <c r="LAU1" s="149"/>
      <c r="LAV1" s="149"/>
      <c r="LAW1" s="148"/>
      <c r="LAX1" s="149"/>
      <c r="LAY1" s="149"/>
      <c r="LAZ1" s="149"/>
      <c r="LBA1" s="149"/>
      <c r="LBB1" s="149"/>
      <c r="LBC1" s="149"/>
      <c r="LBD1" s="149"/>
      <c r="LBE1" s="149"/>
      <c r="LBF1" s="149"/>
      <c r="LBG1" s="149"/>
      <c r="LBH1" s="149"/>
      <c r="LBI1" s="149"/>
      <c r="LBJ1" s="149"/>
      <c r="LBK1" s="149"/>
      <c r="LBL1" s="149"/>
      <c r="LBM1" s="148"/>
      <c r="LBN1" s="149"/>
      <c r="LBO1" s="149"/>
      <c r="LBP1" s="149"/>
      <c r="LBQ1" s="149"/>
      <c r="LBR1" s="149"/>
      <c r="LBS1" s="149"/>
      <c r="LBT1" s="149"/>
      <c r="LBU1" s="149"/>
      <c r="LBV1" s="149"/>
      <c r="LBW1" s="149"/>
      <c r="LBX1" s="149"/>
      <c r="LBY1" s="149"/>
      <c r="LBZ1" s="149"/>
      <c r="LCA1" s="149"/>
      <c r="LCB1" s="149"/>
      <c r="LCC1" s="148"/>
      <c r="LCD1" s="149"/>
      <c r="LCE1" s="149"/>
      <c r="LCF1" s="149"/>
      <c r="LCG1" s="149"/>
      <c r="LCH1" s="149"/>
      <c r="LCI1" s="149"/>
      <c r="LCJ1" s="149"/>
      <c r="LCK1" s="149"/>
      <c r="LCL1" s="149"/>
      <c r="LCM1" s="149"/>
      <c r="LCN1" s="149"/>
      <c r="LCO1" s="149"/>
      <c r="LCP1" s="149"/>
      <c r="LCQ1" s="149"/>
      <c r="LCR1" s="149"/>
      <c r="LCS1" s="148"/>
      <c r="LCT1" s="149"/>
      <c r="LCU1" s="149"/>
      <c r="LCV1" s="149"/>
      <c r="LCW1" s="149"/>
      <c r="LCX1" s="149"/>
      <c r="LCY1" s="149"/>
      <c r="LCZ1" s="149"/>
      <c r="LDA1" s="149"/>
      <c r="LDB1" s="149"/>
      <c r="LDC1" s="149"/>
      <c r="LDD1" s="149"/>
      <c r="LDE1" s="149"/>
      <c r="LDF1" s="149"/>
      <c r="LDG1" s="149"/>
      <c r="LDH1" s="149"/>
      <c r="LDI1" s="148"/>
      <c r="LDJ1" s="149"/>
      <c r="LDK1" s="149"/>
      <c r="LDL1" s="149"/>
      <c r="LDM1" s="149"/>
      <c r="LDN1" s="149"/>
      <c r="LDO1" s="149"/>
      <c r="LDP1" s="149"/>
      <c r="LDQ1" s="149"/>
      <c r="LDR1" s="149"/>
      <c r="LDS1" s="149"/>
      <c r="LDT1" s="149"/>
      <c r="LDU1" s="149"/>
      <c r="LDV1" s="149"/>
      <c r="LDW1" s="149"/>
      <c r="LDX1" s="149"/>
      <c r="LDY1" s="148"/>
      <c r="LDZ1" s="149"/>
      <c r="LEA1" s="149"/>
      <c r="LEB1" s="149"/>
      <c r="LEC1" s="149"/>
      <c r="LED1" s="149"/>
      <c r="LEE1" s="149"/>
      <c r="LEF1" s="149"/>
      <c r="LEG1" s="149"/>
      <c r="LEH1" s="149"/>
      <c r="LEI1" s="149"/>
      <c r="LEJ1" s="149"/>
      <c r="LEK1" s="149"/>
      <c r="LEL1" s="149"/>
      <c r="LEM1" s="149"/>
      <c r="LEN1" s="149"/>
      <c r="LEO1" s="148"/>
      <c r="LEP1" s="149"/>
      <c r="LEQ1" s="149"/>
      <c r="LER1" s="149"/>
      <c r="LES1" s="149"/>
      <c r="LET1" s="149"/>
      <c r="LEU1" s="149"/>
      <c r="LEV1" s="149"/>
      <c r="LEW1" s="149"/>
      <c r="LEX1" s="149"/>
      <c r="LEY1" s="149"/>
      <c r="LEZ1" s="149"/>
      <c r="LFA1" s="149"/>
      <c r="LFB1" s="149"/>
      <c r="LFC1" s="149"/>
      <c r="LFD1" s="149"/>
      <c r="LFE1" s="148"/>
      <c r="LFF1" s="149"/>
      <c r="LFG1" s="149"/>
      <c r="LFH1" s="149"/>
      <c r="LFI1" s="149"/>
      <c r="LFJ1" s="149"/>
      <c r="LFK1" s="149"/>
      <c r="LFL1" s="149"/>
      <c r="LFM1" s="149"/>
      <c r="LFN1" s="149"/>
      <c r="LFO1" s="149"/>
      <c r="LFP1" s="149"/>
      <c r="LFQ1" s="149"/>
      <c r="LFR1" s="149"/>
      <c r="LFS1" s="149"/>
      <c r="LFT1" s="149"/>
      <c r="LFU1" s="148"/>
      <c r="LFV1" s="149"/>
      <c r="LFW1" s="149"/>
      <c r="LFX1" s="149"/>
      <c r="LFY1" s="149"/>
      <c r="LFZ1" s="149"/>
      <c r="LGA1" s="149"/>
      <c r="LGB1" s="149"/>
      <c r="LGC1" s="149"/>
      <c r="LGD1" s="149"/>
      <c r="LGE1" s="149"/>
      <c r="LGF1" s="149"/>
      <c r="LGG1" s="149"/>
      <c r="LGH1" s="149"/>
      <c r="LGI1" s="149"/>
      <c r="LGJ1" s="149"/>
      <c r="LGK1" s="148"/>
      <c r="LGL1" s="149"/>
      <c r="LGM1" s="149"/>
      <c r="LGN1" s="149"/>
      <c r="LGO1" s="149"/>
      <c r="LGP1" s="149"/>
      <c r="LGQ1" s="149"/>
      <c r="LGR1" s="149"/>
      <c r="LGS1" s="149"/>
      <c r="LGT1" s="149"/>
      <c r="LGU1" s="149"/>
      <c r="LGV1" s="149"/>
      <c r="LGW1" s="149"/>
      <c r="LGX1" s="149"/>
      <c r="LGY1" s="149"/>
      <c r="LGZ1" s="149"/>
      <c r="LHA1" s="148"/>
      <c r="LHB1" s="149"/>
      <c r="LHC1" s="149"/>
      <c r="LHD1" s="149"/>
      <c r="LHE1" s="149"/>
      <c r="LHF1" s="149"/>
      <c r="LHG1" s="149"/>
      <c r="LHH1" s="149"/>
      <c r="LHI1" s="149"/>
      <c r="LHJ1" s="149"/>
      <c r="LHK1" s="149"/>
      <c r="LHL1" s="149"/>
      <c r="LHM1" s="149"/>
      <c r="LHN1" s="149"/>
      <c r="LHO1" s="149"/>
      <c r="LHP1" s="149"/>
      <c r="LHQ1" s="148"/>
      <c r="LHR1" s="149"/>
      <c r="LHS1" s="149"/>
      <c r="LHT1" s="149"/>
      <c r="LHU1" s="149"/>
      <c r="LHV1" s="149"/>
      <c r="LHW1" s="149"/>
      <c r="LHX1" s="149"/>
      <c r="LHY1" s="149"/>
      <c r="LHZ1" s="149"/>
      <c r="LIA1" s="149"/>
      <c r="LIB1" s="149"/>
      <c r="LIC1" s="149"/>
      <c r="LID1" s="149"/>
      <c r="LIE1" s="149"/>
      <c r="LIF1" s="149"/>
      <c r="LIG1" s="148"/>
      <c r="LIH1" s="149"/>
      <c r="LII1" s="149"/>
      <c r="LIJ1" s="149"/>
      <c r="LIK1" s="149"/>
      <c r="LIL1" s="149"/>
      <c r="LIM1" s="149"/>
      <c r="LIN1" s="149"/>
      <c r="LIO1" s="149"/>
      <c r="LIP1" s="149"/>
      <c r="LIQ1" s="149"/>
      <c r="LIR1" s="149"/>
      <c r="LIS1" s="149"/>
      <c r="LIT1" s="149"/>
      <c r="LIU1" s="149"/>
      <c r="LIV1" s="149"/>
      <c r="LIW1" s="148"/>
      <c r="LIX1" s="149"/>
      <c r="LIY1" s="149"/>
      <c r="LIZ1" s="149"/>
      <c r="LJA1" s="149"/>
      <c r="LJB1" s="149"/>
      <c r="LJC1" s="149"/>
      <c r="LJD1" s="149"/>
      <c r="LJE1" s="149"/>
      <c r="LJF1" s="149"/>
      <c r="LJG1" s="149"/>
      <c r="LJH1" s="149"/>
      <c r="LJI1" s="149"/>
      <c r="LJJ1" s="149"/>
      <c r="LJK1" s="149"/>
      <c r="LJL1" s="149"/>
      <c r="LJM1" s="148"/>
      <c r="LJN1" s="149"/>
      <c r="LJO1" s="149"/>
      <c r="LJP1" s="149"/>
      <c r="LJQ1" s="149"/>
      <c r="LJR1" s="149"/>
      <c r="LJS1" s="149"/>
      <c r="LJT1" s="149"/>
      <c r="LJU1" s="149"/>
      <c r="LJV1" s="149"/>
      <c r="LJW1" s="149"/>
      <c r="LJX1" s="149"/>
      <c r="LJY1" s="149"/>
      <c r="LJZ1" s="149"/>
      <c r="LKA1" s="149"/>
      <c r="LKB1" s="149"/>
      <c r="LKC1" s="148"/>
      <c r="LKD1" s="149"/>
      <c r="LKE1" s="149"/>
      <c r="LKF1" s="149"/>
      <c r="LKG1" s="149"/>
      <c r="LKH1" s="149"/>
      <c r="LKI1" s="149"/>
      <c r="LKJ1" s="149"/>
      <c r="LKK1" s="149"/>
      <c r="LKL1" s="149"/>
      <c r="LKM1" s="149"/>
      <c r="LKN1" s="149"/>
      <c r="LKO1" s="149"/>
      <c r="LKP1" s="149"/>
      <c r="LKQ1" s="149"/>
      <c r="LKR1" s="149"/>
      <c r="LKS1" s="148"/>
      <c r="LKT1" s="149"/>
      <c r="LKU1" s="149"/>
      <c r="LKV1" s="149"/>
      <c r="LKW1" s="149"/>
      <c r="LKX1" s="149"/>
      <c r="LKY1" s="149"/>
      <c r="LKZ1" s="149"/>
      <c r="LLA1" s="149"/>
      <c r="LLB1" s="149"/>
      <c r="LLC1" s="149"/>
      <c r="LLD1" s="149"/>
      <c r="LLE1" s="149"/>
      <c r="LLF1" s="149"/>
      <c r="LLG1" s="149"/>
      <c r="LLH1" s="149"/>
      <c r="LLI1" s="148"/>
      <c r="LLJ1" s="149"/>
      <c r="LLK1" s="149"/>
      <c r="LLL1" s="149"/>
      <c r="LLM1" s="149"/>
      <c r="LLN1" s="149"/>
      <c r="LLO1" s="149"/>
      <c r="LLP1" s="149"/>
      <c r="LLQ1" s="149"/>
      <c r="LLR1" s="149"/>
      <c r="LLS1" s="149"/>
      <c r="LLT1" s="149"/>
      <c r="LLU1" s="149"/>
      <c r="LLV1" s="149"/>
      <c r="LLW1" s="149"/>
      <c r="LLX1" s="149"/>
      <c r="LLY1" s="148"/>
      <c r="LLZ1" s="149"/>
      <c r="LMA1" s="149"/>
      <c r="LMB1" s="149"/>
      <c r="LMC1" s="149"/>
      <c r="LMD1" s="149"/>
      <c r="LME1" s="149"/>
      <c r="LMF1" s="149"/>
      <c r="LMG1" s="149"/>
      <c r="LMH1" s="149"/>
      <c r="LMI1" s="149"/>
      <c r="LMJ1" s="149"/>
      <c r="LMK1" s="149"/>
      <c r="LML1" s="149"/>
      <c r="LMM1" s="149"/>
      <c r="LMN1" s="149"/>
      <c r="LMO1" s="148"/>
      <c r="LMP1" s="149"/>
      <c r="LMQ1" s="149"/>
      <c r="LMR1" s="149"/>
      <c r="LMS1" s="149"/>
      <c r="LMT1" s="149"/>
      <c r="LMU1" s="149"/>
      <c r="LMV1" s="149"/>
      <c r="LMW1" s="149"/>
      <c r="LMX1" s="149"/>
      <c r="LMY1" s="149"/>
      <c r="LMZ1" s="149"/>
      <c r="LNA1" s="149"/>
      <c r="LNB1" s="149"/>
      <c r="LNC1" s="149"/>
      <c r="LND1" s="149"/>
      <c r="LNE1" s="148"/>
      <c r="LNF1" s="149"/>
      <c r="LNG1" s="149"/>
      <c r="LNH1" s="149"/>
      <c r="LNI1" s="149"/>
      <c r="LNJ1" s="149"/>
      <c r="LNK1" s="149"/>
      <c r="LNL1" s="149"/>
      <c r="LNM1" s="149"/>
      <c r="LNN1" s="149"/>
      <c r="LNO1" s="149"/>
      <c r="LNP1" s="149"/>
      <c r="LNQ1" s="149"/>
      <c r="LNR1" s="149"/>
      <c r="LNS1" s="149"/>
      <c r="LNT1" s="149"/>
      <c r="LNU1" s="148"/>
      <c r="LNV1" s="149"/>
      <c r="LNW1" s="149"/>
      <c r="LNX1" s="149"/>
      <c r="LNY1" s="149"/>
      <c r="LNZ1" s="149"/>
      <c r="LOA1" s="149"/>
      <c r="LOB1" s="149"/>
      <c r="LOC1" s="149"/>
      <c r="LOD1" s="149"/>
      <c r="LOE1" s="149"/>
      <c r="LOF1" s="149"/>
      <c r="LOG1" s="149"/>
      <c r="LOH1" s="149"/>
      <c r="LOI1" s="149"/>
      <c r="LOJ1" s="149"/>
      <c r="LOK1" s="148"/>
      <c r="LOL1" s="149"/>
      <c r="LOM1" s="149"/>
      <c r="LON1" s="149"/>
      <c r="LOO1" s="149"/>
      <c r="LOP1" s="149"/>
      <c r="LOQ1" s="149"/>
      <c r="LOR1" s="149"/>
      <c r="LOS1" s="149"/>
      <c r="LOT1" s="149"/>
      <c r="LOU1" s="149"/>
      <c r="LOV1" s="149"/>
      <c r="LOW1" s="149"/>
      <c r="LOX1" s="149"/>
      <c r="LOY1" s="149"/>
      <c r="LOZ1" s="149"/>
      <c r="LPA1" s="148"/>
      <c r="LPB1" s="149"/>
      <c r="LPC1" s="149"/>
      <c r="LPD1" s="149"/>
      <c r="LPE1" s="149"/>
      <c r="LPF1" s="149"/>
      <c r="LPG1" s="149"/>
      <c r="LPH1" s="149"/>
      <c r="LPI1" s="149"/>
      <c r="LPJ1" s="149"/>
      <c r="LPK1" s="149"/>
      <c r="LPL1" s="149"/>
      <c r="LPM1" s="149"/>
      <c r="LPN1" s="149"/>
      <c r="LPO1" s="149"/>
      <c r="LPP1" s="149"/>
      <c r="LPQ1" s="148"/>
      <c r="LPR1" s="149"/>
      <c r="LPS1" s="149"/>
      <c r="LPT1" s="149"/>
      <c r="LPU1" s="149"/>
      <c r="LPV1" s="149"/>
      <c r="LPW1" s="149"/>
      <c r="LPX1" s="149"/>
      <c r="LPY1" s="149"/>
      <c r="LPZ1" s="149"/>
      <c r="LQA1" s="149"/>
      <c r="LQB1" s="149"/>
      <c r="LQC1" s="149"/>
      <c r="LQD1" s="149"/>
      <c r="LQE1" s="149"/>
      <c r="LQF1" s="149"/>
      <c r="LQG1" s="148"/>
      <c r="LQH1" s="149"/>
      <c r="LQI1" s="149"/>
      <c r="LQJ1" s="149"/>
      <c r="LQK1" s="149"/>
      <c r="LQL1" s="149"/>
      <c r="LQM1" s="149"/>
      <c r="LQN1" s="149"/>
      <c r="LQO1" s="149"/>
      <c r="LQP1" s="149"/>
      <c r="LQQ1" s="149"/>
      <c r="LQR1" s="149"/>
      <c r="LQS1" s="149"/>
      <c r="LQT1" s="149"/>
      <c r="LQU1" s="149"/>
      <c r="LQV1" s="149"/>
      <c r="LQW1" s="148"/>
      <c r="LQX1" s="149"/>
      <c r="LQY1" s="149"/>
      <c r="LQZ1" s="149"/>
      <c r="LRA1" s="149"/>
      <c r="LRB1" s="149"/>
      <c r="LRC1" s="149"/>
      <c r="LRD1" s="149"/>
      <c r="LRE1" s="149"/>
      <c r="LRF1" s="149"/>
      <c r="LRG1" s="149"/>
      <c r="LRH1" s="149"/>
      <c r="LRI1" s="149"/>
      <c r="LRJ1" s="149"/>
      <c r="LRK1" s="149"/>
      <c r="LRL1" s="149"/>
      <c r="LRM1" s="148"/>
      <c r="LRN1" s="149"/>
      <c r="LRO1" s="149"/>
      <c r="LRP1" s="149"/>
      <c r="LRQ1" s="149"/>
      <c r="LRR1" s="149"/>
      <c r="LRS1" s="149"/>
      <c r="LRT1" s="149"/>
      <c r="LRU1" s="149"/>
      <c r="LRV1" s="149"/>
      <c r="LRW1" s="149"/>
      <c r="LRX1" s="149"/>
      <c r="LRY1" s="149"/>
      <c r="LRZ1" s="149"/>
      <c r="LSA1" s="149"/>
      <c r="LSB1" s="149"/>
      <c r="LSC1" s="148"/>
      <c r="LSD1" s="149"/>
      <c r="LSE1" s="149"/>
      <c r="LSF1" s="149"/>
      <c r="LSG1" s="149"/>
      <c r="LSH1" s="149"/>
      <c r="LSI1" s="149"/>
      <c r="LSJ1" s="149"/>
      <c r="LSK1" s="149"/>
      <c r="LSL1" s="149"/>
      <c r="LSM1" s="149"/>
      <c r="LSN1" s="149"/>
      <c r="LSO1" s="149"/>
      <c r="LSP1" s="149"/>
      <c r="LSQ1" s="149"/>
      <c r="LSR1" s="149"/>
      <c r="LSS1" s="148"/>
      <c r="LST1" s="149"/>
      <c r="LSU1" s="149"/>
      <c r="LSV1" s="149"/>
      <c r="LSW1" s="149"/>
      <c r="LSX1" s="149"/>
      <c r="LSY1" s="149"/>
      <c r="LSZ1" s="149"/>
      <c r="LTA1" s="149"/>
      <c r="LTB1" s="149"/>
      <c r="LTC1" s="149"/>
      <c r="LTD1" s="149"/>
      <c r="LTE1" s="149"/>
      <c r="LTF1" s="149"/>
      <c r="LTG1" s="149"/>
      <c r="LTH1" s="149"/>
      <c r="LTI1" s="148"/>
      <c r="LTJ1" s="149"/>
      <c r="LTK1" s="149"/>
      <c r="LTL1" s="149"/>
      <c r="LTM1" s="149"/>
      <c r="LTN1" s="149"/>
      <c r="LTO1" s="149"/>
      <c r="LTP1" s="149"/>
      <c r="LTQ1" s="149"/>
      <c r="LTR1" s="149"/>
      <c r="LTS1" s="149"/>
      <c r="LTT1" s="149"/>
      <c r="LTU1" s="149"/>
      <c r="LTV1" s="149"/>
      <c r="LTW1" s="149"/>
      <c r="LTX1" s="149"/>
      <c r="LTY1" s="148"/>
      <c r="LTZ1" s="149"/>
      <c r="LUA1" s="149"/>
      <c r="LUB1" s="149"/>
      <c r="LUC1" s="149"/>
      <c r="LUD1" s="149"/>
      <c r="LUE1" s="149"/>
      <c r="LUF1" s="149"/>
      <c r="LUG1" s="149"/>
      <c r="LUH1" s="149"/>
      <c r="LUI1" s="149"/>
      <c r="LUJ1" s="149"/>
      <c r="LUK1" s="149"/>
      <c r="LUL1" s="149"/>
      <c r="LUM1" s="149"/>
      <c r="LUN1" s="149"/>
      <c r="LUO1" s="148"/>
      <c r="LUP1" s="149"/>
      <c r="LUQ1" s="149"/>
      <c r="LUR1" s="149"/>
      <c r="LUS1" s="149"/>
      <c r="LUT1" s="149"/>
      <c r="LUU1" s="149"/>
      <c r="LUV1" s="149"/>
      <c r="LUW1" s="149"/>
      <c r="LUX1" s="149"/>
      <c r="LUY1" s="149"/>
      <c r="LUZ1" s="149"/>
      <c r="LVA1" s="149"/>
      <c r="LVB1" s="149"/>
      <c r="LVC1" s="149"/>
      <c r="LVD1" s="149"/>
      <c r="LVE1" s="148"/>
      <c r="LVF1" s="149"/>
      <c r="LVG1" s="149"/>
      <c r="LVH1" s="149"/>
      <c r="LVI1" s="149"/>
      <c r="LVJ1" s="149"/>
      <c r="LVK1" s="149"/>
      <c r="LVL1" s="149"/>
      <c r="LVM1" s="149"/>
      <c r="LVN1" s="149"/>
      <c r="LVO1" s="149"/>
      <c r="LVP1" s="149"/>
      <c r="LVQ1" s="149"/>
      <c r="LVR1" s="149"/>
      <c r="LVS1" s="149"/>
      <c r="LVT1" s="149"/>
      <c r="LVU1" s="148"/>
      <c r="LVV1" s="149"/>
      <c r="LVW1" s="149"/>
      <c r="LVX1" s="149"/>
      <c r="LVY1" s="149"/>
      <c r="LVZ1" s="149"/>
      <c r="LWA1" s="149"/>
      <c r="LWB1" s="149"/>
      <c r="LWC1" s="149"/>
      <c r="LWD1" s="149"/>
      <c r="LWE1" s="149"/>
      <c r="LWF1" s="149"/>
      <c r="LWG1" s="149"/>
      <c r="LWH1" s="149"/>
      <c r="LWI1" s="149"/>
      <c r="LWJ1" s="149"/>
      <c r="LWK1" s="148"/>
      <c r="LWL1" s="149"/>
      <c r="LWM1" s="149"/>
      <c r="LWN1" s="149"/>
      <c r="LWO1" s="149"/>
      <c r="LWP1" s="149"/>
      <c r="LWQ1" s="149"/>
      <c r="LWR1" s="149"/>
      <c r="LWS1" s="149"/>
      <c r="LWT1" s="149"/>
      <c r="LWU1" s="149"/>
      <c r="LWV1" s="149"/>
      <c r="LWW1" s="149"/>
      <c r="LWX1" s="149"/>
      <c r="LWY1" s="149"/>
      <c r="LWZ1" s="149"/>
      <c r="LXA1" s="148"/>
      <c r="LXB1" s="149"/>
      <c r="LXC1" s="149"/>
      <c r="LXD1" s="149"/>
      <c r="LXE1" s="149"/>
      <c r="LXF1" s="149"/>
      <c r="LXG1" s="149"/>
      <c r="LXH1" s="149"/>
      <c r="LXI1" s="149"/>
      <c r="LXJ1" s="149"/>
      <c r="LXK1" s="149"/>
      <c r="LXL1" s="149"/>
      <c r="LXM1" s="149"/>
      <c r="LXN1" s="149"/>
      <c r="LXO1" s="149"/>
      <c r="LXP1" s="149"/>
      <c r="LXQ1" s="148"/>
      <c r="LXR1" s="149"/>
      <c r="LXS1" s="149"/>
      <c r="LXT1" s="149"/>
      <c r="LXU1" s="149"/>
      <c r="LXV1" s="149"/>
      <c r="LXW1" s="149"/>
      <c r="LXX1" s="149"/>
      <c r="LXY1" s="149"/>
      <c r="LXZ1" s="149"/>
      <c r="LYA1" s="149"/>
      <c r="LYB1" s="149"/>
      <c r="LYC1" s="149"/>
      <c r="LYD1" s="149"/>
      <c r="LYE1" s="149"/>
      <c r="LYF1" s="149"/>
      <c r="LYG1" s="148"/>
      <c r="LYH1" s="149"/>
      <c r="LYI1" s="149"/>
      <c r="LYJ1" s="149"/>
      <c r="LYK1" s="149"/>
      <c r="LYL1" s="149"/>
      <c r="LYM1" s="149"/>
      <c r="LYN1" s="149"/>
      <c r="LYO1" s="149"/>
      <c r="LYP1" s="149"/>
      <c r="LYQ1" s="149"/>
      <c r="LYR1" s="149"/>
      <c r="LYS1" s="149"/>
      <c r="LYT1" s="149"/>
      <c r="LYU1" s="149"/>
      <c r="LYV1" s="149"/>
      <c r="LYW1" s="148"/>
      <c r="LYX1" s="149"/>
      <c r="LYY1" s="149"/>
      <c r="LYZ1" s="149"/>
      <c r="LZA1" s="149"/>
      <c r="LZB1" s="149"/>
      <c r="LZC1" s="149"/>
      <c r="LZD1" s="149"/>
      <c r="LZE1" s="149"/>
      <c r="LZF1" s="149"/>
      <c r="LZG1" s="149"/>
      <c r="LZH1" s="149"/>
      <c r="LZI1" s="149"/>
      <c r="LZJ1" s="149"/>
      <c r="LZK1" s="149"/>
      <c r="LZL1" s="149"/>
      <c r="LZM1" s="148"/>
      <c r="LZN1" s="149"/>
      <c r="LZO1" s="149"/>
      <c r="LZP1" s="149"/>
      <c r="LZQ1" s="149"/>
      <c r="LZR1" s="149"/>
      <c r="LZS1" s="149"/>
      <c r="LZT1" s="149"/>
      <c r="LZU1" s="149"/>
      <c r="LZV1" s="149"/>
      <c r="LZW1" s="149"/>
      <c r="LZX1" s="149"/>
      <c r="LZY1" s="149"/>
      <c r="LZZ1" s="149"/>
      <c r="MAA1" s="149"/>
      <c r="MAB1" s="149"/>
      <c r="MAC1" s="148"/>
      <c r="MAD1" s="149"/>
      <c r="MAE1" s="149"/>
      <c r="MAF1" s="149"/>
      <c r="MAG1" s="149"/>
      <c r="MAH1" s="149"/>
      <c r="MAI1" s="149"/>
      <c r="MAJ1" s="149"/>
      <c r="MAK1" s="149"/>
      <c r="MAL1" s="149"/>
      <c r="MAM1" s="149"/>
      <c r="MAN1" s="149"/>
      <c r="MAO1" s="149"/>
      <c r="MAP1" s="149"/>
      <c r="MAQ1" s="149"/>
      <c r="MAR1" s="149"/>
      <c r="MAS1" s="148"/>
      <c r="MAT1" s="149"/>
      <c r="MAU1" s="149"/>
      <c r="MAV1" s="149"/>
      <c r="MAW1" s="149"/>
      <c r="MAX1" s="149"/>
      <c r="MAY1" s="149"/>
      <c r="MAZ1" s="149"/>
      <c r="MBA1" s="149"/>
      <c r="MBB1" s="149"/>
      <c r="MBC1" s="149"/>
      <c r="MBD1" s="149"/>
      <c r="MBE1" s="149"/>
      <c r="MBF1" s="149"/>
      <c r="MBG1" s="149"/>
      <c r="MBH1" s="149"/>
      <c r="MBI1" s="148"/>
      <c r="MBJ1" s="149"/>
      <c r="MBK1" s="149"/>
      <c r="MBL1" s="149"/>
      <c r="MBM1" s="149"/>
      <c r="MBN1" s="149"/>
      <c r="MBO1" s="149"/>
      <c r="MBP1" s="149"/>
      <c r="MBQ1" s="149"/>
      <c r="MBR1" s="149"/>
      <c r="MBS1" s="149"/>
      <c r="MBT1" s="149"/>
      <c r="MBU1" s="149"/>
      <c r="MBV1" s="149"/>
      <c r="MBW1" s="149"/>
      <c r="MBX1" s="149"/>
      <c r="MBY1" s="148"/>
      <c r="MBZ1" s="149"/>
      <c r="MCA1" s="149"/>
      <c r="MCB1" s="149"/>
      <c r="MCC1" s="149"/>
      <c r="MCD1" s="149"/>
      <c r="MCE1" s="149"/>
      <c r="MCF1" s="149"/>
      <c r="MCG1" s="149"/>
      <c r="MCH1" s="149"/>
      <c r="MCI1" s="149"/>
      <c r="MCJ1" s="149"/>
      <c r="MCK1" s="149"/>
      <c r="MCL1" s="149"/>
      <c r="MCM1" s="149"/>
      <c r="MCN1" s="149"/>
      <c r="MCO1" s="148"/>
      <c r="MCP1" s="149"/>
      <c r="MCQ1" s="149"/>
      <c r="MCR1" s="149"/>
      <c r="MCS1" s="149"/>
      <c r="MCT1" s="149"/>
      <c r="MCU1" s="149"/>
      <c r="MCV1" s="149"/>
      <c r="MCW1" s="149"/>
      <c r="MCX1" s="149"/>
      <c r="MCY1" s="149"/>
      <c r="MCZ1" s="149"/>
      <c r="MDA1" s="149"/>
      <c r="MDB1" s="149"/>
      <c r="MDC1" s="149"/>
      <c r="MDD1" s="149"/>
      <c r="MDE1" s="148"/>
      <c r="MDF1" s="149"/>
      <c r="MDG1" s="149"/>
      <c r="MDH1" s="149"/>
      <c r="MDI1" s="149"/>
      <c r="MDJ1" s="149"/>
      <c r="MDK1" s="149"/>
      <c r="MDL1" s="149"/>
      <c r="MDM1" s="149"/>
      <c r="MDN1" s="149"/>
      <c r="MDO1" s="149"/>
      <c r="MDP1" s="149"/>
      <c r="MDQ1" s="149"/>
      <c r="MDR1" s="149"/>
      <c r="MDS1" s="149"/>
      <c r="MDT1" s="149"/>
      <c r="MDU1" s="148"/>
      <c r="MDV1" s="149"/>
      <c r="MDW1" s="149"/>
      <c r="MDX1" s="149"/>
      <c r="MDY1" s="149"/>
      <c r="MDZ1" s="149"/>
      <c r="MEA1" s="149"/>
      <c r="MEB1" s="149"/>
      <c r="MEC1" s="149"/>
      <c r="MED1" s="149"/>
      <c r="MEE1" s="149"/>
      <c r="MEF1" s="149"/>
      <c r="MEG1" s="149"/>
      <c r="MEH1" s="149"/>
      <c r="MEI1" s="149"/>
      <c r="MEJ1" s="149"/>
      <c r="MEK1" s="148"/>
      <c r="MEL1" s="149"/>
      <c r="MEM1" s="149"/>
      <c r="MEN1" s="149"/>
      <c r="MEO1" s="149"/>
      <c r="MEP1" s="149"/>
      <c r="MEQ1" s="149"/>
      <c r="MER1" s="149"/>
      <c r="MES1" s="149"/>
      <c r="MET1" s="149"/>
      <c r="MEU1" s="149"/>
      <c r="MEV1" s="149"/>
      <c r="MEW1" s="149"/>
      <c r="MEX1" s="149"/>
      <c r="MEY1" s="149"/>
      <c r="MEZ1" s="149"/>
      <c r="MFA1" s="148"/>
      <c r="MFB1" s="149"/>
      <c r="MFC1" s="149"/>
      <c r="MFD1" s="149"/>
      <c r="MFE1" s="149"/>
      <c r="MFF1" s="149"/>
      <c r="MFG1" s="149"/>
      <c r="MFH1" s="149"/>
      <c r="MFI1" s="149"/>
      <c r="MFJ1" s="149"/>
      <c r="MFK1" s="149"/>
      <c r="MFL1" s="149"/>
      <c r="MFM1" s="149"/>
      <c r="MFN1" s="149"/>
      <c r="MFO1" s="149"/>
      <c r="MFP1" s="149"/>
      <c r="MFQ1" s="148"/>
      <c r="MFR1" s="149"/>
      <c r="MFS1" s="149"/>
      <c r="MFT1" s="149"/>
      <c r="MFU1" s="149"/>
      <c r="MFV1" s="149"/>
      <c r="MFW1" s="149"/>
      <c r="MFX1" s="149"/>
      <c r="MFY1" s="149"/>
      <c r="MFZ1" s="149"/>
      <c r="MGA1" s="149"/>
      <c r="MGB1" s="149"/>
      <c r="MGC1" s="149"/>
      <c r="MGD1" s="149"/>
      <c r="MGE1" s="149"/>
      <c r="MGF1" s="149"/>
      <c r="MGG1" s="148"/>
      <c r="MGH1" s="149"/>
      <c r="MGI1" s="149"/>
      <c r="MGJ1" s="149"/>
      <c r="MGK1" s="149"/>
      <c r="MGL1" s="149"/>
      <c r="MGM1" s="149"/>
      <c r="MGN1" s="149"/>
      <c r="MGO1" s="149"/>
      <c r="MGP1" s="149"/>
      <c r="MGQ1" s="149"/>
      <c r="MGR1" s="149"/>
      <c r="MGS1" s="149"/>
      <c r="MGT1" s="149"/>
      <c r="MGU1" s="149"/>
      <c r="MGV1" s="149"/>
      <c r="MGW1" s="148"/>
      <c r="MGX1" s="149"/>
      <c r="MGY1" s="149"/>
      <c r="MGZ1" s="149"/>
      <c r="MHA1" s="149"/>
      <c r="MHB1" s="149"/>
      <c r="MHC1" s="149"/>
      <c r="MHD1" s="149"/>
      <c r="MHE1" s="149"/>
      <c r="MHF1" s="149"/>
      <c r="MHG1" s="149"/>
      <c r="MHH1" s="149"/>
      <c r="MHI1" s="149"/>
      <c r="MHJ1" s="149"/>
      <c r="MHK1" s="149"/>
      <c r="MHL1" s="149"/>
      <c r="MHM1" s="148"/>
      <c r="MHN1" s="149"/>
      <c r="MHO1" s="149"/>
      <c r="MHP1" s="149"/>
      <c r="MHQ1" s="149"/>
      <c r="MHR1" s="149"/>
      <c r="MHS1" s="149"/>
      <c r="MHT1" s="149"/>
      <c r="MHU1" s="149"/>
      <c r="MHV1" s="149"/>
      <c r="MHW1" s="149"/>
      <c r="MHX1" s="149"/>
      <c r="MHY1" s="149"/>
      <c r="MHZ1" s="149"/>
      <c r="MIA1" s="149"/>
      <c r="MIB1" s="149"/>
      <c r="MIC1" s="148"/>
      <c r="MID1" s="149"/>
      <c r="MIE1" s="149"/>
      <c r="MIF1" s="149"/>
      <c r="MIG1" s="149"/>
      <c r="MIH1" s="149"/>
      <c r="MII1" s="149"/>
      <c r="MIJ1" s="149"/>
      <c r="MIK1" s="149"/>
      <c r="MIL1" s="149"/>
      <c r="MIM1" s="149"/>
      <c r="MIN1" s="149"/>
      <c r="MIO1" s="149"/>
      <c r="MIP1" s="149"/>
      <c r="MIQ1" s="149"/>
      <c r="MIR1" s="149"/>
      <c r="MIS1" s="148"/>
      <c r="MIT1" s="149"/>
      <c r="MIU1" s="149"/>
      <c r="MIV1" s="149"/>
      <c r="MIW1" s="149"/>
      <c r="MIX1" s="149"/>
      <c r="MIY1" s="149"/>
      <c r="MIZ1" s="149"/>
      <c r="MJA1" s="149"/>
      <c r="MJB1" s="149"/>
      <c r="MJC1" s="149"/>
      <c r="MJD1" s="149"/>
      <c r="MJE1" s="149"/>
      <c r="MJF1" s="149"/>
      <c r="MJG1" s="149"/>
      <c r="MJH1" s="149"/>
      <c r="MJI1" s="148"/>
      <c r="MJJ1" s="149"/>
      <c r="MJK1" s="149"/>
      <c r="MJL1" s="149"/>
      <c r="MJM1" s="149"/>
      <c r="MJN1" s="149"/>
      <c r="MJO1" s="149"/>
      <c r="MJP1" s="149"/>
      <c r="MJQ1" s="149"/>
      <c r="MJR1" s="149"/>
      <c r="MJS1" s="149"/>
      <c r="MJT1" s="149"/>
      <c r="MJU1" s="149"/>
      <c r="MJV1" s="149"/>
      <c r="MJW1" s="149"/>
      <c r="MJX1" s="149"/>
      <c r="MJY1" s="148"/>
      <c r="MJZ1" s="149"/>
      <c r="MKA1" s="149"/>
      <c r="MKB1" s="149"/>
      <c r="MKC1" s="149"/>
      <c r="MKD1" s="149"/>
      <c r="MKE1" s="149"/>
      <c r="MKF1" s="149"/>
      <c r="MKG1" s="149"/>
      <c r="MKH1" s="149"/>
      <c r="MKI1" s="149"/>
      <c r="MKJ1" s="149"/>
      <c r="MKK1" s="149"/>
      <c r="MKL1" s="149"/>
      <c r="MKM1" s="149"/>
      <c r="MKN1" s="149"/>
      <c r="MKO1" s="148"/>
      <c r="MKP1" s="149"/>
      <c r="MKQ1" s="149"/>
      <c r="MKR1" s="149"/>
      <c r="MKS1" s="149"/>
      <c r="MKT1" s="149"/>
      <c r="MKU1" s="149"/>
      <c r="MKV1" s="149"/>
      <c r="MKW1" s="149"/>
      <c r="MKX1" s="149"/>
      <c r="MKY1" s="149"/>
      <c r="MKZ1" s="149"/>
      <c r="MLA1" s="149"/>
      <c r="MLB1" s="149"/>
      <c r="MLC1" s="149"/>
      <c r="MLD1" s="149"/>
      <c r="MLE1" s="148"/>
      <c r="MLF1" s="149"/>
      <c r="MLG1" s="149"/>
      <c r="MLH1" s="149"/>
      <c r="MLI1" s="149"/>
      <c r="MLJ1" s="149"/>
      <c r="MLK1" s="149"/>
      <c r="MLL1" s="149"/>
      <c r="MLM1" s="149"/>
      <c r="MLN1" s="149"/>
      <c r="MLO1" s="149"/>
      <c r="MLP1" s="149"/>
      <c r="MLQ1" s="149"/>
      <c r="MLR1" s="149"/>
      <c r="MLS1" s="149"/>
      <c r="MLT1" s="149"/>
      <c r="MLU1" s="148"/>
      <c r="MLV1" s="149"/>
      <c r="MLW1" s="149"/>
      <c r="MLX1" s="149"/>
      <c r="MLY1" s="149"/>
      <c r="MLZ1" s="149"/>
      <c r="MMA1" s="149"/>
      <c r="MMB1" s="149"/>
      <c r="MMC1" s="149"/>
      <c r="MMD1" s="149"/>
      <c r="MME1" s="149"/>
      <c r="MMF1" s="149"/>
      <c r="MMG1" s="149"/>
      <c r="MMH1" s="149"/>
      <c r="MMI1" s="149"/>
      <c r="MMJ1" s="149"/>
      <c r="MMK1" s="148"/>
      <c r="MML1" s="149"/>
      <c r="MMM1" s="149"/>
      <c r="MMN1" s="149"/>
      <c r="MMO1" s="149"/>
      <c r="MMP1" s="149"/>
      <c r="MMQ1" s="149"/>
      <c r="MMR1" s="149"/>
      <c r="MMS1" s="149"/>
      <c r="MMT1" s="149"/>
      <c r="MMU1" s="149"/>
      <c r="MMV1" s="149"/>
      <c r="MMW1" s="149"/>
      <c r="MMX1" s="149"/>
      <c r="MMY1" s="149"/>
      <c r="MMZ1" s="149"/>
      <c r="MNA1" s="148"/>
      <c r="MNB1" s="149"/>
      <c r="MNC1" s="149"/>
      <c r="MND1" s="149"/>
      <c r="MNE1" s="149"/>
      <c r="MNF1" s="149"/>
      <c r="MNG1" s="149"/>
      <c r="MNH1" s="149"/>
      <c r="MNI1" s="149"/>
      <c r="MNJ1" s="149"/>
      <c r="MNK1" s="149"/>
      <c r="MNL1" s="149"/>
      <c r="MNM1" s="149"/>
      <c r="MNN1" s="149"/>
      <c r="MNO1" s="149"/>
      <c r="MNP1" s="149"/>
      <c r="MNQ1" s="148"/>
      <c r="MNR1" s="149"/>
      <c r="MNS1" s="149"/>
      <c r="MNT1" s="149"/>
      <c r="MNU1" s="149"/>
      <c r="MNV1" s="149"/>
      <c r="MNW1" s="149"/>
      <c r="MNX1" s="149"/>
      <c r="MNY1" s="149"/>
      <c r="MNZ1" s="149"/>
      <c r="MOA1" s="149"/>
      <c r="MOB1" s="149"/>
      <c r="MOC1" s="149"/>
      <c r="MOD1" s="149"/>
      <c r="MOE1" s="149"/>
      <c r="MOF1" s="149"/>
      <c r="MOG1" s="148"/>
      <c r="MOH1" s="149"/>
      <c r="MOI1" s="149"/>
      <c r="MOJ1" s="149"/>
      <c r="MOK1" s="149"/>
      <c r="MOL1" s="149"/>
      <c r="MOM1" s="149"/>
      <c r="MON1" s="149"/>
      <c r="MOO1" s="149"/>
      <c r="MOP1" s="149"/>
      <c r="MOQ1" s="149"/>
      <c r="MOR1" s="149"/>
      <c r="MOS1" s="149"/>
      <c r="MOT1" s="149"/>
      <c r="MOU1" s="149"/>
      <c r="MOV1" s="149"/>
      <c r="MOW1" s="148"/>
      <c r="MOX1" s="149"/>
      <c r="MOY1" s="149"/>
      <c r="MOZ1" s="149"/>
      <c r="MPA1" s="149"/>
      <c r="MPB1" s="149"/>
      <c r="MPC1" s="149"/>
      <c r="MPD1" s="149"/>
      <c r="MPE1" s="149"/>
      <c r="MPF1" s="149"/>
      <c r="MPG1" s="149"/>
      <c r="MPH1" s="149"/>
      <c r="MPI1" s="149"/>
      <c r="MPJ1" s="149"/>
      <c r="MPK1" s="149"/>
      <c r="MPL1" s="149"/>
      <c r="MPM1" s="148"/>
      <c r="MPN1" s="149"/>
      <c r="MPO1" s="149"/>
      <c r="MPP1" s="149"/>
      <c r="MPQ1" s="149"/>
      <c r="MPR1" s="149"/>
      <c r="MPS1" s="149"/>
      <c r="MPT1" s="149"/>
      <c r="MPU1" s="149"/>
      <c r="MPV1" s="149"/>
      <c r="MPW1" s="149"/>
      <c r="MPX1" s="149"/>
      <c r="MPY1" s="149"/>
      <c r="MPZ1" s="149"/>
      <c r="MQA1" s="149"/>
      <c r="MQB1" s="149"/>
      <c r="MQC1" s="148"/>
      <c r="MQD1" s="149"/>
      <c r="MQE1" s="149"/>
      <c r="MQF1" s="149"/>
      <c r="MQG1" s="149"/>
      <c r="MQH1" s="149"/>
      <c r="MQI1" s="149"/>
      <c r="MQJ1" s="149"/>
      <c r="MQK1" s="149"/>
      <c r="MQL1" s="149"/>
      <c r="MQM1" s="149"/>
      <c r="MQN1" s="149"/>
      <c r="MQO1" s="149"/>
      <c r="MQP1" s="149"/>
      <c r="MQQ1" s="149"/>
      <c r="MQR1" s="149"/>
      <c r="MQS1" s="148"/>
      <c r="MQT1" s="149"/>
      <c r="MQU1" s="149"/>
      <c r="MQV1" s="149"/>
      <c r="MQW1" s="149"/>
      <c r="MQX1" s="149"/>
      <c r="MQY1" s="149"/>
      <c r="MQZ1" s="149"/>
      <c r="MRA1" s="149"/>
      <c r="MRB1" s="149"/>
      <c r="MRC1" s="149"/>
      <c r="MRD1" s="149"/>
      <c r="MRE1" s="149"/>
      <c r="MRF1" s="149"/>
      <c r="MRG1" s="149"/>
      <c r="MRH1" s="149"/>
      <c r="MRI1" s="148"/>
      <c r="MRJ1" s="149"/>
      <c r="MRK1" s="149"/>
      <c r="MRL1" s="149"/>
      <c r="MRM1" s="149"/>
      <c r="MRN1" s="149"/>
      <c r="MRO1" s="149"/>
      <c r="MRP1" s="149"/>
      <c r="MRQ1" s="149"/>
      <c r="MRR1" s="149"/>
      <c r="MRS1" s="149"/>
      <c r="MRT1" s="149"/>
      <c r="MRU1" s="149"/>
      <c r="MRV1" s="149"/>
      <c r="MRW1" s="149"/>
      <c r="MRX1" s="149"/>
      <c r="MRY1" s="148"/>
      <c r="MRZ1" s="149"/>
      <c r="MSA1" s="149"/>
      <c r="MSB1" s="149"/>
      <c r="MSC1" s="149"/>
      <c r="MSD1" s="149"/>
      <c r="MSE1" s="149"/>
      <c r="MSF1" s="149"/>
      <c r="MSG1" s="149"/>
      <c r="MSH1" s="149"/>
      <c r="MSI1" s="149"/>
      <c r="MSJ1" s="149"/>
      <c r="MSK1" s="149"/>
      <c r="MSL1" s="149"/>
      <c r="MSM1" s="149"/>
      <c r="MSN1" s="149"/>
      <c r="MSO1" s="148"/>
      <c r="MSP1" s="149"/>
      <c r="MSQ1" s="149"/>
      <c r="MSR1" s="149"/>
      <c r="MSS1" s="149"/>
      <c r="MST1" s="149"/>
      <c r="MSU1" s="149"/>
      <c r="MSV1" s="149"/>
      <c r="MSW1" s="149"/>
      <c r="MSX1" s="149"/>
      <c r="MSY1" s="149"/>
      <c r="MSZ1" s="149"/>
      <c r="MTA1" s="149"/>
      <c r="MTB1" s="149"/>
      <c r="MTC1" s="149"/>
      <c r="MTD1" s="149"/>
      <c r="MTE1" s="148"/>
      <c r="MTF1" s="149"/>
      <c r="MTG1" s="149"/>
      <c r="MTH1" s="149"/>
      <c r="MTI1" s="149"/>
      <c r="MTJ1" s="149"/>
      <c r="MTK1" s="149"/>
      <c r="MTL1" s="149"/>
      <c r="MTM1" s="149"/>
      <c r="MTN1" s="149"/>
      <c r="MTO1" s="149"/>
      <c r="MTP1" s="149"/>
      <c r="MTQ1" s="149"/>
      <c r="MTR1" s="149"/>
      <c r="MTS1" s="149"/>
      <c r="MTT1" s="149"/>
      <c r="MTU1" s="148"/>
      <c r="MTV1" s="149"/>
      <c r="MTW1" s="149"/>
      <c r="MTX1" s="149"/>
      <c r="MTY1" s="149"/>
      <c r="MTZ1" s="149"/>
      <c r="MUA1" s="149"/>
      <c r="MUB1" s="149"/>
      <c r="MUC1" s="149"/>
      <c r="MUD1" s="149"/>
      <c r="MUE1" s="149"/>
      <c r="MUF1" s="149"/>
      <c r="MUG1" s="149"/>
      <c r="MUH1" s="149"/>
      <c r="MUI1" s="149"/>
      <c r="MUJ1" s="149"/>
      <c r="MUK1" s="148"/>
      <c r="MUL1" s="149"/>
      <c r="MUM1" s="149"/>
      <c r="MUN1" s="149"/>
      <c r="MUO1" s="149"/>
      <c r="MUP1" s="149"/>
      <c r="MUQ1" s="149"/>
      <c r="MUR1" s="149"/>
      <c r="MUS1" s="149"/>
      <c r="MUT1" s="149"/>
      <c r="MUU1" s="149"/>
      <c r="MUV1" s="149"/>
      <c r="MUW1" s="149"/>
      <c r="MUX1" s="149"/>
      <c r="MUY1" s="149"/>
      <c r="MUZ1" s="149"/>
      <c r="MVA1" s="148"/>
      <c r="MVB1" s="149"/>
      <c r="MVC1" s="149"/>
      <c r="MVD1" s="149"/>
      <c r="MVE1" s="149"/>
      <c r="MVF1" s="149"/>
      <c r="MVG1" s="149"/>
      <c r="MVH1" s="149"/>
      <c r="MVI1" s="149"/>
      <c r="MVJ1" s="149"/>
      <c r="MVK1" s="149"/>
      <c r="MVL1" s="149"/>
      <c r="MVM1" s="149"/>
      <c r="MVN1" s="149"/>
      <c r="MVO1" s="149"/>
      <c r="MVP1" s="149"/>
      <c r="MVQ1" s="148"/>
      <c r="MVR1" s="149"/>
      <c r="MVS1" s="149"/>
      <c r="MVT1" s="149"/>
      <c r="MVU1" s="149"/>
      <c r="MVV1" s="149"/>
      <c r="MVW1" s="149"/>
      <c r="MVX1" s="149"/>
      <c r="MVY1" s="149"/>
      <c r="MVZ1" s="149"/>
      <c r="MWA1" s="149"/>
      <c r="MWB1" s="149"/>
      <c r="MWC1" s="149"/>
      <c r="MWD1" s="149"/>
      <c r="MWE1" s="149"/>
      <c r="MWF1" s="149"/>
      <c r="MWG1" s="148"/>
      <c r="MWH1" s="149"/>
      <c r="MWI1" s="149"/>
      <c r="MWJ1" s="149"/>
      <c r="MWK1" s="149"/>
      <c r="MWL1" s="149"/>
      <c r="MWM1" s="149"/>
      <c r="MWN1" s="149"/>
      <c r="MWO1" s="149"/>
      <c r="MWP1" s="149"/>
      <c r="MWQ1" s="149"/>
      <c r="MWR1" s="149"/>
      <c r="MWS1" s="149"/>
      <c r="MWT1" s="149"/>
      <c r="MWU1" s="149"/>
      <c r="MWV1" s="149"/>
      <c r="MWW1" s="148"/>
      <c r="MWX1" s="149"/>
      <c r="MWY1" s="149"/>
      <c r="MWZ1" s="149"/>
      <c r="MXA1" s="149"/>
      <c r="MXB1" s="149"/>
      <c r="MXC1" s="149"/>
      <c r="MXD1" s="149"/>
      <c r="MXE1" s="149"/>
      <c r="MXF1" s="149"/>
      <c r="MXG1" s="149"/>
      <c r="MXH1" s="149"/>
      <c r="MXI1" s="149"/>
      <c r="MXJ1" s="149"/>
      <c r="MXK1" s="149"/>
      <c r="MXL1" s="149"/>
      <c r="MXM1" s="148"/>
      <c r="MXN1" s="149"/>
      <c r="MXO1" s="149"/>
      <c r="MXP1" s="149"/>
      <c r="MXQ1" s="149"/>
      <c r="MXR1" s="149"/>
      <c r="MXS1" s="149"/>
      <c r="MXT1" s="149"/>
      <c r="MXU1" s="149"/>
      <c r="MXV1" s="149"/>
      <c r="MXW1" s="149"/>
      <c r="MXX1" s="149"/>
      <c r="MXY1" s="149"/>
      <c r="MXZ1" s="149"/>
      <c r="MYA1" s="149"/>
      <c r="MYB1" s="149"/>
      <c r="MYC1" s="148"/>
      <c r="MYD1" s="149"/>
      <c r="MYE1" s="149"/>
      <c r="MYF1" s="149"/>
      <c r="MYG1" s="149"/>
      <c r="MYH1" s="149"/>
      <c r="MYI1" s="149"/>
      <c r="MYJ1" s="149"/>
      <c r="MYK1" s="149"/>
      <c r="MYL1" s="149"/>
      <c r="MYM1" s="149"/>
      <c r="MYN1" s="149"/>
      <c r="MYO1" s="149"/>
      <c r="MYP1" s="149"/>
      <c r="MYQ1" s="149"/>
      <c r="MYR1" s="149"/>
      <c r="MYS1" s="148"/>
      <c r="MYT1" s="149"/>
      <c r="MYU1" s="149"/>
      <c r="MYV1" s="149"/>
      <c r="MYW1" s="149"/>
      <c r="MYX1" s="149"/>
      <c r="MYY1" s="149"/>
      <c r="MYZ1" s="149"/>
      <c r="MZA1" s="149"/>
      <c r="MZB1" s="149"/>
      <c r="MZC1" s="149"/>
      <c r="MZD1" s="149"/>
      <c r="MZE1" s="149"/>
      <c r="MZF1" s="149"/>
      <c r="MZG1" s="149"/>
      <c r="MZH1" s="149"/>
      <c r="MZI1" s="148"/>
      <c r="MZJ1" s="149"/>
      <c r="MZK1" s="149"/>
      <c r="MZL1" s="149"/>
      <c r="MZM1" s="149"/>
      <c r="MZN1" s="149"/>
      <c r="MZO1" s="149"/>
      <c r="MZP1" s="149"/>
      <c r="MZQ1" s="149"/>
      <c r="MZR1" s="149"/>
      <c r="MZS1" s="149"/>
      <c r="MZT1" s="149"/>
      <c r="MZU1" s="149"/>
      <c r="MZV1" s="149"/>
      <c r="MZW1" s="149"/>
      <c r="MZX1" s="149"/>
      <c r="MZY1" s="148"/>
      <c r="MZZ1" s="149"/>
      <c r="NAA1" s="149"/>
      <c r="NAB1" s="149"/>
      <c r="NAC1" s="149"/>
      <c r="NAD1" s="149"/>
      <c r="NAE1" s="149"/>
      <c r="NAF1" s="149"/>
      <c r="NAG1" s="149"/>
      <c r="NAH1" s="149"/>
      <c r="NAI1" s="149"/>
      <c r="NAJ1" s="149"/>
      <c r="NAK1" s="149"/>
      <c r="NAL1" s="149"/>
      <c r="NAM1" s="149"/>
      <c r="NAN1" s="149"/>
      <c r="NAO1" s="148"/>
      <c r="NAP1" s="149"/>
      <c r="NAQ1" s="149"/>
      <c r="NAR1" s="149"/>
      <c r="NAS1" s="149"/>
      <c r="NAT1" s="149"/>
      <c r="NAU1" s="149"/>
      <c r="NAV1" s="149"/>
      <c r="NAW1" s="149"/>
      <c r="NAX1" s="149"/>
      <c r="NAY1" s="149"/>
      <c r="NAZ1" s="149"/>
      <c r="NBA1" s="149"/>
      <c r="NBB1" s="149"/>
      <c r="NBC1" s="149"/>
      <c r="NBD1" s="149"/>
      <c r="NBE1" s="148"/>
      <c r="NBF1" s="149"/>
      <c r="NBG1" s="149"/>
      <c r="NBH1" s="149"/>
      <c r="NBI1" s="149"/>
      <c r="NBJ1" s="149"/>
      <c r="NBK1" s="149"/>
      <c r="NBL1" s="149"/>
      <c r="NBM1" s="149"/>
      <c r="NBN1" s="149"/>
      <c r="NBO1" s="149"/>
      <c r="NBP1" s="149"/>
      <c r="NBQ1" s="149"/>
      <c r="NBR1" s="149"/>
      <c r="NBS1" s="149"/>
      <c r="NBT1" s="149"/>
      <c r="NBU1" s="148"/>
      <c r="NBV1" s="149"/>
      <c r="NBW1" s="149"/>
      <c r="NBX1" s="149"/>
      <c r="NBY1" s="149"/>
      <c r="NBZ1" s="149"/>
      <c r="NCA1" s="149"/>
      <c r="NCB1" s="149"/>
      <c r="NCC1" s="149"/>
      <c r="NCD1" s="149"/>
      <c r="NCE1" s="149"/>
      <c r="NCF1" s="149"/>
      <c r="NCG1" s="149"/>
      <c r="NCH1" s="149"/>
      <c r="NCI1" s="149"/>
      <c r="NCJ1" s="149"/>
      <c r="NCK1" s="148"/>
      <c r="NCL1" s="149"/>
      <c r="NCM1" s="149"/>
      <c r="NCN1" s="149"/>
      <c r="NCO1" s="149"/>
      <c r="NCP1" s="149"/>
      <c r="NCQ1" s="149"/>
      <c r="NCR1" s="149"/>
      <c r="NCS1" s="149"/>
      <c r="NCT1" s="149"/>
      <c r="NCU1" s="149"/>
      <c r="NCV1" s="149"/>
      <c r="NCW1" s="149"/>
      <c r="NCX1" s="149"/>
      <c r="NCY1" s="149"/>
      <c r="NCZ1" s="149"/>
      <c r="NDA1" s="148"/>
      <c r="NDB1" s="149"/>
      <c r="NDC1" s="149"/>
      <c r="NDD1" s="149"/>
      <c r="NDE1" s="149"/>
      <c r="NDF1" s="149"/>
      <c r="NDG1" s="149"/>
      <c r="NDH1" s="149"/>
      <c r="NDI1" s="149"/>
      <c r="NDJ1" s="149"/>
      <c r="NDK1" s="149"/>
      <c r="NDL1" s="149"/>
      <c r="NDM1" s="149"/>
      <c r="NDN1" s="149"/>
      <c r="NDO1" s="149"/>
      <c r="NDP1" s="149"/>
      <c r="NDQ1" s="148"/>
      <c r="NDR1" s="149"/>
      <c r="NDS1" s="149"/>
      <c r="NDT1" s="149"/>
      <c r="NDU1" s="149"/>
      <c r="NDV1" s="149"/>
      <c r="NDW1" s="149"/>
      <c r="NDX1" s="149"/>
      <c r="NDY1" s="149"/>
      <c r="NDZ1" s="149"/>
      <c r="NEA1" s="149"/>
      <c r="NEB1" s="149"/>
      <c r="NEC1" s="149"/>
      <c r="NED1" s="149"/>
      <c r="NEE1" s="149"/>
      <c r="NEF1" s="149"/>
      <c r="NEG1" s="148"/>
      <c r="NEH1" s="149"/>
      <c r="NEI1" s="149"/>
      <c r="NEJ1" s="149"/>
      <c r="NEK1" s="149"/>
      <c r="NEL1" s="149"/>
      <c r="NEM1" s="149"/>
      <c r="NEN1" s="149"/>
      <c r="NEO1" s="149"/>
      <c r="NEP1" s="149"/>
      <c r="NEQ1" s="149"/>
      <c r="NER1" s="149"/>
      <c r="NES1" s="149"/>
      <c r="NET1" s="149"/>
      <c r="NEU1" s="149"/>
      <c r="NEV1" s="149"/>
      <c r="NEW1" s="148"/>
      <c r="NEX1" s="149"/>
      <c r="NEY1" s="149"/>
      <c r="NEZ1" s="149"/>
      <c r="NFA1" s="149"/>
      <c r="NFB1" s="149"/>
      <c r="NFC1" s="149"/>
      <c r="NFD1" s="149"/>
      <c r="NFE1" s="149"/>
      <c r="NFF1" s="149"/>
      <c r="NFG1" s="149"/>
      <c r="NFH1" s="149"/>
      <c r="NFI1" s="149"/>
      <c r="NFJ1" s="149"/>
      <c r="NFK1" s="149"/>
      <c r="NFL1" s="149"/>
      <c r="NFM1" s="148"/>
      <c r="NFN1" s="149"/>
      <c r="NFO1" s="149"/>
      <c r="NFP1" s="149"/>
      <c r="NFQ1" s="149"/>
      <c r="NFR1" s="149"/>
      <c r="NFS1" s="149"/>
      <c r="NFT1" s="149"/>
      <c r="NFU1" s="149"/>
      <c r="NFV1" s="149"/>
      <c r="NFW1" s="149"/>
      <c r="NFX1" s="149"/>
      <c r="NFY1" s="149"/>
      <c r="NFZ1" s="149"/>
      <c r="NGA1" s="149"/>
      <c r="NGB1" s="149"/>
      <c r="NGC1" s="148"/>
      <c r="NGD1" s="149"/>
      <c r="NGE1" s="149"/>
      <c r="NGF1" s="149"/>
      <c r="NGG1" s="149"/>
      <c r="NGH1" s="149"/>
      <c r="NGI1" s="149"/>
      <c r="NGJ1" s="149"/>
      <c r="NGK1" s="149"/>
      <c r="NGL1" s="149"/>
      <c r="NGM1" s="149"/>
      <c r="NGN1" s="149"/>
      <c r="NGO1" s="149"/>
      <c r="NGP1" s="149"/>
      <c r="NGQ1" s="149"/>
      <c r="NGR1" s="149"/>
      <c r="NGS1" s="148"/>
      <c r="NGT1" s="149"/>
      <c r="NGU1" s="149"/>
      <c r="NGV1" s="149"/>
      <c r="NGW1" s="149"/>
      <c r="NGX1" s="149"/>
      <c r="NGY1" s="149"/>
      <c r="NGZ1" s="149"/>
      <c r="NHA1" s="149"/>
      <c r="NHB1" s="149"/>
      <c r="NHC1" s="149"/>
      <c r="NHD1" s="149"/>
      <c r="NHE1" s="149"/>
      <c r="NHF1" s="149"/>
      <c r="NHG1" s="149"/>
      <c r="NHH1" s="149"/>
      <c r="NHI1" s="148"/>
      <c r="NHJ1" s="149"/>
      <c r="NHK1" s="149"/>
      <c r="NHL1" s="149"/>
      <c r="NHM1" s="149"/>
      <c r="NHN1" s="149"/>
      <c r="NHO1" s="149"/>
      <c r="NHP1" s="149"/>
      <c r="NHQ1" s="149"/>
      <c r="NHR1" s="149"/>
      <c r="NHS1" s="149"/>
      <c r="NHT1" s="149"/>
      <c r="NHU1" s="149"/>
      <c r="NHV1" s="149"/>
      <c r="NHW1" s="149"/>
      <c r="NHX1" s="149"/>
      <c r="NHY1" s="148"/>
      <c r="NHZ1" s="149"/>
      <c r="NIA1" s="149"/>
      <c r="NIB1" s="149"/>
      <c r="NIC1" s="149"/>
      <c r="NID1" s="149"/>
      <c r="NIE1" s="149"/>
      <c r="NIF1" s="149"/>
      <c r="NIG1" s="149"/>
      <c r="NIH1" s="149"/>
      <c r="NII1" s="149"/>
      <c r="NIJ1" s="149"/>
      <c r="NIK1" s="149"/>
      <c r="NIL1" s="149"/>
      <c r="NIM1" s="149"/>
      <c r="NIN1" s="149"/>
      <c r="NIO1" s="148"/>
      <c r="NIP1" s="149"/>
      <c r="NIQ1" s="149"/>
      <c r="NIR1" s="149"/>
      <c r="NIS1" s="149"/>
      <c r="NIT1" s="149"/>
      <c r="NIU1" s="149"/>
      <c r="NIV1" s="149"/>
      <c r="NIW1" s="149"/>
      <c r="NIX1" s="149"/>
      <c r="NIY1" s="149"/>
      <c r="NIZ1" s="149"/>
      <c r="NJA1" s="149"/>
      <c r="NJB1" s="149"/>
      <c r="NJC1" s="149"/>
      <c r="NJD1" s="149"/>
      <c r="NJE1" s="148"/>
      <c r="NJF1" s="149"/>
      <c r="NJG1" s="149"/>
      <c r="NJH1" s="149"/>
      <c r="NJI1" s="149"/>
      <c r="NJJ1" s="149"/>
      <c r="NJK1" s="149"/>
      <c r="NJL1" s="149"/>
      <c r="NJM1" s="149"/>
      <c r="NJN1" s="149"/>
      <c r="NJO1" s="149"/>
      <c r="NJP1" s="149"/>
      <c r="NJQ1" s="149"/>
      <c r="NJR1" s="149"/>
      <c r="NJS1" s="149"/>
      <c r="NJT1" s="149"/>
      <c r="NJU1" s="148"/>
      <c r="NJV1" s="149"/>
      <c r="NJW1" s="149"/>
      <c r="NJX1" s="149"/>
      <c r="NJY1" s="149"/>
      <c r="NJZ1" s="149"/>
      <c r="NKA1" s="149"/>
      <c r="NKB1" s="149"/>
      <c r="NKC1" s="149"/>
      <c r="NKD1" s="149"/>
      <c r="NKE1" s="149"/>
      <c r="NKF1" s="149"/>
      <c r="NKG1" s="149"/>
      <c r="NKH1" s="149"/>
      <c r="NKI1" s="149"/>
      <c r="NKJ1" s="149"/>
      <c r="NKK1" s="148"/>
      <c r="NKL1" s="149"/>
      <c r="NKM1" s="149"/>
      <c r="NKN1" s="149"/>
      <c r="NKO1" s="149"/>
      <c r="NKP1" s="149"/>
      <c r="NKQ1" s="149"/>
      <c r="NKR1" s="149"/>
      <c r="NKS1" s="149"/>
      <c r="NKT1" s="149"/>
      <c r="NKU1" s="149"/>
      <c r="NKV1" s="149"/>
      <c r="NKW1" s="149"/>
      <c r="NKX1" s="149"/>
      <c r="NKY1" s="149"/>
      <c r="NKZ1" s="149"/>
      <c r="NLA1" s="148"/>
      <c r="NLB1" s="149"/>
      <c r="NLC1" s="149"/>
      <c r="NLD1" s="149"/>
      <c r="NLE1" s="149"/>
      <c r="NLF1" s="149"/>
      <c r="NLG1" s="149"/>
      <c r="NLH1" s="149"/>
      <c r="NLI1" s="149"/>
      <c r="NLJ1" s="149"/>
      <c r="NLK1" s="149"/>
      <c r="NLL1" s="149"/>
      <c r="NLM1" s="149"/>
      <c r="NLN1" s="149"/>
      <c r="NLO1" s="149"/>
      <c r="NLP1" s="149"/>
      <c r="NLQ1" s="148"/>
      <c r="NLR1" s="149"/>
      <c r="NLS1" s="149"/>
      <c r="NLT1" s="149"/>
      <c r="NLU1" s="149"/>
      <c r="NLV1" s="149"/>
      <c r="NLW1" s="149"/>
      <c r="NLX1" s="149"/>
      <c r="NLY1" s="149"/>
      <c r="NLZ1" s="149"/>
      <c r="NMA1" s="149"/>
      <c r="NMB1" s="149"/>
      <c r="NMC1" s="149"/>
      <c r="NMD1" s="149"/>
      <c r="NME1" s="149"/>
      <c r="NMF1" s="149"/>
      <c r="NMG1" s="148"/>
      <c r="NMH1" s="149"/>
      <c r="NMI1" s="149"/>
      <c r="NMJ1" s="149"/>
      <c r="NMK1" s="149"/>
      <c r="NML1" s="149"/>
      <c r="NMM1" s="149"/>
      <c r="NMN1" s="149"/>
      <c r="NMO1" s="149"/>
      <c r="NMP1" s="149"/>
      <c r="NMQ1" s="149"/>
      <c r="NMR1" s="149"/>
      <c r="NMS1" s="149"/>
      <c r="NMT1" s="149"/>
      <c r="NMU1" s="149"/>
      <c r="NMV1" s="149"/>
      <c r="NMW1" s="148"/>
      <c r="NMX1" s="149"/>
      <c r="NMY1" s="149"/>
      <c r="NMZ1" s="149"/>
      <c r="NNA1" s="149"/>
      <c r="NNB1" s="149"/>
      <c r="NNC1" s="149"/>
      <c r="NND1" s="149"/>
      <c r="NNE1" s="149"/>
      <c r="NNF1" s="149"/>
      <c r="NNG1" s="149"/>
      <c r="NNH1" s="149"/>
      <c r="NNI1" s="149"/>
      <c r="NNJ1" s="149"/>
      <c r="NNK1" s="149"/>
      <c r="NNL1" s="149"/>
      <c r="NNM1" s="148"/>
      <c r="NNN1" s="149"/>
      <c r="NNO1" s="149"/>
      <c r="NNP1" s="149"/>
      <c r="NNQ1" s="149"/>
      <c r="NNR1" s="149"/>
      <c r="NNS1" s="149"/>
      <c r="NNT1" s="149"/>
      <c r="NNU1" s="149"/>
      <c r="NNV1" s="149"/>
      <c r="NNW1" s="149"/>
      <c r="NNX1" s="149"/>
      <c r="NNY1" s="149"/>
      <c r="NNZ1" s="149"/>
      <c r="NOA1" s="149"/>
      <c r="NOB1" s="149"/>
      <c r="NOC1" s="148"/>
      <c r="NOD1" s="149"/>
      <c r="NOE1" s="149"/>
      <c r="NOF1" s="149"/>
      <c r="NOG1" s="149"/>
      <c r="NOH1" s="149"/>
      <c r="NOI1" s="149"/>
      <c r="NOJ1" s="149"/>
      <c r="NOK1" s="149"/>
      <c r="NOL1" s="149"/>
      <c r="NOM1" s="149"/>
      <c r="NON1" s="149"/>
      <c r="NOO1" s="149"/>
      <c r="NOP1" s="149"/>
      <c r="NOQ1" s="149"/>
      <c r="NOR1" s="149"/>
      <c r="NOS1" s="148"/>
      <c r="NOT1" s="149"/>
      <c r="NOU1" s="149"/>
      <c r="NOV1" s="149"/>
      <c r="NOW1" s="149"/>
      <c r="NOX1" s="149"/>
      <c r="NOY1" s="149"/>
      <c r="NOZ1" s="149"/>
      <c r="NPA1" s="149"/>
      <c r="NPB1" s="149"/>
      <c r="NPC1" s="149"/>
      <c r="NPD1" s="149"/>
      <c r="NPE1" s="149"/>
      <c r="NPF1" s="149"/>
      <c r="NPG1" s="149"/>
      <c r="NPH1" s="149"/>
      <c r="NPI1" s="148"/>
      <c r="NPJ1" s="149"/>
      <c r="NPK1" s="149"/>
      <c r="NPL1" s="149"/>
      <c r="NPM1" s="149"/>
      <c r="NPN1" s="149"/>
      <c r="NPO1" s="149"/>
      <c r="NPP1" s="149"/>
      <c r="NPQ1" s="149"/>
      <c r="NPR1" s="149"/>
      <c r="NPS1" s="149"/>
      <c r="NPT1" s="149"/>
      <c r="NPU1" s="149"/>
      <c r="NPV1" s="149"/>
      <c r="NPW1" s="149"/>
      <c r="NPX1" s="149"/>
      <c r="NPY1" s="148"/>
      <c r="NPZ1" s="149"/>
      <c r="NQA1" s="149"/>
      <c r="NQB1" s="149"/>
      <c r="NQC1" s="149"/>
      <c r="NQD1" s="149"/>
      <c r="NQE1" s="149"/>
      <c r="NQF1" s="149"/>
      <c r="NQG1" s="149"/>
      <c r="NQH1" s="149"/>
      <c r="NQI1" s="149"/>
      <c r="NQJ1" s="149"/>
      <c r="NQK1" s="149"/>
      <c r="NQL1" s="149"/>
      <c r="NQM1" s="149"/>
      <c r="NQN1" s="149"/>
      <c r="NQO1" s="148"/>
      <c r="NQP1" s="149"/>
      <c r="NQQ1" s="149"/>
      <c r="NQR1" s="149"/>
      <c r="NQS1" s="149"/>
      <c r="NQT1" s="149"/>
      <c r="NQU1" s="149"/>
      <c r="NQV1" s="149"/>
      <c r="NQW1" s="149"/>
      <c r="NQX1" s="149"/>
      <c r="NQY1" s="149"/>
      <c r="NQZ1" s="149"/>
      <c r="NRA1" s="149"/>
      <c r="NRB1" s="149"/>
      <c r="NRC1" s="149"/>
      <c r="NRD1" s="149"/>
      <c r="NRE1" s="148"/>
      <c r="NRF1" s="149"/>
      <c r="NRG1" s="149"/>
      <c r="NRH1" s="149"/>
      <c r="NRI1" s="149"/>
      <c r="NRJ1" s="149"/>
      <c r="NRK1" s="149"/>
      <c r="NRL1" s="149"/>
      <c r="NRM1" s="149"/>
      <c r="NRN1" s="149"/>
      <c r="NRO1" s="149"/>
      <c r="NRP1" s="149"/>
      <c r="NRQ1" s="149"/>
      <c r="NRR1" s="149"/>
      <c r="NRS1" s="149"/>
      <c r="NRT1" s="149"/>
      <c r="NRU1" s="148"/>
      <c r="NRV1" s="149"/>
      <c r="NRW1" s="149"/>
      <c r="NRX1" s="149"/>
      <c r="NRY1" s="149"/>
      <c r="NRZ1" s="149"/>
      <c r="NSA1" s="149"/>
      <c r="NSB1" s="149"/>
      <c r="NSC1" s="149"/>
      <c r="NSD1" s="149"/>
      <c r="NSE1" s="149"/>
      <c r="NSF1" s="149"/>
      <c r="NSG1" s="149"/>
      <c r="NSH1" s="149"/>
      <c r="NSI1" s="149"/>
      <c r="NSJ1" s="149"/>
      <c r="NSK1" s="148"/>
      <c r="NSL1" s="149"/>
      <c r="NSM1" s="149"/>
      <c r="NSN1" s="149"/>
      <c r="NSO1" s="149"/>
      <c r="NSP1" s="149"/>
      <c r="NSQ1" s="149"/>
      <c r="NSR1" s="149"/>
      <c r="NSS1" s="149"/>
      <c r="NST1" s="149"/>
      <c r="NSU1" s="149"/>
      <c r="NSV1" s="149"/>
      <c r="NSW1" s="149"/>
      <c r="NSX1" s="149"/>
      <c r="NSY1" s="149"/>
      <c r="NSZ1" s="149"/>
      <c r="NTA1" s="148"/>
      <c r="NTB1" s="149"/>
      <c r="NTC1" s="149"/>
      <c r="NTD1" s="149"/>
      <c r="NTE1" s="149"/>
      <c r="NTF1" s="149"/>
      <c r="NTG1" s="149"/>
      <c r="NTH1" s="149"/>
      <c r="NTI1" s="149"/>
      <c r="NTJ1" s="149"/>
      <c r="NTK1" s="149"/>
      <c r="NTL1" s="149"/>
      <c r="NTM1" s="149"/>
      <c r="NTN1" s="149"/>
      <c r="NTO1" s="149"/>
      <c r="NTP1" s="149"/>
      <c r="NTQ1" s="148"/>
      <c r="NTR1" s="149"/>
      <c r="NTS1" s="149"/>
      <c r="NTT1" s="149"/>
      <c r="NTU1" s="149"/>
      <c r="NTV1" s="149"/>
      <c r="NTW1" s="149"/>
      <c r="NTX1" s="149"/>
      <c r="NTY1" s="149"/>
      <c r="NTZ1" s="149"/>
      <c r="NUA1" s="149"/>
      <c r="NUB1" s="149"/>
      <c r="NUC1" s="149"/>
      <c r="NUD1" s="149"/>
      <c r="NUE1" s="149"/>
      <c r="NUF1" s="149"/>
      <c r="NUG1" s="148"/>
      <c r="NUH1" s="149"/>
      <c r="NUI1" s="149"/>
      <c r="NUJ1" s="149"/>
      <c r="NUK1" s="149"/>
      <c r="NUL1" s="149"/>
      <c r="NUM1" s="149"/>
      <c r="NUN1" s="149"/>
      <c r="NUO1" s="149"/>
      <c r="NUP1" s="149"/>
      <c r="NUQ1" s="149"/>
      <c r="NUR1" s="149"/>
      <c r="NUS1" s="149"/>
      <c r="NUT1" s="149"/>
      <c r="NUU1" s="149"/>
      <c r="NUV1" s="149"/>
      <c r="NUW1" s="148"/>
      <c r="NUX1" s="149"/>
      <c r="NUY1" s="149"/>
      <c r="NUZ1" s="149"/>
      <c r="NVA1" s="149"/>
      <c r="NVB1" s="149"/>
      <c r="NVC1" s="149"/>
      <c r="NVD1" s="149"/>
      <c r="NVE1" s="149"/>
      <c r="NVF1" s="149"/>
      <c r="NVG1" s="149"/>
      <c r="NVH1" s="149"/>
      <c r="NVI1" s="149"/>
      <c r="NVJ1" s="149"/>
      <c r="NVK1" s="149"/>
      <c r="NVL1" s="149"/>
      <c r="NVM1" s="148"/>
      <c r="NVN1" s="149"/>
      <c r="NVO1" s="149"/>
      <c r="NVP1" s="149"/>
      <c r="NVQ1" s="149"/>
      <c r="NVR1" s="149"/>
      <c r="NVS1" s="149"/>
      <c r="NVT1" s="149"/>
      <c r="NVU1" s="149"/>
      <c r="NVV1" s="149"/>
      <c r="NVW1" s="149"/>
      <c r="NVX1" s="149"/>
      <c r="NVY1" s="149"/>
      <c r="NVZ1" s="149"/>
      <c r="NWA1" s="149"/>
      <c r="NWB1" s="149"/>
      <c r="NWC1" s="148"/>
      <c r="NWD1" s="149"/>
      <c r="NWE1" s="149"/>
      <c r="NWF1" s="149"/>
      <c r="NWG1" s="149"/>
      <c r="NWH1" s="149"/>
      <c r="NWI1" s="149"/>
      <c r="NWJ1" s="149"/>
      <c r="NWK1" s="149"/>
      <c r="NWL1" s="149"/>
      <c r="NWM1" s="149"/>
      <c r="NWN1" s="149"/>
      <c r="NWO1" s="149"/>
      <c r="NWP1" s="149"/>
      <c r="NWQ1" s="149"/>
      <c r="NWR1" s="149"/>
      <c r="NWS1" s="148"/>
      <c r="NWT1" s="149"/>
      <c r="NWU1" s="149"/>
      <c r="NWV1" s="149"/>
      <c r="NWW1" s="149"/>
      <c r="NWX1" s="149"/>
      <c r="NWY1" s="149"/>
      <c r="NWZ1" s="149"/>
      <c r="NXA1" s="149"/>
      <c r="NXB1" s="149"/>
      <c r="NXC1" s="149"/>
      <c r="NXD1" s="149"/>
      <c r="NXE1" s="149"/>
      <c r="NXF1" s="149"/>
      <c r="NXG1" s="149"/>
      <c r="NXH1" s="149"/>
      <c r="NXI1" s="148"/>
      <c r="NXJ1" s="149"/>
      <c r="NXK1" s="149"/>
      <c r="NXL1" s="149"/>
      <c r="NXM1" s="149"/>
      <c r="NXN1" s="149"/>
      <c r="NXO1" s="149"/>
      <c r="NXP1" s="149"/>
      <c r="NXQ1" s="149"/>
      <c r="NXR1" s="149"/>
      <c r="NXS1" s="149"/>
      <c r="NXT1" s="149"/>
      <c r="NXU1" s="149"/>
      <c r="NXV1" s="149"/>
      <c r="NXW1" s="149"/>
      <c r="NXX1" s="149"/>
      <c r="NXY1" s="148"/>
      <c r="NXZ1" s="149"/>
      <c r="NYA1" s="149"/>
      <c r="NYB1" s="149"/>
      <c r="NYC1" s="149"/>
      <c r="NYD1" s="149"/>
      <c r="NYE1" s="149"/>
      <c r="NYF1" s="149"/>
      <c r="NYG1" s="149"/>
      <c r="NYH1" s="149"/>
      <c r="NYI1" s="149"/>
      <c r="NYJ1" s="149"/>
      <c r="NYK1" s="149"/>
      <c r="NYL1" s="149"/>
      <c r="NYM1" s="149"/>
      <c r="NYN1" s="149"/>
      <c r="NYO1" s="148"/>
      <c r="NYP1" s="149"/>
      <c r="NYQ1" s="149"/>
      <c r="NYR1" s="149"/>
      <c r="NYS1" s="149"/>
      <c r="NYT1" s="149"/>
      <c r="NYU1" s="149"/>
      <c r="NYV1" s="149"/>
      <c r="NYW1" s="149"/>
      <c r="NYX1" s="149"/>
      <c r="NYY1" s="149"/>
      <c r="NYZ1" s="149"/>
      <c r="NZA1" s="149"/>
      <c r="NZB1" s="149"/>
      <c r="NZC1" s="149"/>
      <c r="NZD1" s="149"/>
      <c r="NZE1" s="148"/>
      <c r="NZF1" s="149"/>
      <c r="NZG1" s="149"/>
      <c r="NZH1" s="149"/>
      <c r="NZI1" s="149"/>
      <c r="NZJ1" s="149"/>
      <c r="NZK1" s="149"/>
      <c r="NZL1" s="149"/>
      <c r="NZM1" s="149"/>
      <c r="NZN1" s="149"/>
      <c r="NZO1" s="149"/>
      <c r="NZP1" s="149"/>
      <c r="NZQ1" s="149"/>
      <c r="NZR1" s="149"/>
      <c r="NZS1" s="149"/>
      <c r="NZT1" s="149"/>
      <c r="NZU1" s="148"/>
      <c r="NZV1" s="149"/>
      <c r="NZW1" s="149"/>
      <c r="NZX1" s="149"/>
      <c r="NZY1" s="149"/>
      <c r="NZZ1" s="149"/>
      <c r="OAA1" s="149"/>
      <c r="OAB1" s="149"/>
      <c r="OAC1" s="149"/>
      <c r="OAD1" s="149"/>
      <c r="OAE1" s="149"/>
      <c r="OAF1" s="149"/>
      <c r="OAG1" s="149"/>
      <c r="OAH1" s="149"/>
      <c r="OAI1" s="149"/>
      <c r="OAJ1" s="149"/>
      <c r="OAK1" s="148"/>
      <c r="OAL1" s="149"/>
      <c r="OAM1" s="149"/>
      <c r="OAN1" s="149"/>
      <c r="OAO1" s="149"/>
      <c r="OAP1" s="149"/>
      <c r="OAQ1" s="149"/>
      <c r="OAR1" s="149"/>
      <c r="OAS1" s="149"/>
      <c r="OAT1" s="149"/>
      <c r="OAU1" s="149"/>
      <c r="OAV1" s="149"/>
      <c r="OAW1" s="149"/>
      <c r="OAX1" s="149"/>
      <c r="OAY1" s="149"/>
      <c r="OAZ1" s="149"/>
      <c r="OBA1" s="148"/>
      <c r="OBB1" s="149"/>
      <c r="OBC1" s="149"/>
      <c r="OBD1" s="149"/>
      <c r="OBE1" s="149"/>
      <c r="OBF1" s="149"/>
      <c r="OBG1" s="149"/>
      <c r="OBH1" s="149"/>
      <c r="OBI1" s="149"/>
      <c r="OBJ1" s="149"/>
      <c r="OBK1" s="149"/>
      <c r="OBL1" s="149"/>
      <c r="OBM1" s="149"/>
      <c r="OBN1" s="149"/>
      <c r="OBO1" s="149"/>
      <c r="OBP1" s="149"/>
      <c r="OBQ1" s="148"/>
      <c r="OBR1" s="149"/>
      <c r="OBS1" s="149"/>
      <c r="OBT1" s="149"/>
      <c r="OBU1" s="149"/>
      <c r="OBV1" s="149"/>
      <c r="OBW1" s="149"/>
      <c r="OBX1" s="149"/>
      <c r="OBY1" s="149"/>
      <c r="OBZ1" s="149"/>
      <c r="OCA1" s="149"/>
      <c r="OCB1" s="149"/>
      <c r="OCC1" s="149"/>
      <c r="OCD1" s="149"/>
      <c r="OCE1" s="149"/>
      <c r="OCF1" s="149"/>
      <c r="OCG1" s="148"/>
      <c r="OCH1" s="149"/>
      <c r="OCI1" s="149"/>
      <c r="OCJ1" s="149"/>
      <c r="OCK1" s="149"/>
      <c r="OCL1" s="149"/>
      <c r="OCM1" s="149"/>
      <c r="OCN1" s="149"/>
      <c r="OCO1" s="149"/>
      <c r="OCP1" s="149"/>
      <c r="OCQ1" s="149"/>
      <c r="OCR1" s="149"/>
      <c r="OCS1" s="149"/>
      <c r="OCT1" s="149"/>
      <c r="OCU1" s="149"/>
      <c r="OCV1" s="149"/>
      <c r="OCW1" s="148"/>
      <c r="OCX1" s="149"/>
      <c r="OCY1" s="149"/>
      <c r="OCZ1" s="149"/>
      <c r="ODA1" s="149"/>
      <c r="ODB1" s="149"/>
      <c r="ODC1" s="149"/>
      <c r="ODD1" s="149"/>
      <c r="ODE1" s="149"/>
      <c r="ODF1" s="149"/>
      <c r="ODG1" s="149"/>
      <c r="ODH1" s="149"/>
      <c r="ODI1" s="149"/>
      <c r="ODJ1" s="149"/>
      <c r="ODK1" s="149"/>
      <c r="ODL1" s="149"/>
      <c r="ODM1" s="148"/>
      <c r="ODN1" s="149"/>
      <c r="ODO1" s="149"/>
      <c r="ODP1" s="149"/>
      <c r="ODQ1" s="149"/>
      <c r="ODR1" s="149"/>
      <c r="ODS1" s="149"/>
      <c r="ODT1" s="149"/>
      <c r="ODU1" s="149"/>
      <c r="ODV1" s="149"/>
      <c r="ODW1" s="149"/>
      <c r="ODX1" s="149"/>
      <c r="ODY1" s="149"/>
      <c r="ODZ1" s="149"/>
      <c r="OEA1" s="149"/>
      <c r="OEB1" s="149"/>
      <c r="OEC1" s="148"/>
      <c r="OED1" s="149"/>
      <c r="OEE1" s="149"/>
      <c r="OEF1" s="149"/>
      <c r="OEG1" s="149"/>
      <c r="OEH1" s="149"/>
      <c r="OEI1" s="149"/>
      <c r="OEJ1" s="149"/>
      <c r="OEK1" s="149"/>
      <c r="OEL1" s="149"/>
      <c r="OEM1" s="149"/>
      <c r="OEN1" s="149"/>
      <c r="OEO1" s="149"/>
      <c r="OEP1" s="149"/>
      <c r="OEQ1" s="149"/>
      <c r="OER1" s="149"/>
      <c r="OES1" s="148"/>
      <c r="OET1" s="149"/>
      <c r="OEU1" s="149"/>
      <c r="OEV1" s="149"/>
      <c r="OEW1" s="149"/>
      <c r="OEX1" s="149"/>
      <c r="OEY1" s="149"/>
      <c r="OEZ1" s="149"/>
      <c r="OFA1" s="149"/>
      <c r="OFB1" s="149"/>
      <c r="OFC1" s="149"/>
      <c r="OFD1" s="149"/>
      <c r="OFE1" s="149"/>
      <c r="OFF1" s="149"/>
      <c r="OFG1" s="149"/>
      <c r="OFH1" s="149"/>
      <c r="OFI1" s="148"/>
      <c r="OFJ1" s="149"/>
      <c r="OFK1" s="149"/>
      <c r="OFL1" s="149"/>
      <c r="OFM1" s="149"/>
      <c r="OFN1" s="149"/>
      <c r="OFO1" s="149"/>
      <c r="OFP1" s="149"/>
      <c r="OFQ1" s="149"/>
      <c r="OFR1" s="149"/>
      <c r="OFS1" s="149"/>
      <c r="OFT1" s="149"/>
      <c r="OFU1" s="149"/>
      <c r="OFV1" s="149"/>
      <c r="OFW1" s="149"/>
      <c r="OFX1" s="149"/>
      <c r="OFY1" s="148"/>
      <c r="OFZ1" s="149"/>
      <c r="OGA1" s="149"/>
      <c r="OGB1" s="149"/>
      <c r="OGC1" s="149"/>
      <c r="OGD1" s="149"/>
      <c r="OGE1" s="149"/>
      <c r="OGF1" s="149"/>
      <c r="OGG1" s="149"/>
      <c r="OGH1" s="149"/>
      <c r="OGI1" s="149"/>
      <c r="OGJ1" s="149"/>
      <c r="OGK1" s="149"/>
      <c r="OGL1" s="149"/>
      <c r="OGM1" s="149"/>
      <c r="OGN1" s="149"/>
      <c r="OGO1" s="148"/>
      <c r="OGP1" s="149"/>
      <c r="OGQ1" s="149"/>
      <c r="OGR1" s="149"/>
      <c r="OGS1" s="149"/>
      <c r="OGT1" s="149"/>
      <c r="OGU1" s="149"/>
      <c r="OGV1" s="149"/>
      <c r="OGW1" s="149"/>
      <c r="OGX1" s="149"/>
      <c r="OGY1" s="149"/>
      <c r="OGZ1" s="149"/>
      <c r="OHA1" s="149"/>
      <c r="OHB1" s="149"/>
      <c r="OHC1" s="149"/>
      <c r="OHD1" s="149"/>
      <c r="OHE1" s="148"/>
      <c r="OHF1" s="149"/>
      <c r="OHG1" s="149"/>
      <c r="OHH1" s="149"/>
      <c r="OHI1" s="149"/>
      <c r="OHJ1" s="149"/>
      <c r="OHK1" s="149"/>
      <c r="OHL1" s="149"/>
      <c r="OHM1" s="149"/>
      <c r="OHN1" s="149"/>
      <c r="OHO1" s="149"/>
      <c r="OHP1" s="149"/>
      <c r="OHQ1" s="149"/>
      <c r="OHR1" s="149"/>
      <c r="OHS1" s="149"/>
      <c r="OHT1" s="149"/>
      <c r="OHU1" s="148"/>
      <c r="OHV1" s="149"/>
      <c r="OHW1" s="149"/>
      <c r="OHX1" s="149"/>
      <c r="OHY1" s="149"/>
      <c r="OHZ1" s="149"/>
      <c r="OIA1" s="149"/>
      <c r="OIB1" s="149"/>
      <c r="OIC1" s="149"/>
      <c r="OID1" s="149"/>
      <c r="OIE1" s="149"/>
      <c r="OIF1" s="149"/>
      <c r="OIG1" s="149"/>
      <c r="OIH1" s="149"/>
      <c r="OII1" s="149"/>
      <c r="OIJ1" s="149"/>
      <c r="OIK1" s="148"/>
      <c r="OIL1" s="149"/>
      <c r="OIM1" s="149"/>
      <c r="OIN1" s="149"/>
      <c r="OIO1" s="149"/>
      <c r="OIP1" s="149"/>
      <c r="OIQ1" s="149"/>
      <c r="OIR1" s="149"/>
      <c r="OIS1" s="149"/>
      <c r="OIT1" s="149"/>
      <c r="OIU1" s="149"/>
      <c r="OIV1" s="149"/>
      <c r="OIW1" s="149"/>
      <c r="OIX1" s="149"/>
      <c r="OIY1" s="149"/>
      <c r="OIZ1" s="149"/>
      <c r="OJA1" s="148"/>
      <c r="OJB1" s="149"/>
      <c r="OJC1" s="149"/>
      <c r="OJD1" s="149"/>
      <c r="OJE1" s="149"/>
      <c r="OJF1" s="149"/>
      <c r="OJG1" s="149"/>
      <c r="OJH1" s="149"/>
      <c r="OJI1" s="149"/>
      <c r="OJJ1" s="149"/>
      <c r="OJK1" s="149"/>
      <c r="OJL1" s="149"/>
      <c r="OJM1" s="149"/>
      <c r="OJN1" s="149"/>
      <c r="OJO1" s="149"/>
      <c r="OJP1" s="149"/>
      <c r="OJQ1" s="148"/>
      <c r="OJR1" s="149"/>
      <c r="OJS1" s="149"/>
      <c r="OJT1" s="149"/>
      <c r="OJU1" s="149"/>
      <c r="OJV1" s="149"/>
      <c r="OJW1" s="149"/>
      <c r="OJX1" s="149"/>
      <c r="OJY1" s="149"/>
      <c r="OJZ1" s="149"/>
      <c r="OKA1" s="149"/>
      <c r="OKB1" s="149"/>
      <c r="OKC1" s="149"/>
      <c r="OKD1" s="149"/>
      <c r="OKE1" s="149"/>
      <c r="OKF1" s="149"/>
      <c r="OKG1" s="148"/>
      <c r="OKH1" s="149"/>
      <c r="OKI1" s="149"/>
      <c r="OKJ1" s="149"/>
      <c r="OKK1" s="149"/>
      <c r="OKL1" s="149"/>
      <c r="OKM1" s="149"/>
      <c r="OKN1" s="149"/>
      <c r="OKO1" s="149"/>
      <c r="OKP1" s="149"/>
      <c r="OKQ1" s="149"/>
      <c r="OKR1" s="149"/>
      <c r="OKS1" s="149"/>
      <c r="OKT1" s="149"/>
      <c r="OKU1" s="149"/>
      <c r="OKV1" s="149"/>
      <c r="OKW1" s="148"/>
      <c r="OKX1" s="149"/>
      <c r="OKY1" s="149"/>
      <c r="OKZ1" s="149"/>
      <c r="OLA1" s="149"/>
      <c r="OLB1" s="149"/>
      <c r="OLC1" s="149"/>
      <c r="OLD1" s="149"/>
      <c r="OLE1" s="149"/>
      <c r="OLF1" s="149"/>
      <c r="OLG1" s="149"/>
      <c r="OLH1" s="149"/>
      <c r="OLI1" s="149"/>
      <c r="OLJ1" s="149"/>
      <c r="OLK1" s="149"/>
      <c r="OLL1" s="149"/>
      <c r="OLM1" s="148"/>
      <c r="OLN1" s="149"/>
      <c r="OLO1" s="149"/>
      <c r="OLP1" s="149"/>
      <c r="OLQ1" s="149"/>
      <c r="OLR1" s="149"/>
      <c r="OLS1" s="149"/>
      <c r="OLT1" s="149"/>
      <c r="OLU1" s="149"/>
      <c r="OLV1" s="149"/>
      <c r="OLW1" s="149"/>
      <c r="OLX1" s="149"/>
      <c r="OLY1" s="149"/>
      <c r="OLZ1" s="149"/>
      <c r="OMA1" s="149"/>
      <c r="OMB1" s="149"/>
      <c r="OMC1" s="148"/>
      <c r="OMD1" s="149"/>
      <c r="OME1" s="149"/>
      <c r="OMF1" s="149"/>
      <c r="OMG1" s="149"/>
      <c r="OMH1" s="149"/>
      <c r="OMI1" s="149"/>
      <c r="OMJ1" s="149"/>
      <c r="OMK1" s="149"/>
      <c r="OML1" s="149"/>
      <c r="OMM1" s="149"/>
      <c r="OMN1" s="149"/>
      <c r="OMO1" s="149"/>
      <c r="OMP1" s="149"/>
      <c r="OMQ1" s="149"/>
      <c r="OMR1" s="149"/>
      <c r="OMS1" s="148"/>
      <c r="OMT1" s="149"/>
      <c r="OMU1" s="149"/>
      <c r="OMV1" s="149"/>
      <c r="OMW1" s="149"/>
      <c r="OMX1" s="149"/>
      <c r="OMY1" s="149"/>
      <c r="OMZ1" s="149"/>
      <c r="ONA1" s="149"/>
      <c r="ONB1" s="149"/>
      <c r="ONC1" s="149"/>
      <c r="OND1" s="149"/>
      <c r="ONE1" s="149"/>
      <c r="ONF1" s="149"/>
      <c r="ONG1" s="149"/>
      <c r="ONH1" s="149"/>
      <c r="ONI1" s="148"/>
      <c r="ONJ1" s="149"/>
      <c r="ONK1" s="149"/>
      <c r="ONL1" s="149"/>
      <c r="ONM1" s="149"/>
      <c r="ONN1" s="149"/>
      <c r="ONO1" s="149"/>
      <c r="ONP1" s="149"/>
      <c r="ONQ1" s="149"/>
      <c r="ONR1" s="149"/>
      <c r="ONS1" s="149"/>
      <c r="ONT1" s="149"/>
      <c r="ONU1" s="149"/>
      <c r="ONV1" s="149"/>
      <c r="ONW1" s="149"/>
      <c r="ONX1" s="149"/>
      <c r="ONY1" s="148"/>
      <c r="ONZ1" s="149"/>
      <c r="OOA1" s="149"/>
      <c r="OOB1" s="149"/>
      <c r="OOC1" s="149"/>
      <c r="OOD1" s="149"/>
      <c r="OOE1" s="149"/>
      <c r="OOF1" s="149"/>
      <c r="OOG1" s="149"/>
      <c r="OOH1" s="149"/>
      <c r="OOI1" s="149"/>
      <c r="OOJ1" s="149"/>
      <c r="OOK1" s="149"/>
      <c r="OOL1" s="149"/>
      <c r="OOM1" s="149"/>
      <c r="OON1" s="149"/>
      <c r="OOO1" s="148"/>
      <c r="OOP1" s="149"/>
      <c r="OOQ1" s="149"/>
      <c r="OOR1" s="149"/>
      <c r="OOS1" s="149"/>
      <c r="OOT1" s="149"/>
      <c r="OOU1" s="149"/>
      <c r="OOV1" s="149"/>
      <c r="OOW1" s="149"/>
      <c r="OOX1" s="149"/>
      <c r="OOY1" s="149"/>
      <c r="OOZ1" s="149"/>
      <c r="OPA1" s="149"/>
      <c r="OPB1" s="149"/>
      <c r="OPC1" s="149"/>
      <c r="OPD1" s="149"/>
      <c r="OPE1" s="148"/>
      <c r="OPF1" s="149"/>
      <c r="OPG1" s="149"/>
      <c r="OPH1" s="149"/>
      <c r="OPI1" s="149"/>
      <c r="OPJ1" s="149"/>
      <c r="OPK1" s="149"/>
      <c r="OPL1" s="149"/>
      <c r="OPM1" s="149"/>
      <c r="OPN1" s="149"/>
      <c r="OPO1" s="149"/>
      <c r="OPP1" s="149"/>
      <c r="OPQ1" s="149"/>
      <c r="OPR1" s="149"/>
      <c r="OPS1" s="149"/>
      <c r="OPT1" s="149"/>
      <c r="OPU1" s="148"/>
      <c r="OPV1" s="149"/>
      <c r="OPW1" s="149"/>
      <c r="OPX1" s="149"/>
      <c r="OPY1" s="149"/>
      <c r="OPZ1" s="149"/>
      <c r="OQA1" s="149"/>
      <c r="OQB1" s="149"/>
      <c r="OQC1" s="149"/>
      <c r="OQD1" s="149"/>
      <c r="OQE1" s="149"/>
      <c r="OQF1" s="149"/>
      <c r="OQG1" s="149"/>
      <c r="OQH1" s="149"/>
      <c r="OQI1" s="149"/>
      <c r="OQJ1" s="149"/>
      <c r="OQK1" s="148"/>
      <c r="OQL1" s="149"/>
      <c r="OQM1" s="149"/>
      <c r="OQN1" s="149"/>
      <c r="OQO1" s="149"/>
      <c r="OQP1" s="149"/>
      <c r="OQQ1" s="149"/>
      <c r="OQR1" s="149"/>
      <c r="OQS1" s="149"/>
      <c r="OQT1" s="149"/>
      <c r="OQU1" s="149"/>
      <c r="OQV1" s="149"/>
      <c r="OQW1" s="149"/>
      <c r="OQX1" s="149"/>
      <c r="OQY1" s="149"/>
      <c r="OQZ1" s="149"/>
      <c r="ORA1" s="148"/>
      <c r="ORB1" s="149"/>
      <c r="ORC1" s="149"/>
      <c r="ORD1" s="149"/>
      <c r="ORE1" s="149"/>
      <c r="ORF1" s="149"/>
      <c r="ORG1" s="149"/>
      <c r="ORH1" s="149"/>
      <c r="ORI1" s="149"/>
      <c r="ORJ1" s="149"/>
      <c r="ORK1" s="149"/>
      <c r="ORL1" s="149"/>
      <c r="ORM1" s="149"/>
      <c r="ORN1" s="149"/>
      <c r="ORO1" s="149"/>
      <c r="ORP1" s="149"/>
      <c r="ORQ1" s="148"/>
      <c r="ORR1" s="149"/>
      <c r="ORS1" s="149"/>
      <c r="ORT1" s="149"/>
      <c r="ORU1" s="149"/>
      <c r="ORV1" s="149"/>
      <c r="ORW1" s="149"/>
      <c r="ORX1" s="149"/>
      <c r="ORY1" s="149"/>
      <c r="ORZ1" s="149"/>
      <c r="OSA1" s="149"/>
      <c r="OSB1" s="149"/>
      <c r="OSC1" s="149"/>
      <c r="OSD1" s="149"/>
      <c r="OSE1" s="149"/>
      <c r="OSF1" s="149"/>
      <c r="OSG1" s="148"/>
      <c r="OSH1" s="149"/>
      <c r="OSI1" s="149"/>
      <c r="OSJ1" s="149"/>
      <c r="OSK1" s="149"/>
      <c r="OSL1" s="149"/>
      <c r="OSM1" s="149"/>
      <c r="OSN1" s="149"/>
      <c r="OSO1" s="149"/>
      <c r="OSP1" s="149"/>
      <c r="OSQ1" s="149"/>
      <c r="OSR1" s="149"/>
      <c r="OSS1" s="149"/>
      <c r="OST1" s="149"/>
      <c r="OSU1" s="149"/>
      <c r="OSV1" s="149"/>
      <c r="OSW1" s="148"/>
      <c r="OSX1" s="149"/>
      <c r="OSY1" s="149"/>
      <c r="OSZ1" s="149"/>
      <c r="OTA1" s="149"/>
      <c r="OTB1" s="149"/>
      <c r="OTC1" s="149"/>
      <c r="OTD1" s="149"/>
      <c r="OTE1" s="149"/>
      <c r="OTF1" s="149"/>
      <c r="OTG1" s="149"/>
      <c r="OTH1" s="149"/>
      <c r="OTI1" s="149"/>
      <c r="OTJ1" s="149"/>
      <c r="OTK1" s="149"/>
      <c r="OTL1" s="149"/>
      <c r="OTM1" s="148"/>
      <c r="OTN1" s="149"/>
      <c r="OTO1" s="149"/>
      <c r="OTP1" s="149"/>
      <c r="OTQ1" s="149"/>
      <c r="OTR1" s="149"/>
      <c r="OTS1" s="149"/>
      <c r="OTT1" s="149"/>
      <c r="OTU1" s="149"/>
      <c r="OTV1" s="149"/>
      <c r="OTW1" s="149"/>
      <c r="OTX1" s="149"/>
      <c r="OTY1" s="149"/>
      <c r="OTZ1" s="149"/>
      <c r="OUA1" s="149"/>
      <c r="OUB1" s="149"/>
      <c r="OUC1" s="148"/>
      <c r="OUD1" s="149"/>
      <c r="OUE1" s="149"/>
      <c r="OUF1" s="149"/>
      <c r="OUG1" s="149"/>
      <c r="OUH1" s="149"/>
      <c r="OUI1" s="149"/>
      <c r="OUJ1" s="149"/>
      <c r="OUK1" s="149"/>
      <c r="OUL1" s="149"/>
      <c r="OUM1" s="149"/>
      <c r="OUN1" s="149"/>
      <c r="OUO1" s="149"/>
      <c r="OUP1" s="149"/>
      <c r="OUQ1" s="149"/>
      <c r="OUR1" s="149"/>
      <c r="OUS1" s="148"/>
      <c r="OUT1" s="149"/>
      <c r="OUU1" s="149"/>
      <c r="OUV1" s="149"/>
      <c r="OUW1" s="149"/>
      <c r="OUX1" s="149"/>
      <c r="OUY1" s="149"/>
      <c r="OUZ1" s="149"/>
      <c r="OVA1" s="149"/>
      <c r="OVB1" s="149"/>
      <c r="OVC1" s="149"/>
      <c r="OVD1" s="149"/>
      <c r="OVE1" s="149"/>
      <c r="OVF1" s="149"/>
      <c r="OVG1" s="149"/>
      <c r="OVH1" s="149"/>
      <c r="OVI1" s="148"/>
      <c r="OVJ1" s="149"/>
      <c r="OVK1" s="149"/>
      <c r="OVL1" s="149"/>
      <c r="OVM1" s="149"/>
      <c r="OVN1" s="149"/>
      <c r="OVO1" s="149"/>
      <c r="OVP1" s="149"/>
      <c r="OVQ1" s="149"/>
      <c r="OVR1" s="149"/>
      <c r="OVS1" s="149"/>
      <c r="OVT1" s="149"/>
      <c r="OVU1" s="149"/>
      <c r="OVV1" s="149"/>
      <c r="OVW1" s="149"/>
      <c r="OVX1" s="149"/>
      <c r="OVY1" s="148"/>
      <c r="OVZ1" s="149"/>
      <c r="OWA1" s="149"/>
      <c r="OWB1" s="149"/>
      <c r="OWC1" s="149"/>
      <c r="OWD1" s="149"/>
      <c r="OWE1" s="149"/>
      <c r="OWF1" s="149"/>
      <c r="OWG1" s="149"/>
      <c r="OWH1" s="149"/>
      <c r="OWI1" s="149"/>
      <c r="OWJ1" s="149"/>
      <c r="OWK1" s="149"/>
      <c r="OWL1" s="149"/>
      <c r="OWM1" s="149"/>
      <c r="OWN1" s="149"/>
      <c r="OWO1" s="148"/>
      <c r="OWP1" s="149"/>
      <c r="OWQ1" s="149"/>
      <c r="OWR1" s="149"/>
      <c r="OWS1" s="149"/>
      <c r="OWT1" s="149"/>
      <c r="OWU1" s="149"/>
      <c r="OWV1" s="149"/>
      <c r="OWW1" s="149"/>
      <c r="OWX1" s="149"/>
      <c r="OWY1" s="149"/>
      <c r="OWZ1" s="149"/>
      <c r="OXA1" s="149"/>
      <c r="OXB1" s="149"/>
      <c r="OXC1" s="149"/>
      <c r="OXD1" s="149"/>
      <c r="OXE1" s="148"/>
      <c r="OXF1" s="149"/>
      <c r="OXG1" s="149"/>
      <c r="OXH1" s="149"/>
      <c r="OXI1" s="149"/>
      <c r="OXJ1" s="149"/>
      <c r="OXK1" s="149"/>
      <c r="OXL1" s="149"/>
      <c r="OXM1" s="149"/>
      <c r="OXN1" s="149"/>
      <c r="OXO1" s="149"/>
      <c r="OXP1" s="149"/>
      <c r="OXQ1" s="149"/>
      <c r="OXR1" s="149"/>
      <c r="OXS1" s="149"/>
      <c r="OXT1" s="149"/>
      <c r="OXU1" s="148"/>
      <c r="OXV1" s="149"/>
      <c r="OXW1" s="149"/>
      <c r="OXX1" s="149"/>
      <c r="OXY1" s="149"/>
      <c r="OXZ1" s="149"/>
      <c r="OYA1" s="149"/>
      <c r="OYB1" s="149"/>
      <c r="OYC1" s="149"/>
      <c r="OYD1" s="149"/>
      <c r="OYE1" s="149"/>
      <c r="OYF1" s="149"/>
      <c r="OYG1" s="149"/>
      <c r="OYH1" s="149"/>
      <c r="OYI1" s="149"/>
      <c r="OYJ1" s="149"/>
      <c r="OYK1" s="148"/>
      <c r="OYL1" s="149"/>
      <c r="OYM1" s="149"/>
      <c r="OYN1" s="149"/>
      <c r="OYO1" s="149"/>
      <c r="OYP1" s="149"/>
      <c r="OYQ1" s="149"/>
      <c r="OYR1" s="149"/>
      <c r="OYS1" s="149"/>
      <c r="OYT1" s="149"/>
      <c r="OYU1" s="149"/>
      <c r="OYV1" s="149"/>
      <c r="OYW1" s="149"/>
      <c r="OYX1" s="149"/>
      <c r="OYY1" s="149"/>
      <c r="OYZ1" s="149"/>
      <c r="OZA1" s="148"/>
      <c r="OZB1" s="149"/>
      <c r="OZC1" s="149"/>
      <c r="OZD1" s="149"/>
      <c r="OZE1" s="149"/>
      <c r="OZF1" s="149"/>
      <c r="OZG1" s="149"/>
      <c r="OZH1" s="149"/>
      <c r="OZI1" s="149"/>
      <c r="OZJ1" s="149"/>
      <c r="OZK1" s="149"/>
      <c r="OZL1" s="149"/>
      <c r="OZM1" s="149"/>
      <c r="OZN1" s="149"/>
      <c r="OZO1" s="149"/>
      <c r="OZP1" s="149"/>
      <c r="OZQ1" s="148"/>
      <c r="OZR1" s="149"/>
      <c r="OZS1" s="149"/>
      <c r="OZT1" s="149"/>
      <c r="OZU1" s="149"/>
      <c r="OZV1" s="149"/>
      <c r="OZW1" s="149"/>
      <c r="OZX1" s="149"/>
      <c r="OZY1" s="149"/>
      <c r="OZZ1" s="149"/>
      <c r="PAA1" s="149"/>
      <c r="PAB1" s="149"/>
      <c r="PAC1" s="149"/>
      <c r="PAD1" s="149"/>
      <c r="PAE1" s="149"/>
      <c r="PAF1" s="149"/>
      <c r="PAG1" s="148"/>
      <c r="PAH1" s="149"/>
      <c r="PAI1" s="149"/>
      <c r="PAJ1" s="149"/>
      <c r="PAK1" s="149"/>
      <c r="PAL1" s="149"/>
      <c r="PAM1" s="149"/>
      <c r="PAN1" s="149"/>
      <c r="PAO1" s="149"/>
      <c r="PAP1" s="149"/>
      <c r="PAQ1" s="149"/>
      <c r="PAR1" s="149"/>
      <c r="PAS1" s="149"/>
      <c r="PAT1" s="149"/>
      <c r="PAU1" s="149"/>
      <c r="PAV1" s="149"/>
      <c r="PAW1" s="148"/>
      <c r="PAX1" s="149"/>
      <c r="PAY1" s="149"/>
      <c r="PAZ1" s="149"/>
      <c r="PBA1" s="149"/>
      <c r="PBB1" s="149"/>
      <c r="PBC1" s="149"/>
      <c r="PBD1" s="149"/>
      <c r="PBE1" s="149"/>
      <c r="PBF1" s="149"/>
      <c r="PBG1" s="149"/>
      <c r="PBH1" s="149"/>
      <c r="PBI1" s="149"/>
      <c r="PBJ1" s="149"/>
      <c r="PBK1" s="149"/>
      <c r="PBL1" s="149"/>
      <c r="PBM1" s="148"/>
      <c r="PBN1" s="149"/>
      <c r="PBO1" s="149"/>
      <c r="PBP1" s="149"/>
      <c r="PBQ1" s="149"/>
      <c r="PBR1" s="149"/>
      <c r="PBS1" s="149"/>
      <c r="PBT1" s="149"/>
      <c r="PBU1" s="149"/>
      <c r="PBV1" s="149"/>
      <c r="PBW1" s="149"/>
      <c r="PBX1" s="149"/>
      <c r="PBY1" s="149"/>
      <c r="PBZ1" s="149"/>
      <c r="PCA1" s="149"/>
      <c r="PCB1" s="149"/>
      <c r="PCC1" s="148"/>
      <c r="PCD1" s="149"/>
      <c r="PCE1" s="149"/>
      <c r="PCF1" s="149"/>
      <c r="PCG1" s="149"/>
      <c r="PCH1" s="149"/>
      <c r="PCI1" s="149"/>
      <c r="PCJ1" s="149"/>
      <c r="PCK1" s="149"/>
      <c r="PCL1" s="149"/>
      <c r="PCM1" s="149"/>
      <c r="PCN1" s="149"/>
      <c r="PCO1" s="149"/>
      <c r="PCP1" s="149"/>
      <c r="PCQ1" s="149"/>
      <c r="PCR1" s="149"/>
      <c r="PCS1" s="148"/>
      <c r="PCT1" s="149"/>
      <c r="PCU1" s="149"/>
      <c r="PCV1" s="149"/>
      <c r="PCW1" s="149"/>
      <c r="PCX1" s="149"/>
      <c r="PCY1" s="149"/>
      <c r="PCZ1" s="149"/>
      <c r="PDA1" s="149"/>
      <c r="PDB1" s="149"/>
      <c r="PDC1" s="149"/>
      <c r="PDD1" s="149"/>
      <c r="PDE1" s="149"/>
      <c r="PDF1" s="149"/>
      <c r="PDG1" s="149"/>
      <c r="PDH1" s="149"/>
      <c r="PDI1" s="148"/>
      <c r="PDJ1" s="149"/>
      <c r="PDK1" s="149"/>
      <c r="PDL1" s="149"/>
      <c r="PDM1" s="149"/>
      <c r="PDN1" s="149"/>
      <c r="PDO1" s="149"/>
      <c r="PDP1" s="149"/>
      <c r="PDQ1" s="149"/>
      <c r="PDR1" s="149"/>
      <c r="PDS1" s="149"/>
      <c r="PDT1" s="149"/>
      <c r="PDU1" s="149"/>
      <c r="PDV1" s="149"/>
      <c r="PDW1" s="149"/>
      <c r="PDX1" s="149"/>
      <c r="PDY1" s="148"/>
      <c r="PDZ1" s="149"/>
      <c r="PEA1" s="149"/>
      <c r="PEB1" s="149"/>
      <c r="PEC1" s="149"/>
      <c r="PED1" s="149"/>
      <c r="PEE1" s="149"/>
      <c r="PEF1" s="149"/>
      <c r="PEG1" s="149"/>
      <c r="PEH1" s="149"/>
      <c r="PEI1" s="149"/>
      <c r="PEJ1" s="149"/>
      <c r="PEK1" s="149"/>
      <c r="PEL1" s="149"/>
      <c r="PEM1" s="149"/>
      <c r="PEN1" s="149"/>
      <c r="PEO1" s="148"/>
      <c r="PEP1" s="149"/>
      <c r="PEQ1" s="149"/>
      <c r="PER1" s="149"/>
      <c r="PES1" s="149"/>
      <c r="PET1" s="149"/>
      <c r="PEU1" s="149"/>
      <c r="PEV1" s="149"/>
      <c r="PEW1" s="149"/>
      <c r="PEX1" s="149"/>
      <c r="PEY1" s="149"/>
      <c r="PEZ1" s="149"/>
      <c r="PFA1" s="149"/>
      <c r="PFB1" s="149"/>
      <c r="PFC1" s="149"/>
      <c r="PFD1" s="149"/>
      <c r="PFE1" s="148"/>
      <c r="PFF1" s="149"/>
      <c r="PFG1" s="149"/>
      <c r="PFH1" s="149"/>
      <c r="PFI1" s="149"/>
      <c r="PFJ1" s="149"/>
      <c r="PFK1" s="149"/>
      <c r="PFL1" s="149"/>
      <c r="PFM1" s="149"/>
      <c r="PFN1" s="149"/>
      <c r="PFO1" s="149"/>
      <c r="PFP1" s="149"/>
      <c r="PFQ1" s="149"/>
      <c r="PFR1" s="149"/>
      <c r="PFS1" s="149"/>
      <c r="PFT1" s="149"/>
      <c r="PFU1" s="148"/>
      <c r="PFV1" s="149"/>
      <c r="PFW1" s="149"/>
      <c r="PFX1" s="149"/>
      <c r="PFY1" s="149"/>
      <c r="PFZ1" s="149"/>
      <c r="PGA1" s="149"/>
      <c r="PGB1" s="149"/>
      <c r="PGC1" s="149"/>
      <c r="PGD1" s="149"/>
      <c r="PGE1" s="149"/>
      <c r="PGF1" s="149"/>
      <c r="PGG1" s="149"/>
      <c r="PGH1" s="149"/>
      <c r="PGI1" s="149"/>
      <c r="PGJ1" s="149"/>
      <c r="PGK1" s="148"/>
      <c r="PGL1" s="149"/>
      <c r="PGM1" s="149"/>
      <c r="PGN1" s="149"/>
      <c r="PGO1" s="149"/>
      <c r="PGP1" s="149"/>
      <c r="PGQ1" s="149"/>
      <c r="PGR1" s="149"/>
      <c r="PGS1" s="149"/>
      <c r="PGT1" s="149"/>
      <c r="PGU1" s="149"/>
      <c r="PGV1" s="149"/>
      <c r="PGW1" s="149"/>
      <c r="PGX1" s="149"/>
      <c r="PGY1" s="149"/>
      <c r="PGZ1" s="149"/>
      <c r="PHA1" s="148"/>
      <c r="PHB1" s="149"/>
      <c r="PHC1" s="149"/>
      <c r="PHD1" s="149"/>
      <c r="PHE1" s="149"/>
      <c r="PHF1" s="149"/>
      <c r="PHG1" s="149"/>
      <c r="PHH1" s="149"/>
      <c r="PHI1" s="149"/>
      <c r="PHJ1" s="149"/>
      <c r="PHK1" s="149"/>
      <c r="PHL1" s="149"/>
      <c r="PHM1" s="149"/>
      <c r="PHN1" s="149"/>
      <c r="PHO1" s="149"/>
      <c r="PHP1" s="149"/>
      <c r="PHQ1" s="148"/>
      <c r="PHR1" s="149"/>
      <c r="PHS1" s="149"/>
      <c r="PHT1" s="149"/>
      <c r="PHU1" s="149"/>
      <c r="PHV1" s="149"/>
      <c r="PHW1" s="149"/>
      <c r="PHX1" s="149"/>
      <c r="PHY1" s="149"/>
      <c r="PHZ1" s="149"/>
      <c r="PIA1" s="149"/>
      <c r="PIB1" s="149"/>
      <c r="PIC1" s="149"/>
      <c r="PID1" s="149"/>
      <c r="PIE1" s="149"/>
      <c r="PIF1" s="149"/>
      <c r="PIG1" s="148"/>
      <c r="PIH1" s="149"/>
      <c r="PII1" s="149"/>
      <c r="PIJ1" s="149"/>
      <c r="PIK1" s="149"/>
      <c r="PIL1" s="149"/>
      <c r="PIM1" s="149"/>
      <c r="PIN1" s="149"/>
      <c r="PIO1" s="149"/>
      <c r="PIP1" s="149"/>
      <c r="PIQ1" s="149"/>
      <c r="PIR1" s="149"/>
      <c r="PIS1" s="149"/>
      <c r="PIT1" s="149"/>
      <c r="PIU1" s="149"/>
      <c r="PIV1" s="149"/>
      <c r="PIW1" s="148"/>
      <c r="PIX1" s="149"/>
      <c r="PIY1" s="149"/>
      <c r="PIZ1" s="149"/>
      <c r="PJA1" s="149"/>
      <c r="PJB1" s="149"/>
      <c r="PJC1" s="149"/>
      <c r="PJD1" s="149"/>
      <c r="PJE1" s="149"/>
      <c r="PJF1" s="149"/>
      <c r="PJG1" s="149"/>
      <c r="PJH1" s="149"/>
      <c r="PJI1" s="149"/>
      <c r="PJJ1" s="149"/>
      <c r="PJK1" s="149"/>
      <c r="PJL1" s="149"/>
      <c r="PJM1" s="148"/>
      <c r="PJN1" s="149"/>
      <c r="PJO1" s="149"/>
      <c r="PJP1" s="149"/>
      <c r="PJQ1" s="149"/>
      <c r="PJR1" s="149"/>
      <c r="PJS1" s="149"/>
      <c r="PJT1" s="149"/>
      <c r="PJU1" s="149"/>
      <c r="PJV1" s="149"/>
      <c r="PJW1" s="149"/>
      <c r="PJX1" s="149"/>
      <c r="PJY1" s="149"/>
      <c r="PJZ1" s="149"/>
      <c r="PKA1" s="149"/>
      <c r="PKB1" s="149"/>
      <c r="PKC1" s="148"/>
      <c r="PKD1" s="149"/>
      <c r="PKE1" s="149"/>
      <c r="PKF1" s="149"/>
      <c r="PKG1" s="149"/>
      <c r="PKH1" s="149"/>
      <c r="PKI1" s="149"/>
      <c r="PKJ1" s="149"/>
      <c r="PKK1" s="149"/>
      <c r="PKL1" s="149"/>
      <c r="PKM1" s="149"/>
      <c r="PKN1" s="149"/>
      <c r="PKO1" s="149"/>
      <c r="PKP1" s="149"/>
      <c r="PKQ1" s="149"/>
      <c r="PKR1" s="149"/>
      <c r="PKS1" s="148"/>
      <c r="PKT1" s="149"/>
      <c r="PKU1" s="149"/>
      <c r="PKV1" s="149"/>
      <c r="PKW1" s="149"/>
      <c r="PKX1" s="149"/>
      <c r="PKY1" s="149"/>
      <c r="PKZ1" s="149"/>
      <c r="PLA1" s="149"/>
      <c r="PLB1" s="149"/>
      <c r="PLC1" s="149"/>
      <c r="PLD1" s="149"/>
      <c r="PLE1" s="149"/>
      <c r="PLF1" s="149"/>
      <c r="PLG1" s="149"/>
      <c r="PLH1" s="149"/>
      <c r="PLI1" s="148"/>
      <c r="PLJ1" s="149"/>
      <c r="PLK1" s="149"/>
      <c r="PLL1" s="149"/>
      <c r="PLM1" s="149"/>
      <c r="PLN1" s="149"/>
      <c r="PLO1" s="149"/>
      <c r="PLP1" s="149"/>
      <c r="PLQ1" s="149"/>
      <c r="PLR1" s="149"/>
      <c r="PLS1" s="149"/>
      <c r="PLT1" s="149"/>
      <c r="PLU1" s="149"/>
      <c r="PLV1" s="149"/>
      <c r="PLW1" s="149"/>
      <c r="PLX1" s="149"/>
      <c r="PLY1" s="148"/>
      <c r="PLZ1" s="149"/>
      <c r="PMA1" s="149"/>
      <c r="PMB1" s="149"/>
      <c r="PMC1" s="149"/>
      <c r="PMD1" s="149"/>
      <c r="PME1" s="149"/>
      <c r="PMF1" s="149"/>
      <c r="PMG1" s="149"/>
      <c r="PMH1" s="149"/>
      <c r="PMI1" s="149"/>
      <c r="PMJ1" s="149"/>
      <c r="PMK1" s="149"/>
      <c r="PML1" s="149"/>
      <c r="PMM1" s="149"/>
      <c r="PMN1" s="149"/>
      <c r="PMO1" s="148"/>
      <c r="PMP1" s="149"/>
      <c r="PMQ1" s="149"/>
      <c r="PMR1" s="149"/>
      <c r="PMS1" s="149"/>
      <c r="PMT1" s="149"/>
      <c r="PMU1" s="149"/>
      <c r="PMV1" s="149"/>
      <c r="PMW1" s="149"/>
      <c r="PMX1" s="149"/>
      <c r="PMY1" s="149"/>
      <c r="PMZ1" s="149"/>
      <c r="PNA1" s="149"/>
      <c r="PNB1" s="149"/>
      <c r="PNC1" s="149"/>
      <c r="PND1" s="149"/>
      <c r="PNE1" s="148"/>
      <c r="PNF1" s="149"/>
      <c r="PNG1" s="149"/>
      <c r="PNH1" s="149"/>
      <c r="PNI1" s="149"/>
      <c r="PNJ1" s="149"/>
      <c r="PNK1" s="149"/>
      <c r="PNL1" s="149"/>
      <c r="PNM1" s="149"/>
      <c r="PNN1" s="149"/>
      <c r="PNO1" s="149"/>
      <c r="PNP1" s="149"/>
      <c r="PNQ1" s="149"/>
      <c r="PNR1" s="149"/>
      <c r="PNS1" s="149"/>
      <c r="PNT1" s="149"/>
      <c r="PNU1" s="148"/>
      <c r="PNV1" s="149"/>
      <c r="PNW1" s="149"/>
      <c r="PNX1" s="149"/>
      <c r="PNY1" s="149"/>
      <c r="PNZ1" s="149"/>
      <c r="POA1" s="149"/>
      <c r="POB1" s="149"/>
      <c r="POC1" s="149"/>
      <c r="POD1" s="149"/>
      <c r="POE1" s="149"/>
      <c r="POF1" s="149"/>
      <c r="POG1" s="149"/>
      <c r="POH1" s="149"/>
      <c r="POI1" s="149"/>
      <c r="POJ1" s="149"/>
      <c r="POK1" s="148"/>
      <c r="POL1" s="149"/>
      <c r="POM1" s="149"/>
      <c r="PON1" s="149"/>
      <c r="POO1" s="149"/>
      <c r="POP1" s="149"/>
      <c r="POQ1" s="149"/>
      <c r="POR1" s="149"/>
      <c r="POS1" s="149"/>
      <c r="POT1" s="149"/>
      <c r="POU1" s="149"/>
      <c r="POV1" s="149"/>
      <c r="POW1" s="149"/>
      <c r="POX1" s="149"/>
      <c r="POY1" s="149"/>
      <c r="POZ1" s="149"/>
      <c r="PPA1" s="148"/>
      <c r="PPB1" s="149"/>
      <c r="PPC1" s="149"/>
      <c r="PPD1" s="149"/>
      <c r="PPE1" s="149"/>
      <c r="PPF1" s="149"/>
      <c r="PPG1" s="149"/>
      <c r="PPH1" s="149"/>
      <c r="PPI1" s="149"/>
      <c r="PPJ1" s="149"/>
      <c r="PPK1" s="149"/>
      <c r="PPL1" s="149"/>
      <c r="PPM1" s="149"/>
      <c r="PPN1" s="149"/>
      <c r="PPO1" s="149"/>
      <c r="PPP1" s="149"/>
      <c r="PPQ1" s="148"/>
      <c r="PPR1" s="149"/>
      <c r="PPS1" s="149"/>
      <c r="PPT1" s="149"/>
      <c r="PPU1" s="149"/>
      <c r="PPV1" s="149"/>
      <c r="PPW1" s="149"/>
      <c r="PPX1" s="149"/>
      <c r="PPY1" s="149"/>
      <c r="PPZ1" s="149"/>
      <c r="PQA1" s="149"/>
      <c r="PQB1" s="149"/>
      <c r="PQC1" s="149"/>
      <c r="PQD1" s="149"/>
      <c r="PQE1" s="149"/>
      <c r="PQF1" s="149"/>
      <c r="PQG1" s="148"/>
      <c r="PQH1" s="149"/>
      <c r="PQI1" s="149"/>
      <c r="PQJ1" s="149"/>
      <c r="PQK1" s="149"/>
      <c r="PQL1" s="149"/>
      <c r="PQM1" s="149"/>
      <c r="PQN1" s="149"/>
      <c r="PQO1" s="149"/>
      <c r="PQP1" s="149"/>
      <c r="PQQ1" s="149"/>
      <c r="PQR1" s="149"/>
      <c r="PQS1" s="149"/>
      <c r="PQT1" s="149"/>
      <c r="PQU1" s="149"/>
      <c r="PQV1" s="149"/>
      <c r="PQW1" s="148"/>
      <c r="PQX1" s="149"/>
      <c r="PQY1" s="149"/>
      <c r="PQZ1" s="149"/>
      <c r="PRA1" s="149"/>
      <c r="PRB1" s="149"/>
      <c r="PRC1" s="149"/>
      <c r="PRD1" s="149"/>
      <c r="PRE1" s="149"/>
      <c r="PRF1" s="149"/>
      <c r="PRG1" s="149"/>
      <c r="PRH1" s="149"/>
      <c r="PRI1" s="149"/>
      <c r="PRJ1" s="149"/>
      <c r="PRK1" s="149"/>
      <c r="PRL1" s="149"/>
      <c r="PRM1" s="148"/>
      <c r="PRN1" s="149"/>
      <c r="PRO1" s="149"/>
      <c r="PRP1" s="149"/>
      <c r="PRQ1" s="149"/>
      <c r="PRR1" s="149"/>
      <c r="PRS1" s="149"/>
      <c r="PRT1" s="149"/>
      <c r="PRU1" s="149"/>
      <c r="PRV1" s="149"/>
      <c r="PRW1" s="149"/>
      <c r="PRX1" s="149"/>
      <c r="PRY1" s="149"/>
      <c r="PRZ1" s="149"/>
      <c r="PSA1" s="149"/>
      <c r="PSB1" s="149"/>
      <c r="PSC1" s="148"/>
      <c r="PSD1" s="149"/>
      <c r="PSE1" s="149"/>
      <c r="PSF1" s="149"/>
      <c r="PSG1" s="149"/>
      <c r="PSH1" s="149"/>
      <c r="PSI1" s="149"/>
      <c r="PSJ1" s="149"/>
      <c r="PSK1" s="149"/>
      <c r="PSL1" s="149"/>
      <c r="PSM1" s="149"/>
      <c r="PSN1" s="149"/>
      <c r="PSO1" s="149"/>
      <c r="PSP1" s="149"/>
      <c r="PSQ1" s="149"/>
      <c r="PSR1" s="149"/>
      <c r="PSS1" s="148"/>
      <c r="PST1" s="149"/>
      <c r="PSU1" s="149"/>
      <c r="PSV1" s="149"/>
      <c r="PSW1" s="149"/>
      <c r="PSX1" s="149"/>
      <c r="PSY1" s="149"/>
      <c r="PSZ1" s="149"/>
      <c r="PTA1" s="149"/>
      <c r="PTB1" s="149"/>
      <c r="PTC1" s="149"/>
      <c r="PTD1" s="149"/>
      <c r="PTE1" s="149"/>
      <c r="PTF1" s="149"/>
      <c r="PTG1" s="149"/>
      <c r="PTH1" s="149"/>
      <c r="PTI1" s="148"/>
      <c r="PTJ1" s="149"/>
      <c r="PTK1" s="149"/>
      <c r="PTL1" s="149"/>
      <c r="PTM1" s="149"/>
      <c r="PTN1" s="149"/>
      <c r="PTO1" s="149"/>
      <c r="PTP1" s="149"/>
      <c r="PTQ1" s="149"/>
      <c r="PTR1" s="149"/>
      <c r="PTS1" s="149"/>
      <c r="PTT1" s="149"/>
      <c r="PTU1" s="149"/>
      <c r="PTV1" s="149"/>
      <c r="PTW1" s="149"/>
      <c r="PTX1" s="149"/>
      <c r="PTY1" s="148"/>
      <c r="PTZ1" s="149"/>
      <c r="PUA1" s="149"/>
      <c r="PUB1" s="149"/>
      <c r="PUC1" s="149"/>
      <c r="PUD1" s="149"/>
      <c r="PUE1" s="149"/>
      <c r="PUF1" s="149"/>
      <c r="PUG1" s="149"/>
      <c r="PUH1" s="149"/>
      <c r="PUI1" s="149"/>
      <c r="PUJ1" s="149"/>
      <c r="PUK1" s="149"/>
      <c r="PUL1" s="149"/>
      <c r="PUM1" s="149"/>
      <c r="PUN1" s="149"/>
      <c r="PUO1" s="148"/>
      <c r="PUP1" s="149"/>
      <c r="PUQ1" s="149"/>
      <c r="PUR1" s="149"/>
      <c r="PUS1" s="149"/>
      <c r="PUT1" s="149"/>
      <c r="PUU1" s="149"/>
      <c r="PUV1" s="149"/>
      <c r="PUW1" s="149"/>
      <c r="PUX1" s="149"/>
      <c r="PUY1" s="149"/>
      <c r="PUZ1" s="149"/>
      <c r="PVA1" s="149"/>
      <c r="PVB1" s="149"/>
      <c r="PVC1" s="149"/>
      <c r="PVD1" s="149"/>
      <c r="PVE1" s="148"/>
      <c r="PVF1" s="149"/>
      <c r="PVG1" s="149"/>
      <c r="PVH1" s="149"/>
      <c r="PVI1" s="149"/>
      <c r="PVJ1" s="149"/>
      <c r="PVK1" s="149"/>
      <c r="PVL1" s="149"/>
      <c r="PVM1" s="149"/>
      <c r="PVN1" s="149"/>
      <c r="PVO1" s="149"/>
      <c r="PVP1" s="149"/>
      <c r="PVQ1" s="149"/>
      <c r="PVR1" s="149"/>
      <c r="PVS1" s="149"/>
      <c r="PVT1" s="149"/>
      <c r="PVU1" s="148"/>
      <c r="PVV1" s="149"/>
      <c r="PVW1" s="149"/>
      <c r="PVX1" s="149"/>
      <c r="PVY1" s="149"/>
      <c r="PVZ1" s="149"/>
      <c r="PWA1" s="149"/>
      <c r="PWB1" s="149"/>
      <c r="PWC1" s="149"/>
      <c r="PWD1" s="149"/>
      <c r="PWE1" s="149"/>
      <c r="PWF1" s="149"/>
      <c r="PWG1" s="149"/>
      <c r="PWH1" s="149"/>
      <c r="PWI1" s="149"/>
      <c r="PWJ1" s="149"/>
      <c r="PWK1" s="148"/>
      <c r="PWL1" s="149"/>
      <c r="PWM1" s="149"/>
      <c r="PWN1" s="149"/>
      <c r="PWO1" s="149"/>
      <c r="PWP1" s="149"/>
      <c r="PWQ1" s="149"/>
      <c r="PWR1" s="149"/>
      <c r="PWS1" s="149"/>
      <c r="PWT1" s="149"/>
      <c r="PWU1" s="149"/>
      <c r="PWV1" s="149"/>
      <c r="PWW1" s="149"/>
      <c r="PWX1" s="149"/>
      <c r="PWY1" s="149"/>
      <c r="PWZ1" s="149"/>
      <c r="PXA1" s="148"/>
      <c r="PXB1" s="149"/>
      <c r="PXC1" s="149"/>
      <c r="PXD1" s="149"/>
      <c r="PXE1" s="149"/>
      <c r="PXF1" s="149"/>
      <c r="PXG1" s="149"/>
      <c r="PXH1" s="149"/>
      <c r="PXI1" s="149"/>
      <c r="PXJ1" s="149"/>
      <c r="PXK1" s="149"/>
      <c r="PXL1" s="149"/>
      <c r="PXM1" s="149"/>
      <c r="PXN1" s="149"/>
      <c r="PXO1" s="149"/>
      <c r="PXP1" s="149"/>
      <c r="PXQ1" s="148"/>
      <c r="PXR1" s="149"/>
      <c r="PXS1" s="149"/>
      <c r="PXT1" s="149"/>
      <c r="PXU1" s="149"/>
      <c r="PXV1" s="149"/>
      <c r="PXW1" s="149"/>
      <c r="PXX1" s="149"/>
      <c r="PXY1" s="149"/>
      <c r="PXZ1" s="149"/>
      <c r="PYA1" s="149"/>
      <c r="PYB1" s="149"/>
      <c r="PYC1" s="149"/>
      <c r="PYD1" s="149"/>
      <c r="PYE1" s="149"/>
      <c r="PYF1" s="149"/>
      <c r="PYG1" s="148"/>
      <c r="PYH1" s="149"/>
      <c r="PYI1" s="149"/>
      <c r="PYJ1" s="149"/>
      <c r="PYK1" s="149"/>
      <c r="PYL1" s="149"/>
      <c r="PYM1" s="149"/>
      <c r="PYN1" s="149"/>
      <c r="PYO1" s="149"/>
      <c r="PYP1" s="149"/>
      <c r="PYQ1" s="149"/>
      <c r="PYR1" s="149"/>
      <c r="PYS1" s="149"/>
      <c r="PYT1" s="149"/>
      <c r="PYU1" s="149"/>
      <c r="PYV1" s="149"/>
      <c r="PYW1" s="148"/>
      <c r="PYX1" s="149"/>
      <c r="PYY1" s="149"/>
      <c r="PYZ1" s="149"/>
      <c r="PZA1" s="149"/>
      <c r="PZB1" s="149"/>
      <c r="PZC1" s="149"/>
      <c r="PZD1" s="149"/>
      <c r="PZE1" s="149"/>
      <c r="PZF1" s="149"/>
      <c r="PZG1" s="149"/>
      <c r="PZH1" s="149"/>
      <c r="PZI1" s="149"/>
      <c r="PZJ1" s="149"/>
      <c r="PZK1" s="149"/>
      <c r="PZL1" s="149"/>
      <c r="PZM1" s="148"/>
      <c r="PZN1" s="149"/>
      <c r="PZO1" s="149"/>
      <c r="PZP1" s="149"/>
      <c r="PZQ1" s="149"/>
      <c r="PZR1" s="149"/>
      <c r="PZS1" s="149"/>
      <c r="PZT1" s="149"/>
      <c r="PZU1" s="149"/>
      <c r="PZV1" s="149"/>
      <c r="PZW1" s="149"/>
      <c r="PZX1" s="149"/>
      <c r="PZY1" s="149"/>
      <c r="PZZ1" s="149"/>
      <c r="QAA1" s="149"/>
      <c r="QAB1" s="149"/>
      <c r="QAC1" s="148"/>
      <c r="QAD1" s="149"/>
      <c r="QAE1" s="149"/>
      <c r="QAF1" s="149"/>
      <c r="QAG1" s="149"/>
      <c r="QAH1" s="149"/>
      <c r="QAI1" s="149"/>
      <c r="QAJ1" s="149"/>
      <c r="QAK1" s="149"/>
      <c r="QAL1" s="149"/>
      <c r="QAM1" s="149"/>
      <c r="QAN1" s="149"/>
      <c r="QAO1" s="149"/>
      <c r="QAP1" s="149"/>
      <c r="QAQ1" s="149"/>
      <c r="QAR1" s="149"/>
      <c r="QAS1" s="148"/>
      <c r="QAT1" s="149"/>
      <c r="QAU1" s="149"/>
      <c r="QAV1" s="149"/>
      <c r="QAW1" s="149"/>
      <c r="QAX1" s="149"/>
      <c r="QAY1" s="149"/>
      <c r="QAZ1" s="149"/>
      <c r="QBA1" s="149"/>
      <c r="QBB1" s="149"/>
      <c r="QBC1" s="149"/>
      <c r="QBD1" s="149"/>
      <c r="QBE1" s="149"/>
      <c r="QBF1" s="149"/>
      <c r="QBG1" s="149"/>
      <c r="QBH1" s="149"/>
      <c r="QBI1" s="148"/>
      <c r="QBJ1" s="149"/>
      <c r="QBK1" s="149"/>
      <c r="QBL1" s="149"/>
      <c r="QBM1" s="149"/>
      <c r="QBN1" s="149"/>
      <c r="QBO1" s="149"/>
      <c r="QBP1" s="149"/>
      <c r="QBQ1" s="149"/>
      <c r="QBR1" s="149"/>
      <c r="QBS1" s="149"/>
      <c r="QBT1" s="149"/>
      <c r="QBU1" s="149"/>
      <c r="QBV1" s="149"/>
      <c r="QBW1" s="149"/>
      <c r="QBX1" s="149"/>
      <c r="QBY1" s="148"/>
      <c r="QBZ1" s="149"/>
      <c r="QCA1" s="149"/>
      <c r="QCB1" s="149"/>
      <c r="QCC1" s="149"/>
      <c r="QCD1" s="149"/>
      <c r="QCE1" s="149"/>
      <c r="QCF1" s="149"/>
      <c r="QCG1" s="149"/>
      <c r="QCH1" s="149"/>
      <c r="QCI1" s="149"/>
      <c r="QCJ1" s="149"/>
      <c r="QCK1" s="149"/>
      <c r="QCL1" s="149"/>
      <c r="QCM1" s="149"/>
      <c r="QCN1" s="149"/>
      <c r="QCO1" s="148"/>
      <c r="QCP1" s="149"/>
      <c r="QCQ1" s="149"/>
      <c r="QCR1" s="149"/>
      <c r="QCS1" s="149"/>
      <c r="QCT1" s="149"/>
      <c r="QCU1" s="149"/>
      <c r="QCV1" s="149"/>
      <c r="QCW1" s="149"/>
      <c r="QCX1" s="149"/>
      <c r="QCY1" s="149"/>
      <c r="QCZ1" s="149"/>
      <c r="QDA1" s="149"/>
      <c r="QDB1" s="149"/>
      <c r="QDC1" s="149"/>
      <c r="QDD1" s="149"/>
      <c r="QDE1" s="148"/>
      <c r="QDF1" s="149"/>
      <c r="QDG1" s="149"/>
      <c r="QDH1" s="149"/>
      <c r="QDI1" s="149"/>
      <c r="QDJ1" s="149"/>
      <c r="QDK1" s="149"/>
      <c r="QDL1" s="149"/>
      <c r="QDM1" s="149"/>
      <c r="QDN1" s="149"/>
      <c r="QDO1" s="149"/>
      <c r="QDP1" s="149"/>
      <c r="QDQ1" s="149"/>
      <c r="QDR1" s="149"/>
      <c r="QDS1" s="149"/>
      <c r="QDT1" s="149"/>
      <c r="QDU1" s="148"/>
      <c r="QDV1" s="149"/>
      <c r="QDW1" s="149"/>
      <c r="QDX1" s="149"/>
      <c r="QDY1" s="149"/>
      <c r="QDZ1" s="149"/>
      <c r="QEA1" s="149"/>
      <c r="QEB1" s="149"/>
      <c r="QEC1" s="149"/>
      <c r="QED1" s="149"/>
      <c r="QEE1" s="149"/>
      <c r="QEF1" s="149"/>
      <c r="QEG1" s="149"/>
      <c r="QEH1" s="149"/>
      <c r="QEI1" s="149"/>
      <c r="QEJ1" s="149"/>
      <c r="QEK1" s="148"/>
      <c r="QEL1" s="149"/>
      <c r="QEM1" s="149"/>
      <c r="QEN1" s="149"/>
      <c r="QEO1" s="149"/>
      <c r="QEP1" s="149"/>
      <c r="QEQ1" s="149"/>
      <c r="QER1" s="149"/>
      <c r="QES1" s="149"/>
      <c r="QET1" s="149"/>
      <c r="QEU1" s="149"/>
      <c r="QEV1" s="149"/>
      <c r="QEW1" s="149"/>
      <c r="QEX1" s="149"/>
      <c r="QEY1" s="149"/>
      <c r="QEZ1" s="149"/>
      <c r="QFA1" s="148"/>
      <c r="QFB1" s="149"/>
      <c r="QFC1" s="149"/>
      <c r="QFD1" s="149"/>
      <c r="QFE1" s="149"/>
      <c r="QFF1" s="149"/>
      <c r="QFG1" s="149"/>
      <c r="QFH1" s="149"/>
      <c r="QFI1" s="149"/>
      <c r="QFJ1" s="149"/>
      <c r="QFK1" s="149"/>
      <c r="QFL1" s="149"/>
      <c r="QFM1" s="149"/>
      <c r="QFN1" s="149"/>
      <c r="QFO1" s="149"/>
      <c r="QFP1" s="149"/>
      <c r="QFQ1" s="148"/>
      <c r="QFR1" s="149"/>
      <c r="QFS1" s="149"/>
      <c r="QFT1" s="149"/>
      <c r="QFU1" s="149"/>
      <c r="QFV1" s="149"/>
      <c r="QFW1" s="149"/>
      <c r="QFX1" s="149"/>
      <c r="QFY1" s="149"/>
      <c r="QFZ1" s="149"/>
      <c r="QGA1" s="149"/>
      <c r="QGB1" s="149"/>
      <c r="QGC1" s="149"/>
      <c r="QGD1" s="149"/>
      <c r="QGE1" s="149"/>
      <c r="QGF1" s="149"/>
      <c r="QGG1" s="148"/>
      <c r="QGH1" s="149"/>
      <c r="QGI1" s="149"/>
      <c r="QGJ1" s="149"/>
      <c r="QGK1" s="149"/>
      <c r="QGL1" s="149"/>
      <c r="QGM1" s="149"/>
      <c r="QGN1" s="149"/>
      <c r="QGO1" s="149"/>
      <c r="QGP1" s="149"/>
      <c r="QGQ1" s="149"/>
      <c r="QGR1" s="149"/>
      <c r="QGS1" s="149"/>
      <c r="QGT1" s="149"/>
      <c r="QGU1" s="149"/>
      <c r="QGV1" s="149"/>
      <c r="QGW1" s="148"/>
      <c r="QGX1" s="149"/>
      <c r="QGY1" s="149"/>
      <c r="QGZ1" s="149"/>
      <c r="QHA1" s="149"/>
      <c r="QHB1" s="149"/>
      <c r="QHC1" s="149"/>
      <c r="QHD1" s="149"/>
      <c r="QHE1" s="149"/>
      <c r="QHF1" s="149"/>
      <c r="QHG1" s="149"/>
      <c r="QHH1" s="149"/>
      <c r="QHI1" s="149"/>
      <c r="QHJ1" s="149"/>
      <c r="QHK1" s="149"/>
      <c r="QHL1" s="149"/>
      <c r="QHM1" s="148"/>
      <c r="QHN1" s="149"/>
      <c r="QHO1" s="149"/>
      <c r="QHP1" s="149"/>
      <c r="QHQ1" s="149"/>
      <c r="QHR1" s="149"/>
      <c r="QHS1" s="149"/>
      <c r="QHT1" s="149"/>
      <c r="QHU1" s="149"/>
      <c r="QHV1" s="149"/>
      <c r="QHW1" s="149"/>
      <c r="QHX1" s="149"/>
      <c r="QHY1" s="149"/>
      <c r="QHZ1" s="149"/>
      <c r="QIA1" s="149"/>
      <c r="QIB1" s="149"/>
      <c r="QIC1" s="148"/>
      <c r="QID1" s="149"/>
      <c r="QIE1" s="149"/>
      <c r="QIF1" s="149"/>
      <c r="QIG1" s="149"/>
      <c r="QIH1" s="149"/>
      <c r="QII1" s="149"/>
      <c r="QIJ1" s="149"/>
      <c r="QIK1" s="149"/>
      <c r="QIL1" s="149"/>
      <c r="QIM1" s="149"/>
      <c r="QIN1" s="149"/>
      <c r="QIO1" s="149"/>
      <c r="QIP1" s="149"/>
      <c r="QIQ1" s="149"/>
      <c r="QIR1" s="149"/>
      <c r="QIS1" s="148"/>
      <c r="QIT1" s="149"/>
      <c r="QIU1" s="149"/>
      <c r="QIV1" s="149"/>
      <c r="QIW1" s="149"/>
      <c r="QIX1" s="149"/>
      <c r="QIY1" s="149"/>
      <c r="QIZ1" s="149"/>
      <c r="QJA1" s="149"/>
      <c r="QJB1" s="149"/>
      <c r="QJC1" s="149"/>
      <c r="QJD1" s="149"/>
      <c r="QJE1" s="149"/>
      <c r="QJF1" s="149"/>
      <c r="QJG1" s="149"/>
      <c r="QJH1" s="149"/>
      <c r="QJI1" s="148"/>
      <c r="QJJ1" s="149"/>
      <c r="QJK1" s="149"/>
      <c r="QJL1" s="149"/>
      <c r="QJM1" s="149"/>
      <c r="QJN1" s="149"/>
      <c r="QJO1" s="149"/>
      <c r="QJP1" s="149"/>
      <c r="QJQ1" s="149"/>
      <c r="QJR1" s="149"/>
      <c r="QJS1" s="149"/>
      <c r="QJT1" s="149"/>
      <c r="QJU1" s="149"/>
      <c r="QJV1" s="149"/>
      <c r="QJW1" s="149"/>
      <c r="QJX1" s="149"/>
      <c r="QJY1" s="148"/>
      <c r="QJZ1" s="149"/>
      <c r="QKA1" s="149"/>
      <c r="QKB1" s="149"/>
      <c r="QKC1" s="149"/>
      <c r="QKD1" s="149"/>
      <c r="QKE1" s="149"/>
      <c r="QKF1" s="149"/>
      <c r="QKG1" s="149"/>
      <c r="QKH1" s="149"/>
      <c r="QKI1" s="149"/>
      <c r="QKJ1" s="149"/>
      <c r="QKK1" s="149"/>
      <c r="QKL1" s="149"/>
      <c r="QKM1" s="149"/>
      <c r="QKN1" s="149"/>
      <c r="QKO1" s="148"/>
      <c r="QKP1" s="149"/>
      <c r="QKQ1" s="149"/>
      <c r="QKR1" s="149"/>
      <c r="QKS1" s="149"/>
      <c r="QKT1" s="149"/>
      <c r="QKU1" s="149"/>
      <c r="QKV1" s="149"/>
      <c r="QKW1" s="149"/>
      <c r="QKX1" s="149"/>
      <c r="QKY1" s="149"/>
      <c r="QKZ1" s="149"/>
      <c r="QLA1" s="149"/>
      <c r="QLB1" s="149"/>
      <c r="QLC1" s="149"/>
      <c r="QLD1" s="149"/>
      <c r="QLE1" s="148"/>
      <c r="QLF1" s="149"/>
      <c r="QLG1" s="149"/>
      <c r="QLH1" s="149"/>
      <c r="QLI1" s="149"/>
      <c r="QLJ1" s="149"/>
      <c r="QLK1" s="149"/>
      <c r="QLL1" s="149"/>
      <c r="QLM1" s="149"/>
      <c r="QLN1" s="149"/>
      <c r="QLO1" s="149"/>
      <c r="QLP1" s="149"/>
      <c r="QLQ1" s="149"/>
      <c r="QLR1" s="149"/>
      <c r="QLS1" s="149"/>
      <c r="QLT1" s="149"/>
      <c r="QLU1" s="148"/>
      <c r="QLV1" s="149"/>
      <c r="QLW1" s="149"/>
      <c r="QLX1" s="149"/>
      <c r="QLY1" s="149"/>
      <c r="QLZ1" s="149"/>
      <c r="QMA1" s="149"/>
      <c r="QMB1" s="149"/>
      <c r="QMC1" s="149"/>
      <c r="QMD1" s="149"/>
      <c r="QME1" s="149"/>
      <c r="QMF1" s="149"/>
      <c r="QMG1" s="149"/>
      <c r="QMH1" s="149"/>
      <c r="QMI1" s="149"/>
      <c r="QMJ1" s="149"/>
      <c r="QMK1" s="148"/>
      <c r="QML1" s="149"/>
      <c r="QMM1" s="149"/>
      <c r="QMN1" s="149"/>
      <c r="QMO1" s="149"/>
      <c r="QMP1" s="149"/>
      <c r="QMQ1" s="149"/>
      <c r="QMR1" s="149"/>
      <c r="QMS1" s="149"/>
      <c r="QMT1" s="149"/>
      <c r="QMU1" s="149"/>
      <c r="QMV1" s="149"/>
      <c r="QMW1" s="149"/>
      <c r="QMX1" s="149"/>
      <c r="QMY1" s="149"/>
      <c r="QMZ1" s="149"/>
      <c r="QNA1" s="148"/>
      <c r="QNB1" s="149"/>
      <c r="QNC1" s="149"/>
      <c r="QND1" s="149"/>
      <c r="QNE1" s="149"/>
      <c r="QNF1" s="149"/>
      <c r="QNG1" s="149"/>
      <c r="QNH1" s="149"/>
      <c r="QNI1" s="149"/>
      <c r="QNJ1" s="149"/>
      <c r="QNK1" s="149"/>
      <c r="QNL1" s="149"/>
      <c r="QNM1" s="149"/>
      <c r="QNN1" s="149"/>
      <c r="QNO1" s="149"/>
      <c r="QNP1" s="149"/>
      <c r="QNQ1" s="148"/>
      <c r="QNR1" s="149"/>
      <c r="QNS1" s="149"/>
      <c r="QNT1" s="149"/>
      <c r="QNU1" s="149"/>
      <c r="QNV1" s="149"/>
      <c r="QNW1" s="149"/>
      <c r="QNX1" s="149"/>
      <c r="QNY1" s="149"/>
      <c r="QNZ1" s="149"/>
      <c r="QOA1" s="149"/>
      <c r="QOB1" s="149"/>
      <c r="QOC1" s="149"/>
      <c r="QOD1" s="149"/>
      <c r="QOE1" s="149"/>
      <c r="QOF1" s="149"/>
      <c r="QOG1" s="148"/>
      <c r="QOH1" s="149"/>
      <c r="QOI1" s="149"/>
      <c r="QOJ1" s="149"/>
      <c r="QOK1" s="149"/>
      <c r="QOL1" s="149"/>
      <c r="QOM1" s="149"/>
      <c r="QON1" s="149"/>
      <c r="QOO1" s="149"/>
      <c r="QOP1" s="149"/>
      <c r="QOQ1" s="149"/>
      <c r="QOR1" s="149"/>
      <c r="QOS1" s="149"/>
      <c r="QOT1" s="149"/>
      <c r="QOU1" s="149"/>
      <c r="QOV1" s="149"/>
      <c r="QOW1" s="148"/>
      <c r="QOX1" s="149"/>
      <c r="QOY1" s="149"/>
      <c r="QOZ1" s="149"/>
      <c r="QPA1" s="149"/>
      <c r="QPB1" s="149"/>
      <c r="QPC1" s="149"/>
      <c r="QPD1" s="149"/>
      <c r="QPE1" s="149"/>
      <c r="QPF1" s="149"/>
      <c r="QPG1" s="149"/>
      <c r="QPH1" s="149"/>
      <c r="QPI1" s="149"/>
      <c r="QPJ1" s="149"/>
      <c r="QPK1" s="149"/>
      <c r="QPL1" s="149"/>
      <c r="QPM1" s="148"/>
      <c r="QPN1" s="149"/>
      <c r="QPO1" s="149"/>
      <c r="QPP1" s="149"/>
      <c r="QPQ1" s="149"/>
      <c r="QPR1" s="149"/>
      <c r="QPS1" s="149"/>
      <c r="QPT1" s="149"/>
      <c r="QPU1" s="149"/>
      <c r="QPV1" s="149"/>
      <c r="QPW1" s="149"/>
      <c r="QPX1" s="149"/>
      <c r="QPY1" s="149"/>
      <c r="QPZ1" s="149"/>
      <c r="QQA1" s="149"/>
      <c r="QQB1" s="149"/>
      <c r="QQC1" s="148"/>
      <c r="QQD1" s="149"/>
      <c r="QQE1" s="149"/>
      <c r="QQF1" s="149"/>
      <c r="QQG1" s="149"/>
      <c r="QQH1" s="149"/>
      <c r="QQI1" s="149"/>
      <c r="QQJ1" s="149"/>
      <c r="QQK1" s="149"/>
      <c r="QQL1" s="149"/>
      <c r="QQM1" s="149"/>
      <c r="QQN1" s="149"/>
      <c r="QQO1" s="149"/>
      <c r="QQP1" s="149"/>
      <c r="QQQ1" s="149"/>
      <c r="QQR1" s="149"/>
      <c r="QQS1" s="148"/>
      <c r="QQT1" s="149"/>
      <c r="QQU1" s="149"/>
      <c r="QQV1" s="149"/>
      <c r="QQW1" s="149"/>
      <c r="QQX1" s="149"/>
      <c r="QQY1" s="149"/>
      <c r="QQZ1" s="149"/>
      <c r="QRA1" s="149"/>
      <c r="QRB1" s="149"/>
      <c r="QRC1" s="149"/>
      <c r="QRD1" s="149"/>
      <c r="QRE1" s="149"/>
      <c r="QRF1" s="149"/>
      <c r="QRG1" s="149"/>
      <c r="QRH1" s="149"/>
      <c r="QRI1" s="148"/>
      <c r="QRJ1" s="149"/>
      <c r="QRK1" s="149"/>
      <c r="QRL1" s="149"/>
      <c r="QRM1" s="149"/>
      <c r="QRN1" s="149"/>
      <c r="QRO1" s="149"/>
      <c r="QRP1" s="149"/>
      <c r="QRQ1" s="149"/>
      <c r="QRR1" s="149"/>
      <c r="QRS1" s="149"/>
      <c r="QRT1" s="149"/>
      <c r="QRU1" s="149"/>
      <c r="QRV1" s="149"/>
      <c r="QRW1" s="149"/>
      <c r="QRX1" s="149"/>
      <c r="QRY1" s="148"/>
      <c r="QRZ1" s="149"/>
      <c r="QSA1" s="149"/>
      <c r="QSB1" s="149"/>
      <c r="QSC1" s="149"/>
      <c r="QSD1" s="149"/>
      <c r="QSE1" s="149"/>
      <c r="QSF1" s="149"/>
      <c r="QSG1" s="149"/>
      <c r="QSH1" s="149"/>
      <c r="QSI1" s="149"/>
      <c r="QSJ1" s="149"/>
      <c r="QSK1" s="149"/>
      <c r="QSL1" s="149"/>
      <c r="QSM1" s="149"/>
      <c r="QSN1" s="149"/>
      <c r="QSO1" s="148"/>
      <c r="QSP1" s="149"/>
      <c r="QSQ1" s="149"/>
      <c r="QSR1" s="149"/>
      <c r="QSS1" s="149"/>
      <c r="QST1" s="149"/>
      <c r="QSU1" s="149"/>
      <c r="QSV1" s="149"/>
      <c r="QSW1" s="149"/>
      <c r="QSX1" s="149"/>
      <c r="QSY1" s="149"/>
      <c r="QSZ1" s="149"/>
      <c r="QTA1" s="149"/>
      <c r="QTB1" s="149"/>
      <c r="QTC1" s="149"/>
      <c r="QTD1" s="149"/>
      <c r="QTE1" s="148"/>
      <c r="QTF1" s="149"/>
      <c r="QTG1" s="149"/>
      <c r="QTH1" s="149"/>
      <c r="QTI1" s="149"/>
      <c r="QTJ1" s="149"/>
      <c r="QTK1" s="149"/>
      <c r="QTL1" s="149"/>
      <c r="QTM1" s="149"/>
      <c r="QTN1" s="149"/>
      <c r="QTO1" s="149"/>
      <c r="QTP1" s="149"/>
      <c r="QTQ1" s="149"/>
      <c r="QTR1" s="149"/>
      <c r="QTS1" s="149"/>
      <c r="QTT1" s="149"/>
      <c r="QTU1" s="148"/>
      <c r="QTV1" s="149"/>
      <c r="QTW1" s="149"/>
      <c r="QTX1" s="149"/>
      <c r="QTY1" s="149"/>
      <c r="QTZ1" s="149"/>
      <c r="QUA1" s="149"/>
      <c r="QUB1" s="149"/>
      <c r="QUC1" s="149"/>
      <c r="QUD1" s="149"/>
      <c r="QUE1" s="149"/>
      <c r="QUF1" s="149"/>
      <c r="QUG1" s="149"/>
      <c r="QUH1" s="149"/>
      <c r="QUI1" s="149"/>
      <c r="QUJ1" s="149"/>
      <c r="QUK1" s="148"/>
      <c r="QUL1" s="149"/>
      <c r="QUM1" s="149"/>
      <c r="QUN1" s="149"/>
      <c r="QUO1" s="149"/>
      <c r="QUP1" s="149"/>
      <c r="QUQ1" s="149"/>
      <c r="QUR1" s="149"/>
      <c r="QUS1" s="149"/>
      <c r="QUT1" s="149"/>
      <c r="QUU1" s="149"/>
      <c r="QUV1" s="149"/>
      <c r="QUW1" s="149"/>
      <c r="QUX1" s="149"/>
      <c r="QUY1" s="149"/>
      <c r="QUZ1" s="149"/>
      <c r="QVA1" s="148"/>
      <c r="QVB1" s="149"/>
      <c r="QVC1" s="149"/>
      <c r="QVD1" s="149"/>
      <c r="QVE1" s="149"/>
      <c r="QVF1" s="149"/>
      <c r="QVG1" s="149"/>
      <c r="QVH1" s="149"/>
      <c r="QVI1" s="149"/>
      <c r="QVJ1" s="149"/>
      <c r="QVK1" s="149"/>
      <c r="QVL1" s="149"/>
      <c r="QVM1" s="149"/>
      <c r="QVN1" s="149"/>
      <c r="QVO1" s="149"/>
      <c r="QVP1" s="149"/>
      <c r="QVQ1" s="148"/>
      <c r="QVR1" s="149"/>
      <c r="QVS1" s="149"/>
      <c r="QVT1" s="149"/>
      <c r="QVU1" s="149"/>
      <c r="QVV1" s="149"/>
      <c r="QVW1" s="149"/>
      <c r="QVX1" s="149"/>
      <c r="QVY1" s="149"/>
      <c r="QVZ1" s="149"/>
      <c r="QWA1" s="149"/>
      <c r="QWB1" s="149"/>
      <c r="QWC1" s="149"/>
      <c r="QWD1" s="149"/>
      <c r="QWE1" s="149"/>
      <c r="QWF1" s="149"/>
      <c r="QWG1" s="148"/>
      <c r="QWH1" s="149"/>
      <c r="QWI1" s="149"/>
      <c r="QWJ1" s="149"/>
      <c r="QWK1" s="149"/>
      <c r="QWL1" s="149"/>
      <c r="QWM1" s="149"/>
      <c r="QWN1" s="149"/>
      <c r="QWO1" s="149"/>
      <c r="QWP1" s="149"/>
      <c r="QWQ1" s="149"/>
      <c r="QWR1" s="149"/>
      <c r="QWS1" s="149"/>
      <c r="QWT1" s="149"/>
      <c r="QWU1" s="149"/>
      <c r="QWV1" s="149"/>
      <c r="QWW1" s="148"/>
      <c r="QWX1" s="149"/>
      <c r="QWY1" s="149"/>
      <c r="QWZ1" s="149"/>
      <c r="QXA1" s="149"/>
      <c r="QXB1" s="149"/>
      <c r="QXC1" s="149"/>
      <c r="QXD1" s="149"/>
      <c r="QXE1" s="149"/>
      <c r="QXF1" s="149"/>
      <c r="QXG1" s="149"/>
      <c r="QXH1" s="149"/>
      <c r="QXI1" s="149"/>
      <c r="QXJ1" s="149"/>
      <c r="QXK1" s="149"/>
      <c r="QXL1" s="149"/>
      <c r="QXM1" s="148"/>
      <c r="QXN1" s="149"/>
      <c r="QXO1" s="149"/>
      <c r="QXP1" s="149"/>
      <c r="QXQ1" s="149"/>
      <c r="QXR1" s="149"/>
      <c r="QXS1" s="149"/>
      <c r="QXT1" s="149"/>
      <c r="QXU1" s="149"/>
      <c r="QXV1" s="149"/>
      <c r="QXW1" s="149"/>
      <c r="QXX1" s="149"/>
      <c r="QXY1" s="149"/>
      <c r="QXZ1" s="149"/>
      <c r="QYA1" s="149"/>
      <c r="QYB1" s="149"/>
      <c r="QYC1" s="148"/>
      <c r="QYD1" s="149"/>
      <c r="QYE1" s="149"/>
      <c r="QYF1" s="149"/>
      <c r="QYG1" s="149"/>
      <c r="QYH1" s="149"/>
      <c r="QYI1" s="149"/>
      <c r="QYJ1" s="149"/>
      <c r="QYK1" s="149"/>
      <c r="QYL1" s="149"/>
      <c r="QYM1" s="149"/>
      <c r="QYN1" s="149"/>
      <c r="QYO1" s="149"/>
      <c r="QYP1" s="149"/>
      <c r="QYQ1" s="149"/>
      <c r="QYR1" s="149"/>
      <c r="QYS1" s="148"/>
      <c r="QYT1" s="149"/>
      <c r="QYU1" s="149"/>
      <c r="QYV1" s="149"/>
      <c r="QYW1" s="149"/>
      <c r="QYX1" s="149"/>
      <c r="QYY1" s="149"/>
      <c r="QYZ1" s="149"/>
      <c r="QZA1" s="149"/>
      <c r="QZB1" s="149"/>
      <c r="QZC1" s="149"/>
      <c r="QZD1" s="149"/>
      <c r="QZE1" s="149"/>
      <c r="QZF1" s="149"/>
      <c r="QZG1" s="149"/>
      <c r="QZH1" s="149"/>
      <c r="QZI1" s="148"/>
      <c r="QZJ1" s="149"/>
      <c r="QZK1" s="149"/>
      <c r="QZL1" s="149"/>
      <c r="QZM1" s="149"/>
      <c r="QZN1" s="149"/>
      <c r="QZO1" s="149"/>
      <c r="QZP1" s="149"/>
      <c r="QZQ1" s="149"/>
      <c r="QZR1" s="149"/>
      <c r="QZS1" s="149"/>
      <c r="QZT1" s="149"/>
      <c r="QZU1" s="149"/>
      <c r="QZV1" s="149"/>
      <c r="QZW1" s="149"/>
      <c r="QZX1" s="149"/>
      <c r="QZY1" s="148"/>
      <c r="QZZ1" s="149"/>
      <c r="RAA1" s="149"/>
      <c r="RAB1" s="149"/>
      <c r="RAC1" s="149"/>
      <c r="RAD1" s="149"/>
      <c r="RAE1" s="149"/>
      <c r="RAF1" s="149"/>
      <c r="RAG1" s="149"/>
      <c r="RAH1" s="149"/>
      <c r="RAI1" s="149"/>
      <c r="RAJ1" s="149"/>
      <c r="RAK1" s="149"/>
      <c r="RAL1" s="149"/>
      <c r="RAM1" s="149"/>
      <c r="RAN1" s="149"/>
      <c r="RAO1" s="148"/>
      <c r="RAP1" s="149"/>
      <c r="RAQ1" s="149"/>
      <c r="RAR1" s="149"/>
      <c r="RAS1" s="149"/>
      <c r="RAT1" s="149"/>
      <c r="RAU1" s="149"/>
      <c r="RAV1" s="149"/>
      <c r="RAW1" s="149"/>
      <c r="RAX1" s="149"/>
      <c r="RAY1" s="149"/>
      <c r="RAZ1" s="149"/>
      <c r="RBA1" s="149"/>
      <c r="RBB1" s="149"/>
      <c r="RBC1" s="149"/>
      <c r="RBD1" s="149"/>
      <c r="RBE1" s="148"/>
      <c r="RBF1" s="149"/>
      <c r="RBG1" s="149"/>
      <c r="RBH1" s="149"/>
      <c r="RBI1" s="149"/>
      <c r="RBJ1" s="149"/>
      <c r="RBK1" s="149"/>
      <c r="RBL1" s="149"/>
      <c r="RBM1" s="149"/>
      <c r="RBN1" s="149"/>
      <c r="RBO1" s="149"/>
      <c r="RBP1" s="149"/>
      <c r="RBQ1" s="149"/>
      <c r="RBR1" s="149"/>
      <c r="RBS1" s="149"/>
      <c r="RBT1" s="149"/>
      <c r="RBU1" s="148"/>
      <c r="RBV1" s="149"/>
      <c r="RBW1" s="149"/>
      <c r="RBX1" s="149"/>
      <c r="RBY1" s="149"/>
      <c r="RBZ1" s="149"/>
      <c r="RCA1" s="149"/>
      <c r="RCB1" s="149"/>
      <c r="RCC1" s="149"/>
      <c r="RCD1" s="149"/>
      <c r="RCE1" s="149"/>
      <c r="RCF1" s="149"/>
      <c r="RCG1" s="149"/>
      <c r="RCH1" s="149"/>
      <c r="RCI1" s="149"/>
      <c r="RCJ1" s="149"/>
      <c r="RCK1" s="148"/>
      <c r="RCL1" s="149"/>
      <c r="RCM1" s="149"/>
      <c r="RCN1" s="149"/>
      <c r="RCO1" s="149"/>
      <c r="RCP1" s="149"/>
      <c r="RCQ1" s="149"/>
      <c r="RCR1" s="149"/>
      <c r="RCS1" s="149"/>
      <c r="RCT1" s="149"/>
      <c r="RCU1" s="149"/>
      <c r="RCV1" s="149"/>
      <c r="RCW1" s="149"/>
      <c r="RCX1" s="149"/>
      <c r="RCY1" s="149"/>
      <c r="RCZ1" s="149"/>
      <c r="RDA1" s="148"/>
      <c r="RDB1" s="149"/>
      <c r="RDC1" s="149"/>
      <c r="RDD1" s="149"/>
      <c r="RDE1" s="149"/>
      <c r="RDF1" s="149"/>
      <c r="RDG1" s="149"/>
      <c r="RDH1" s="149"/>
      <c r="RDI1" s="149"/>
      <c r="RDJ1" s="149"/>
      <c r="RDK1" s="149"/>
      <c r="RDL1" s="149"/>
      <c r="RDM1" s="149"/>
      <c r="RDN1" s="149"/>
      <c r="RDO1" s="149"/>
      <c r="RDP1" s="149"/>
      <c r="RDQ1" s="148"/>
      <c r="RDR1" s="149"/>
      <c r="RDS1" s="149"/>
      <c r="RDT1" s="149"/>
      <c r="RDU1" s="149"/>
      <c r="RDV1" s="149"/>
      <c r="RDW1" s="149"/>
      <c r="RDX1" s="149"/>
      <c r="RDY1" s="149"/>
      <c r="RDZ1" s="149"/>
      <c r="REA1" s="149"/>
      <c r="REB1" s="149"/>
      <c r="REC1" s="149"/>
      <c r="RED1" s="149"/>
      <c r="REE1" s="149"/>
      <c r="REF1" s="149"/>
      <c r="REG1" s="148"/>
      <c r="REH1" s="149"/>
      <c r="REI1" s="149"/>
      <c r="REJ1" s="149"/>
      <c r="REK1" s="149"/>
      <c r="REL1" s="149"/>
      <c r="REM1" s="149"/>
      <c r="REN1" s="149"/>
      <c r="REO1" s="149"/>
      <c r="REP1" s="149"/>
      <c r="REQ1" s="149"/>
      <c r="RER1" s="149"/>
      <c r="RES1" s="149"/>
      <c r="RET1" s="149"/>
      <c r="REU1" s="149"/>
      <c r="REV1" s="149"/>
      <c r="REW1" s="148"/>
      <c r="REX1" s="149"/>
      <c r="REY1" s="149"/>
      <c r="REZ1" s="149"/>
      <c r="RFA1" s="149"/>
      <c r="RFB1" s="149"/>
      <c r="RFC1" s="149"/>
      <c r="RFD1" s="149"/>
      <c r="RFE1" s="149"/>
      <c r="RFF1" s="149"/>
      <c r="RFG1" s="149"/>
      <c r="RFH1" s="149"/>
      <c r="RFI1" s="149"/>
      <c r="RFJ1" s="149"/>
      <c r="RFK1" s="149"/>
      <c r="RFL1" s="149"/>
      <c r="RFM1" s="148"/>
      <c r="RFN1" s="149"/>
      <c r="RFO1" s="149"/>
      <c r="RFP1" s="149"/>
      <c r="RFQ1" s="149"/>
      <c r="RFR1" s="149"/>
      <c r="RFS1" s="149"/>
      <c r="RFT1" s="149"/>
      <c r="RFU1" s="149"/>
      <c r="RFV1" s="149"/>
      <c r="RFW1" s="149"/>
      <c r="RFX1" s="149"/>
      <c r="RFY1" s="149"/>
      <c r="RFZ1" s="149"/>
      <c r="RGA1" s="149"/>
      <c r="RGB1" s="149"/>
      <c r="RGC1" s="148"/>
      <c r="RGD1" s="149"/>
      <c r="RGE1" s="149"/>
      <c r="RGF1" s="149"/>
      <c r="RGG1" s="149"/>
      <c r="RGH1" s="149"/>
      <c r="RGI1" s="149"/>
      <c r="RGJ1" s="149"/>
      <c r="RGK1" s="149"/>
      <c r="RGL1" s="149"/>
      <c r="RGM1" s="149"/>
      <c r="RGN1" s="149"/>
      <c r="RGO1" s="149"/>
      <c r="RGP1" s="149"/>
      <c r="RGQ1" s="149"/>
      <c r="RGR1" s="149"/>
      <c r="RGS1" s="148"/>
      <c r="RGT1" s="149"/>
      <c r="RGU1" s="149"/>
      <c r="RGV1" s="149"/>
      <c r="RGW1" s="149"/>
      <c r="RGX1" s="149"/>
      <c r="RGY1" s="149"/>
      <c r="RGZ1" s="149"/>
      <c r="RHA1" s="149"/>
      <c r="RHB1" s="149"/>
      <c r="RHC1" s="149"/>
      <c r="RHD1" s="149"/>
      <c r="RHE1" s="149"/>
      <c r="RHF1" s="149"/>
      <c r="RHG1" s="149"/>
      <c r="RHH1" s="149"/>
      <c r="RHI1" s="148"/>
      <c r="RHJ1" s="149"/>
      <c r="RHK1" s="149"/>
      <c r="RHL1" s="149"/>
      <c r="RHM1" s="149"/>
      <c r="RHN1" s="149"/>
      <c r="RHO1" s="149"/>
      <c r="RHP1" s="149"/>
      <c r="RHQ1" s="149"/>
      <c r="RHR1" s="149"/>
      <c r="RHS1" s="149"/>
      <c r="RHT1" s="149"/>
      <c r="RHU1" s="149"/>
      <c r="RHV1" s="149"/>
      <c r="RHW1" s="149"/>
      <c r="RHX1" s="149"/>
      <c r="RHY1" s="148"/>
      <c r="RHZ1" s="149"/>
      <c r="RIA1" s="149"/>
      <c r="RIB1" s="149"/>
      <c r="RIC1" s="149"/>
      <c r="RID1" s="149"/>
      <c r="RIE1" s="149"/>
      <c r="RIF1" s="149"/>
      <c r="RIG1" s="149"/>
      <c r="RIH1" s="149"/>
      <c r="RII1" s="149"/>
      <c r="RIJ1" s="149"/>
      <c r="RIK1" s="149"/>
      <c r="RIL1" s="149"/>
      <c r="RIM1" s="149"/>
      <c r="RIN1" s="149"/>
      <c r="RIO1" s="148"/>
      <c r="RIP1" s="149"/>
      <c r="RIQ1" s="149"/>
      <c r="RIR1" s="149"/>
      <c r="RIS1" s="149"/>
      <c r="RIT1" s="149"/>
      <c r="RIU1" s="149"/>
      <c r="RIV1" s="149"/>
      <c r="RIW1" s="149"/>
      <c r="RIX1" s="149"/>
      <c r="RIY1" s="149"/>
      <c r="RIZ1" s="149"/>
      <c r="RJA1" s="149"/>
      <c r="RJB1" s="149"/>
      <c r="RJC1" s="149"/>
      <c r="RJD1" s="149"/>
      <c r="RJE1" s="148"/>
      <c r="RJF1" s="149"/>
      <c r="RJG1" s="149"/>
      <c r="RJH1" s="149"/>
      <c r="RJI1" s="149"/>
      <c r="RJJ1" s="149"/>
      <c r="RJK1" s="149"/>
      <c r="RJL1" s="149"/>
      <c r="RJM1" s="149"/>
      <c r="RJN1" s="149"/>
      <c r="RJO1" s="149"/>
      <c r="RJP1" s="149"/>
      <c r="RJQ1" s="149"/>
      <c r="RJR1" s="149"/>
      <c r="RJS1" s="149"/>
      <c r="RJT1" s="149"/>
      <c r="RJU1" s="148"/>
      <c r="RJV1" s="149"/>
      <c r="RJW1" s="149"/>
      <c r="RJX1" s="149"/>
      <c r="RJY1" s="149"/>
      <c r="RJZ1" s="149"/>
      <c r="RKA1" s="149"/>
      <c r="RKB1" s="149"/>
      <c r="RKC1" s="149"/>
      <c r="RKD1" s="149"/>
      <c r="RKE1" s="149"/>
      <c r="RKF1" s="149"/>
      <c r="RKG1" s="149"/>
      <c r="RKH1" s="149"/>
      <c r="RKI1" s="149"/>
      <c r="RKJ1" s="149"/>
      <c r="RKK1" s="148"/>
      <c r="RKL1" s="149"/>
      <c r="RKM1" s="149"/>
      <c r="RKN1" s="149"/>
      <c r="RKO1" s="149"/>
      <c r="RKP1" s="149"/>
      <c r="RKQ1" s="149"/>
      <c r="RKR1" s="149"/>
      <c r="RKS1" s="149"/>
      <c r="RKT1" s="149"/>
      <c r="RKU1" s="149"/>
      <c r="RKV1" s="149"/>
      <c r="RKW1" s="149"/>
      <c r="RKX1" s="149"/>
      <c r="RKY1" s="149"/>
      <c r="RKZ1" s="149"/>
      <c r="RLA1" s="148"/>
      <c r="RLB1" s="149"/>
      <c r="RLC1" s="149"/>
      <c r="RLD1" s="149"/>
      <c r="RLE1" s="149"/>
      <c r="RLF1" s="149"/>
      <c r="RLG1" s="149"/>
      <c r="RLH1" s="149"/>
      <c r="RLI1" s="149"/>
      <c r="RLJ1" s="149"/>
      <c r="RLK1" s="149"/>
      <c r="RLL1" s="149"/>
      <c r="RLM1" s="149"/>
      <c r="RLN1" s="149"/>
      <c r="RLO1" s="149"/>
      <c r="RLP1" s="149"/>
      <c r="RLQ1" s="148"/>
      <c r="RLR1" s="149"/>
      <c r="RLS1" s="149"/>
      <c r="RLT1" s="149"/>
      <c r="RLU1" s="149"/>
      <c r="RLV1" s="149"/>
      <c r="RLW1" s="149"/>
      <c r="RLX1" s="149"/>
      <c r="RLY1" s="149"/>
      <c r="RLZ1" s="149"/>
      <c r="RMA1" s="149"/>
      <c r="RMB1" s="149"/>
      <c r="RMC1" s="149"/>
      <c r="RMD1" s="149"/>
      <c r="RME1" s="149"/>
      <c r="RMF1" s="149"/>
      <c r="RMG1" s="148"/>
      <c r="RMH1" s="149"/>
      <c r="RMI1" s="149"/>
      <c r="RMJ1" s="149"/>
      <c r="RMK1" s="149"/>
      <c r="RML1" s="149"/>
      <c r="RMM1" s="149"/>
      <c r="RMN1" s="149"/>
      <c r="RMO1" s="149"/>
      <c r="RMP1" s="149"/>
      <c r="RMQ1" s="149"/>
      <c r="RMR1" s="149"/>
      <c r="RMS1" s="149"/>
      <c r="RMT1" s="149"/>
      <c r="RMU1" s="149"/>
      <c r="RMV1" s="149"/>
      <c r="RMW1" s="148"/>
      <c r="RMX1" s="149"/>
      <c r="RMY1" s="149"/>
      <c r="RMZ1" s="149"/>
      <c r="RNA1" s="149"/>
      <c r="RNB1" s="149"/>
      <c r="RNC1" s="149"/>
      <c r="RND1" s="149"/>
      <c r="RNE1" s="149"/>
      <c r="RNF1" s="149"/>
      <c r="RNG1" s="149"/>
      <c r="RNH1" s="149"/>
      <c r="RNI1" s="149"/>
      <c r="RNJ1" s="149"/>
      <c r="RNK1" s="149"/>
      <c r="RNL1" s="149"/>
      <c r="RNM1" s="148"/>
      <c r="RNN1" s="149"/>
      <c r="RNO1" s="149"/>
      <c r="RNP1" s="149"/>
      <c r="RNQ1" s="149"/>
      <c r="RNR1" s="149"/>
      <c r="RNS1" s="149"/>
      <c r="RNT1" s="149"/>
      <c r="RNU1" s="149"/>
      <c r="RNV1" s="149"/>
      <c r="RNW1" s="149"/>
      <c r="RNX1" s="149"/>
      <c r="RNY1" s="149"/>
      <c r="RNZ1" s="149"/>
      <c r="ROA1" s="149"/>
      <c r="ROB1" s="149"/>
      <c r="ROC1" s="148"/>
      <c r="ROD1" s="149"/>
      <c r="ROE1" s="149"/>
      <c r="ROF1" s="149"/>
      <c r="ROG1" s="149"/>
      <c r="ROH1" s="149"/>
      <c r="ROI1" s="149"/>
      <c r="ROJ1" s="149"/>
      <c r="ROK1" s="149"/>
      <c r="ROL1" s="149"/>
      <c r="ROM1" s="149"/>
      <c r="RON1" s="149"/>
      <c r="ROO1" s="149"/>
      <c r="ROP1" s="149"/>
      <c r="ROQ1" s="149"/>
      <c r="ROR1" s="149"/>
      <c r="ROS1" s="148"/>
      <c r="ROT1" s="149"/>
      <c r="ROU1" s="149"/>
      <c r="ROV1" s="149"/>
      <c r="ROW1" s="149"/>
      <c r="ROX1" s="149"/>
      <c r="ROY1" s="149"/>
      <c r="ROZ1" s="149"/>
      <c r="RPA1" s="149"/>
      <c r="RPB1" s="149"/>
      <c r="RPC1" s="149"/>
      <c r="RPD1" s="149"/>
      <c r="RPE1" s="149"/>
      <c r="RPF1" s="149"/>
      <c r="RPG1" s="149"/>
      <c r="RPH1" s="149"/>
      <c r="RPI1" s="148"/>
      <c r="RPJ1" s="149"/>
      <c r="RPK1" s="149"/>
      <c r="RPL1" s="149"/>
      <c r="RPM1" s="149"/>
      <c r="RPN1" s="149"/>
      <c r="RPO1" s="149"/>
      <c r="RPP1" s="149"/>
      <c r="RPQ1" s="149"/>
      <c r="RPR1" s="149"/>
      <c r="RPS1" s="149"/>
      <c r="RPT1" s="149"/>
      <c r="RPU1" s="149"/>
      <c r="RPV1" s="149"/>
      <c r="RPW1" s="149"/>
      <c r="RPX1" s="149"/>
      <c r="RPY1" s="148"/>
      <c r="RPZ1" s="149"/>
      <c r="RQA1" s="149"/>
      <c r="RQB1" s="149"/>
      <c r="RQC1" s="149"/>
      <c r="RQD1" s="149"/>
      <c r="RQE1" s="149"/>
      <c r="RQF1" s="149"/>
      <c r="RQG1" s="149"/>
      <c r="RQH1" s="149"/>
      <c r="RQI1" s="149"/>
      <c r="RQJ1" s="149"/>
      <c r="RQK1" s="149"/>
      <c r="RQL1" s="149"/>
      <c r="RQM1" s="149"/>
      <c r="RQN1" s="149"/>
      <c r="RQO1" s="148"/>
      <c r="RQP1" s="149"/>
      <c r="RQQ1" s="149"/>
      <c r="RQR1" s="149"/>
      <c r="RQS1" s="149"/>
      <c r="RQT1" s="149"/>
      <c r="RQU1" s="149"/>
      <c r="RQV1" s="149"/>
      <c r="RQW1" s="149"/>
      <c r="RQX1" s="149"/>
      <c r="RQY1" s="149"/>
      <c r="RQZ1" s="149"/>
      <c r="RRA1" s="149"/>
      <c r="RRB1" s="149"/>
      <c r="RRC1" s="149"/>
      <c r="RRD1" s="149"/>
      <c r="RRE1" s="148"/>
      <c r="RRF1" s="149"/>
      <c r="RRG1" s="149"/>
      <c r="RRH1" s="149"/>
      <c r="RRI1" s="149"/>
      <c r="RRJ1" s="149"/>
      <c r="RRK1" s="149"/>
      <c r="RRL1" s="149"/>
      <c r="RRM1" s="149"/>
      <c r="RRN1" s="149"/>
      <c r="RRO1" s="149"/>
      <c r="RRP1" s="149"/>
      <c r="RRQ1" s="149"/>
      <c r="RRR1" s="149"/>
      <c r="RRS1" s="149"/>
      <c r="RRT1" s="149"/>
      <c r="RRU1" s="148"/>
      <c r="RRV1" s="149"/>
      <c r="RRW1" s="149"/>
      <c r="RRX1" s="149"/>
      <c r="RRY1" s="149"/>
      <c r="RRZ1" s="149"/>
      <c r="RSA1" s="149"/>
      <c r="RSB1" s="149"/>
      <c r="RSC1" s="149"/>
      <c r="RSD1" s="149"/>
      <c r="RSE1" s="149"/>
      <c r="RSF1" s="149"/>
      <c r="RSG1" s="149"/>
      <c r="RSH1" s="149"/>
      <c r="RSI1" s="149"/>
      <c r="RSJ1" s="149"/>
      <c r="RSK1" s="148"/>
      <c r="RSL1" s="149"/>
      <c r="RSM1" s="149"/>
      <c r="RSN1" s="149"/>
      <c r="RSO1" s="149"/>
      <c r="RSP1" s="149"/>
      <c r="RSQ1" s="149"/>
      <c r="RSR1" s="149"/>
      <c r="RSS1" s="149"/>
      <c r="RST1" s="149"/>
      <c r="RSU1" s="149"/>
      <c r="RSV1" s="149"/>
      <c r="RSW1" s="149"/>
      <c r="RSX1" s="149"/>
      <c r="RSY1" s="149"/>
      <c r="RSZ1" s="149"/>
      <c r="RTA1" s="148"/>
      <c r="RTB1" s="149"/>
      <c r="RTC1" s="149"/>
      <c r="RTD1" s="149"/>
      <c r="RTE1" s="149"/>
      <c r="RTF1" s="149"/>
      <c r="RTG1" s="149"/>
      <c r="RTH1" s="149"/>
      <c r="RTI1" s="149"/>
      <c r="RTJ1" s="149"/>
      <c r="RTK1" s="149"/>
      <c r="RTL1" s="149"/>
      <c r="RTM1" s="149"/>
      <c r="RTN1" s="149"/>
      <c r="RTO1" s="149"/>
      <c r="RTP1" s="149"/>
      <c r="RTQ1" s="148"/>
      <c r="RTR1" s="149"/>
      <c r="RTS1" s="149"/>
      <c r="RTT1" s="149"/>
      <c r="RTU1" s="149"/>
      <c r="RTV1" s="149"/>
      <c r="RTW1" s="149"/>
      <c r="RTX1" s="149"/>
      <c r="RTY1" s="149"/>
      <c r="RTZ1" s="149"/>
      <c r="RUA1" s="149"/>
      <c r="RUB1" s="149"/>
      <c r="RUC1" s="149"/>
      <c r="RUD1" s="149"/>
      <c r="RUE1" s="149"/>
      <c r="RUF1" s="149"/>
      <c r="RUG1" s="148"/>
      <c r="RUH1" s="149"/>
      <c r="RUI1" s="149"/>
      <c r="RUJ1" s="149"/>
      <c r="RUK1" s="149"/>
      <c r="RUL1" s="149"/>
      <c r="RUM1" s="149"/>
      <c r="RUN1" s="149"/>
      <c r="RUO1" s="149"/>
      <c r="RUP1" s="149"/>
      <c r="RUQ1" s="149"/>
      <c r="RUR1" s="149"/>
      <c r="RUS1" s="149"/>
      <c r="RUT1" s="149"/>
      <c r="RUU1" s="149"/>
      <c r="RUV1" s="149"/>
      <c r="RUW1" s="148"/>
      <c r="RUX1" s="149"/>
      <c r="RUY1" s="149"/>
      <c r="RUZ1" s="149"/>
      <c r="RVA1" s="149"/>
      <c r="RVB1" s="149"/>
      <c r="RVC1" s="149"/>
      <c r="RVD1" s="149"/>
      <c r="RVE1" s="149"/>
      <c r="RVF1" s="149"/>
      <c r="RVG1" s="149"/>
      <c r="RVH1" s="149"/>
      <c r="RVI1" s="149"/>
      <c r="RVJ1" s="149"/>
      <c r="RVK1" s="149"/>
      <c r="RVL1" s="149"/>
      <c r="RVM1" s="148"/>
      <c r="RVN1" s="149"/>
      <c r="RVO1" s="149"/>
      <c r="RVP1" s="149"/>
      <c r="RVQ1" s="149"/>
      <c r="RVR1" s="149"/>
      <c r="RVS1" s="149"/>
      <c r="RVT1" s="149"/>
      <c r="RVU1" s="149"/>
      <c r="RVV1" s="149"/>
      <c r="RVW1" s="149"/>
      <c r="RVX1" s="149"/>
      <c r="RVY1" s="149"/>
      <c r="RVZ1" s="149"/>
      <c r="RWA1" s="149"/>
      <c r="RWB1" s="149"/>
      <c r="RWC1" s="148"/>
      <c r="RWD1" s="149"/>
      <c r="RWE1" s="149"/>
      <c r="RWF1" s="149"/>
      <c r="RWG1" s="149"/>
      <c r="RWH1" s="149"/>
      <c r="RWI1" s="149"/>
      <c r="RWJ1" s="149"/>
      <c r="RWK1" s="149"/>
      <c r="RWL1" s="149"/>
      <c r="RWM1" s="149"/>
      <c r="RWN1" s="149"/>
      <c r="RWO1" s="149"/>
      <c r="RWP1" s="149"/>
      <c r="RWQ1" s="149"/>
      <c r="RWR1" s="149"/>
      <c r="RWS1" s="148"/>
      <c r="RWT1" s="149"/>
      <c r="RWU1" s="149"/>
      <c r="RWV1" s="149"/>
      <c r="RWW1" s="149"/>
      <c r="RWX1" s="149"/>
      <c r="RWY1" s="149"/>
      <c r="RWZ1" s="149"/>
      <c r="RXA1" s="149"/>
      <c r="RXB1" s="149"/>
      <c r="RXC1" s="149"/>
      <c r="RXD1" s="149"/>
      <c r="RXE1" s="149"/>
      <c r="RXF1" s="149"/>
      <c r="RXG1" s="149"/>
      <c r="RXH1" s="149"/>
      <c r="RXI1" s="148"/>
      <c r="RXJ1" s="149"/>
      <c r="RXK1" s="149"/>
      <c r="RXL1" s="149"/>
      <c r="RXM1" s="149"/>
      <c r="RXN1" s="149"/>
      <c r="RXO1" s="149"/>
      <c r="RXP1" s="149"/>
      <c r="RXQ1" s="149"/>
      <c r="RXR1" s="149"/>
      <c r="RXS1" s="149"/>
      <c r="RXT1" s="149"/>
      <c r="RXU1" s="149"/>
      <c r="RXV1" s="149"/>
      <c r="RXW1" s="149"/>
      <c r="RXX1" s="149"/>
      <c r="RXY1" s="148"/>
      <c r="RXZ1" s="149"/>
      <c r="RYA1" s="149"/>
      <c r="RYB1" s="149"/>
      <c r="RYC1" s="149"/>
      <c r="RYD1" s="149"/>
      <c r="RYE1" s="149"/>
      <c r="RYF1" s="149"/>
      <c r="RYG1" s="149"/>
      <c r="RYH1" s="149"/>
      <c r="RYI1" s="149"/>
      <c r="RYJ1" s="149"/>
      <c r="RYK1" s="149"/>
      <c r="RYL1" s="149"/>
      <c r="RYM1" s="149"/>
      <c r="RYN1" s="149"/>
      <c r="RYO1" s="148"/>
      <c r="RYP1" s="149"/>
      <c r="RYQ1" s="149"/>
      <c r="RYR1" s="149"/>
      <c r="RYS1" s="149"/>
      <c r="RYT1" s="149"/>
      <c r="RYU1" s="149"/>
      <c r="RYV1" s="149"/>
      <c r="RYW1" s="149"/>
      <c r="RYX1" s="149"/>
      <c r="RYY1" s="149"/>
      <c r="RYZ1" s="149"/>
      <c r="RZA1" s="149"/>
      <c r="RZB1" s="149"/>
      <c r="RZC1" s="149"/>
      <c r="RZD1" s="149"/>
      <c r="RZE1" s="148"/>
      <c r="RZF1" s="149"/>
      <c r="RZG1" s="149"/>
      <c r="RZH1" s="149"/>
      <c r="RZI1" s="149"/>
      <c r="RZJ1" s="149"/>
      <c r="RZK1" s="149"/>
      <c r="RZL1" s="149"/>
      <c r="RZM1" s="149"/>
      <c r="RZN1" s="149"/>
      <c r="RZO1" s="149"/>
      <c r="RZP1" s="149"/>
      <c r="RZQ1" s="149"/>
      <c r="RZR1" s="149"/>
      <c r="RZS1" s="149"/>
      <c r="RZT1" s="149"/>
      <c r="RZU1" s="148"/>
      <c r="RZV1" s="149"/>
      <c r="RZW1" s="149"/>
      <c r="RZX1" s="149"/>
      <c r="RZY1" s="149"/>
      <c r="RZZ1" s="149"/>
      <c r="SAA1" s="149"/>
      <c r="SAB1" s="149"/>
      <c r="SAC1" s="149"/>
      <c r="SAD1" s="149"/>
      <c r="SAE1" s="149"/>
      <c r="SAF1" s="149"/>
      <c r="SAG1" s="149"/>
      <c r="SAH1" s="149"/>
      <c r="SAI1" s="149"/>
      <c r="SAJ1" s="149"/>
      <c r="SAK1" s="148"/>
      <c r="SAL1" s="149"/>
      <c r="SAM1" s="149"/>
      <c r="SAN1" s="149"/>
      <c r="SAO1" s="149"/>
      <c r="SAP1" s="149"/>
      <c r="SAQ1" s="149"/>
      <c r="SAR1" s="149"/>
      <c r="SAS1" s="149"/>
      <c r="SAT1" s="149"/>
      <c r="SAU1" s="149"/>
      <c r="SAV1" s="149"/>
      <c r="SAW1" s="149"/>
      <c r="SAX1" s="149"/>
      <c r="SAY1" s="149"/>
      <c r="SAZ1" s="149"/>
      <c r="SBA1" s="148"/>
      <c r="SBB1" s="149"/>
      <c r="SBC1" s="149"/>
      <c r="SBD1" s="149"/>
      <c r="SBE1" s="149"/>
      <c r="SBF1" s="149"/>
      <c r="SBG1" s="149"/>
      <c r="SBH1" s="149"/>
      <c r="SBI1" s="149"/>
      <c r="SBJ1" s="149"/>
      <c r="SBK1" s="149"/>
      <c r="SBL1" s="149"/>
      <c r="SBM1" s="149"/>
      <c r="SBN1" s="149"/>
      <c r="SBO1" s="149"/>
      <c r="SBP1" s="149"/>
      <c r="SBQ1" s="148"/>
      <c r="SBR1" s="149"/>
      <c r="SBS1" s="149"/>
      <c r="SBT1" s="149"/>
      <c r="SBU1" s="149"/>
      <c r="SBV1" s="149"/>
      <c r="SBW1" s="149"/>
      <c r="SBX1" s="149"/>
      <c r="SBY1" s="149"/>
      <c r="SBZ1" s="149"/>
      <c r="SCA1" s="149"/>
      <c r="SCB1" s="149"/>
      <c r="SCC1" s="149"/>
      <c r="SCD1" s="149"/>
      <c r="SCE1" s="149"/>
      <c r="SCF1" s="149"/>
      <c r="SCG1" s="148"/>
      <c r="SCH1" s="149"/>
      <c r="SCI1" s="149"/>
      <c r="SCJ1" s="149"/>
      <c r="SCK1" s="149"/>
      <c r="SCL1" s="149"/>
      <c r="SCM1" s="149"/>
      <c r="SCN1" s="149"/>
      <c r="SCO1" s="149"/>
      <c r="SCP1" s="149"/>
      <c r="SCQ1" s="149"/>
      <c r="SCR1" s="149"/>
      <c r="SCS1" s="149"/>
      <c r="SCT1" s="149"/>
      <c r="SCU1" s="149"/>
      <c r="SCV1" s="149"/>
      <c r="SCW1" s="148"/>
      <c r="SCX1" s="149"/>
      <c r="SCY1" s="149"/>
      <c r="SCZ1" s="149"/>
      <c r="SDA1" s="149"/>
      <c r="SDB1" s="149"/>
      <c r="SDC1" s="149"/>
      <c r="SDD1" s="149"/>
      <c r="SDE1" s="149"/>
      <c r="SDF1" s="149"/>
      <c r="SDG1" s="149"/>
      <c r="SDH1" s="149"/>
      <c r="SDI1" s="149"/>
      <c r="SDJ1" s="149"/>
      <c r="SDK1" s="149"/>
      <c r="SDL1" s="149"/>
      <c r="SDM1" s="148"/>
      <c r="SDN1" s="149"/>
      <c r="SDO1" s="149"/>
      <c r="SDP1" s="149"/>
      <c r="SDQ1" s="149"/>
      <c r="SDR1" s="149"/>
      <c r="SDS1" s="149"/>
      <c r="SDT1" s="149"/>
      <c r="SDU1" s="149"/>
      <c r="SDV1" s="149"/>
      <c r="SDW1" s="149"/>
      <c r="SDX1" s="149"/>
      <c r="SDY1" s="149"/>
      <c r="SDZ1" s="149"/>
      <c r="SEA1" s="149"/>
      <c r="SEB1" s="149"/>
      <c r="SEC1" s="148"/>
      <c r="SED1" s="149"/>
      <c r="SEE1" s="149"/>
      <c r="SEF1" s="149"/>
      <c r="SEG1" s="149"/>
      <c r="SEH1" s="149"/>
      <c r="SEI1" s="149"/>
      <c r="SEJ1" s="149"/>
      <c r="SEK1" s="149"/>
      <c r="SEL1" s="149"/>
      <c r="SEM1" s="149"/>
      <c r="SEN1" s="149"/>
      <c r="SEO1" s="149"/>
      <c r="SEP1" s="149"/>
      <c r="SEQ1" s="149"/>
      <c r="SER1" s="149"/>
      <c r="SES1" s="148"/>
      <c r="SET1" s="149"/>
      <c r="SEU1" s="149"/>
      <c r="SEV1" s="149"/>
      <c r="SEW1" s="149"/>
      <c r="SEX1" s="149"/>
      <c r="SEY1" s="149"/>
      <c r="SEZ1" s="149"/>
      <c r="SFA1" s="149"/>
      <c r="SFB1" s="149"/>
      <c r="SFC1" s="149"/>
      <c r="SFD1" s="149"/>
      <c r="SFE1" s="149"/>
      <c r="SFF1" s="149"/>
      <c r="SFG1" s="149"/>
      <c r="SFH1" s="149"/>
      <c r="SFI1" s="148"/>
      <c r="SFJ1" s="149"/>
      <c r="SFK1" s="149"/>
      <c r="SFL1" s="149"/>
      <c r="SFM1" s="149"/>
      <c r="SFN1" s="149"/>
      <c r="SFO1" s="149"/>
      <c r="SFP1" s="149"/>
      <c r="SFQ1" s="149"/>
      <c r="SFR1" s="149"/>
      <c r="SFS1" s="149"/>
      <c r="SFT1" s="149"/>
      <c r="SFU1" s="149"/>
      <c r="SFV1" s="149"/>
      <c r="SFW1" s="149"/>
      <c r="SFX1" s="149"/>
      <c r="SFY1" s="148"/>
      <c r="SFZ1" s="149"/>
      <c r="SGA1" s="149"/>
      <c r="SGB1" s="149"/>
      <c r="SGC1" s="149"/>
      <c r="SGD1" s="149"/>
      <c r="SGE1" s="149"/>
      <c r="SGF1" s="149"/>
      <c r="SGG1" s="149"/>
      <c r="SGH1" s="149"/>
      <c r="SGI1" s="149"/>
      <c r="SGJ1" s="149"/>
      <c r="SGK1" s="149"/>
      <c r="SGL1" s="149"/>
      <c r="SGM1" s="149"/>
      <c r="SGN1" s="149"/>
      <c r="SGO1" s="148"/>
      <c r="SGP1" s="149"/>
      <c r="SGQ1" s="149"/>
      <c r="SGR1" s="149"/>
      <c r="SGS1" s="149"/>
      <c r="SGT1" s="149"/>
      <c r="SGU1" s="149"/>
      <c r="SGV1" s="149"/>
      <c r="SGW1" s="149"/>
      <c r="SGX1" s="149"/>
      <c r="SGY1" s="149"/>
      <c r="SGZ1" s="149"/>
      <c r="SHA1" s="149"/>
      <c r="SHB1" s="149"/>
      <c r="SHC1" s="149"/>
      <c r="SHD1" s="149"/>
      <c r="SHE1" s="148"/>
      <c r="SHF1" s="149"/>
      <c r="SHG1" s="149"/>
      <c r="SHH1" s="149"/>
      <c r="SHI1" s="149"/>
      <c r="SHJ1" s="149"/>
      <c r="SHK1" s="149"/>
      <c r="SHL1" s="149"/>
      <c r="SHM1" s="149"/>
      <c r="SHN1" s="149"/>
      <c r="SHO1" s="149"/>
      <c r="SHP1" s="149"/>
      <c r="SHQ1" s="149"/>
      <c r="SHR1" s="149"/>
      <c r="SHS1" s="149"/>
      <c r="SHT1" s="149"/>
      <c r="SHU1" s="148"/>
      <c r="SHV1" s="149"/>
      <c r="SHW1" s="149"/>
      <c r="SHX1" s="149"/>
      <c r="SHY1" s="149"/>
      <c r="SHZ1" s="149"/>
      <c r="SIA1" s="149"/>
      <c r="SIB1" s="149"/>
      <c r="SIC1" s="149"/>
      <c r="SID1" s="149"/>
      <c r="SIE1" s="149"/>
      <c r="SIF1" s="149"/>
      <c r="SIG1" s="149"/>
      <c r="SIH1" s="149"/>
      <c r="SII1" s="149"/>
      <c r="SIJ1" s="149"/>
      <c r="SIK1" s="148"/>
      <c r="SIL1" s="149"/>
      <c r="SIM1" s="149"/>
      <c r="SIN1" s="149"/>
      <c r="SIO1" s="149"/>
      <c r="SIP1" s="149"/>
      <c r="SIQ1" s="149"/>
      <c r="SIR1" s="149"/>
      <c r="SIS1" s="149"/>
      <c r="SIT1" s="149"/>
      <c r="SIU1" s="149"/>
      <c r="SIV1" s="149"/>
      <c r="SIW1" s="149"/>
      <c r="SIX1" s="149"/>
      <c r="SIY1" s="149"/>
      <c r="SIZ1" s="149"/>
      <c r="SJA1" s="148"/>
      <c r="SJB1" s="149"/>
      <c r="SJC1" s="149"/>
      <c r="SJD1" s="149"/>
      <c r="SJE1" s="149"/>
      <c r="SJF1" s="149"/>
      <c r="SJG1" s="149"/>
      <c r="SJH1" s="149"/>
      <c r="SJI1" s="149"/>
      <c r="SJJ1" s="149"/>
      <c r="SJK1" s="149"/>
      <c r="SJL1" s="149"/>
      <c r="SJM1" s="149"/>
      <c r="SJN1" s="149"/>
      <c r="SJO1" s="149"/>
      <c r="SJP1" s="149"/>
      <c r="SJQ1" s="148"/>
      <c r="SJR1" s="149"/>
      <c r="SJS1" s="149"/>
      <c r="SJT1" s="149"/>
      <c r="SJU1" s="149"/>
      <c r="SJV1" s="149"/>
      <c r="SJW1" s="149"/>
      <c r="SJX1" s="149"/>
      <c r="SJY1" s="149"/>
      <c r="SJZ1" s="149"/>
      <c r="SKA1" s="149"/>
      <c r="SKB1" s="149"/>
      <c r="SKC1" s="149"/>
      <c r="SKD1" s="149"/>
      <c r="SKE1" s="149"/>
      <c r="SKF1" s="149"/>
      <c r="SKG1" s="148"/>
      <c r="SKH1" s="149"/>
      <c r="SKI1" s="149"/>
      <c r="SKJ1" s="149"/>
      <c r="SKK1" s="149"/>
      <c r="SKL1" s="149"/>
      <c r="SKM1" s="149"/>
      <c r="SKN1" s="149"/>
      <c r="SKO1" s="149"/>
      <c r="SKP1" s="149"/>
      <c r="SKQ1" s="149"/>
      <c r="SKR1" s="149"/>
      <c r="SKS1" s="149"/>
      <c r="SKT1" s="149"/>
      <c r="SKU1" s="149"/>
      <c r="SKV1" s="149"/>
      <c r="SKW1" s="148"/>
      <c r="SKX1" s="149"/>
      <c r="SKY1" s="149"/>
      <c r="SKZ1" s="149"/>
      <c r="SLA1" s="149"/>
      <c r="SLB1" s="149"/>
      <c r="SLC1" s="149"/>
      <c r="SLD1" s="149"/>
      <c r="SLE1" s="149"/>
      <c r="SLF1" s="149"/>
      <c r="SLG1" s="149"/>
      <c r="SLH1" s="149"/>
      <c r="SLI1" s="149"/>
      <c r="SLJ1" s="149"/>
      <c r="SLK1" s="149"/>
      <c r="SLL1" s="149"/>
      <c r="SLM1" s="148"/>
      <c r="SLN1" s="149"/>
      <c r="SLO1" s="149"/>
      <c r="SLP1" s="149"/>
      <c r="SLQ1" s="149"/>
      <c r="SLR1" s="149"/>
      <c r="SLS1" s="149"/>
      <c r="SLT1" s="149"/>
      <c r="SLU1" s="149"/>
      <c r="SLV1" s="149"/>
      <c r="SLW1" s="149"/>
      <c r="SLX1" s="149"/>
      <c r="SLY1" s="149"/>
      <c r="SLZ1" s="149"/>
      <c r="SMA1" s="149"/>
      <c r="SMB1" s="149"/>
      <c r="SMC1" s="148"/>
      <c r="SMD1" s="149"/>
      <c r="SME1" s="149"/>
      <c r="SMF1" s="149"/>
      <c r="SMG1" s="149"/>
      <c r="SMH1" s="149"/>
      <c r="SMI1" s="149"/>
      <c r="SMJ1" s="149"/>
      <c r="SMK1" s="149"/>
      <c r="SML1" s="149"/>
      <c r="SMM1" s="149"/>
      <c r="SMN1" s="149"/>
      <c r="SMO1" s="149"/>
      <c r="SMP1" s="149"/>
      <c r="SMQ1" s="149"/>
      <c r="SMR1" s="149"/>
      <c r="SMS1" s="148"/>
      <c r="SMT1" s="149"/>
      <c r="SMU1" s="149"/>
      <c r="SMV1" s="149"/>
      <c r="SMW1" s="149"/>
      <c r="SMX1" s="149"/>
      <c r="SMY1" s="149"/>
      <c r="SMZ1" s="149"/>
      <c r="SNA1" s="149"/>
      <c r="SNB1" s="149"/>
      <c r="SNC1" s="149"/>
      <c r="SND1" s="149"/>
      <c r="SNE1" s="149"/>
      <c r="SNF1" s="149"/>
      <c r="SNG1" s="149"/>
      <c r="SNH1" s="149"/>
      <c r="SNI1" s="148"/>
      <c r="SNJ1" s="149"/>
      <c r="SNK1" s="149"/>
      <c r="SNL1" s="149"/>
      <c r="SNM1" s="149"/>
      <c r="SNN1" s="149"/>
      <c r="SNO1" s="149"/>
      <c r="SNP1" s="149"/>
      <c r="SNQ1" s="149"/>
      <c r="SNR1" s="149"/>
      <c r="SNS1" s="149"/>
      <c r="SNT1" s="149"/>
      <c r="SNU1" s="149"/>
      <c r="SNV1" s="149"/>
      <c r="SNW1" s="149"/>
      <c r="SNX1" s="149"/>
      <c r="SNY1" s="148"/>
      <c r="SNZ1" s="149"/>
      <c r="SOA1" s="149"/>
      <c r="SOB1" s="149"/>
      <c r="SOC1" s="149"/>
      <c r="SOD1" s="149"/>
      <c r="SOE1" s="149"/>
      <c r="SOF1" s="149"/>
      <c r="SOG1" s="149"/>
      <c r="SOH1" s="149"/>
      <c r="SOI1" s="149"/>
      <c r="SOJ1" s="149"/>
      <c r="SOK1" s="149"/>
      <c r="SOL1" s="149"/>
      <c r="SOM1" s="149"/>
      <c r="SON1" s="149"/>
      <c r="SOO1" s="148"/>
      <c r="SOP1" s="149"/>
      <c r="SOQ1" s="149"/>
      <c r="SOR1" s="149"/>
      <c r="SOS1" s="149"/>
      <c r="SOT1" s="149"/>
      <c r="SOU1" s="149"/>
      <c r="SOV1" s="149"/>
      <c r="SOW1" s="149"/>
      <c r="SOX1" s="149"/>
      <c r="SOY1" s="149"/>
      <c r="SOZ1" s="149"/>
      <c r="SPA1" s="149"/>
      <c r="SPB1" s="149"/>
      <c r="SPC1" s="149"/>
      <c r="SPD1" s="149"/>
      <c r="SPE1" s="148"/>
      <c r="SPF1" s="149"/>
      <c r="SPG1" s="149"/>
      <c r="SPH1" s="149"/>
      <c r="SPI1" s="149"/>
      <c r="SPJ1" s="149"/>
      <c r="SPK1" s="149"/>
      <c r="SPL1" s="149"/>
      <c r="SPM1" s="149"/>
      <c r="SPN1" s="149"/>
      <c r="SPO1" s="149"/>
      <c r="SPP1" s="149"/>
      <c r="SPQ1" s="149"/>
      <c r="SPR1" s="149"/>
      <c r="SPS1" s="149"/>
      <c r="SPT1" s="149"/>
      <c r="SPU1" s="148"/>
      <c r="SPV1" s="149"/>
      <c r="SPW1" s="149"/>
      <c r="SPX1" s="149"/>
      <c r="SPY1" s="149"/>
      <c r="SPZ1" s="149"/>
      <c r="SQA1" s="149"/>
      <c r="SQB1" s="149"/>
      <c r="SQC1" s="149"/>
      <c r="SQD1" s="149"/>
      <c r="SQE1" s="149"/>
      <c r="SQF1" s="149"/>
      <c r="SQG1" s="149"/>
      <c r="SQH1" s="149"/>
      <c r="SQI1" s="149"/>
      <c r="SQJ1" s="149"/>
      <c r="SQK1" s="148"/>
      <c r="SQL1" s="149"/>
      <c r="SQM1" s="149"/>
      <c r="SQN1" s="149"/>
      <c r="SQO1" s="149"/>
      <c r="SQP1" s="149"/>
      <c r="SQQ1" s="149"/>
      <c r="SQR1" s="149"/>
      <c r="SQS1" s="149"/>
      <c r="SQT1" s="149"/>
      <c r="SQU1" s="149"/>
      <c r="SQV1" s="149"/>
      <c r="SQW1" s="149"/>
      <c r="SQX1" s="149"/>
      <c r="SQY1" s="149"/>
      <c r="SQZ1" s="149"/>
      <c r="SRA1" s="148"/>
      <c r="SRB1" s="149"/>
      <c r="SRC1" s="149"/>
      <c r="SRD1" s="149"/>
      <c r="SRE1" s="149"/>
      <c r="SRF1" s="149"/>
      <c r="SRG1" s="149"/>
      <c r="SRH1" s="149"/>
      <c r="SRI1" s="149"/>
      <c r="SRJ1" s="149"/>
      <c r="SRK1" s="149"/>
      <c r="SRL1" s="149"/>
      <c r="SRM1" s="149"/>
      <c r="SRN1" s="149"/>
      <c r="SRO1" s="149"/>
      <c r="SRP1" s="149"/>
      <c r="SRQ1" s="148"/>
      <c r="SRR1" s="149"/>
      <c r="SRS1" s="149"/>
      <c r="SRT1" s="149"/>
      <c r="SRU1" s="149"/>
      <c r="SRV1" s="149"/>
      <c r="SRW1" s="149"/>
      <c r="SRX1" s="149"/>
      <c r="SRY1" s="149"/>
      <c r="SRZ1" s="149"/>
      <c r="SSA1" s="149"/>
      <c r="SSB1" s="149"/>
      <c r="SSC1" s="149"/>
      <c r="SSD1" s="149"/>
      <c r="SSE1" s="149"/>
      <c r="SSF1" s="149"/>
      <c r="SSG1" s="148"/>
      <c r="SSH1" s="149"/>
      <c r="SSI1" s="149"/>
      <c r="SSJ1" s="149"/>
      <c r="SSK1" s="149"/>
      <c r="SSL1" s="149"/>
      <c r="SSM1" s="149"/>
      <c r="SSN1" s="149"/>
      <c r="SSO1" s="149"/>
      <c r="SSP1" s="149"/>
      <c r="SSQ1" s="149"/>
      <c r="SSR1" s="149"/>
      <c r="SSS1" s="149"/>
      <c r="SST1" s="149"/>
      <c r="SSU1" s="149"/>
      <c r="SSV1" s="149"/>
      <c r="SSW1" s="148"/>
      <c r="SSX1" s="149"/>
      <c r="SSY1" s="149"/>
      <c r="SSZ1" s="149"/>
      <c r="STA1" s="149"/>
      <c r="STB1" s="149"/>
      <c r="STC1" s="149"/>
      <c r="STD1" s="149"/>
      <c r="STE1" s="149"/>
      <c r="STF1" s="149"/>
      <c r="STG1" s="149"/>
      <c r="STH1" s="149"/>
      <c r="STI1" s="149"/>
      <c r="STJ1" s="149"/>
      <c r="STK1" s="149"/>
      <c r="STL1" s="149"/>
      <c r="STM1" s="148"/>
      <c r="STN1" s="149"/>
      <c r="STO1" s="149"/>
      <c r="STP1" s="149"/>
      <c r="STQ1" s="149"/>
      <c r="STR1" s="149"/>
      <c r="STS1" s="149"/>
      <c r="STT1" s="149"/>
      <c r="STU1" s="149"/>
      <c r="STV1" s="149"/>
      <c r="STW1" s="149"/>
      <c r="STX1" s="149"/>
      <c r="STY1" s="149"/>
      <c r="STZ1" s="149"/>
      <c r="SUA1" s="149"/>
      <c r="SUB1" s="149"/>
      <c r="SUC1" s="148"/>
      <c r="SUD1" s="149"/>
      <c r="SUE1" s="149"/>
      <c r="SUF1" s="149"/>
      <c r="SUG1" s="149"/>
      <c r="SUH1" s="149"/>
      <c r="SUI1" s="149"/>
      <c r="SUJ1" s="149"/>
      <c r="SUK1" s="149"/>
      <c r="SUL1" s="149"/>
      <c r="SUM1" s="149"/>
      <c r="SUN1" s="149"/>
      <c r="SUO1" s="149"/>
      <c r="SUP1" s="149"/>
      <c r="SUQ1" s="149"/>
      <c r="SUR1" s="149"/>
      <c r="SUS1" s="148"/>
      <c r="SUT1" s="149"/>
      <c r="SUU1" s="149"/>
      <c r="SUV1" s="149"/>
      <c r="SUW1" s="149"/>
      <c r="SUX1" s="149"/>
      <c r="SUY1" s="149"/>
      <c r="SUZ1" s="149"/>
      <c r="SVA1" s="149"/>
      <c r="SVB1" s="149"/>
      <c r="SVC1" s="149"/>
      <c r="SVD1" s="149"/>
      <c r="SVE1" s="149"/>
      <c r="SVF1" s="149"/>
      <c r="SVG1" s="149"/>
      <c r="SVH1" s="149"/>
      <c r="SVI1" s="148"/>
      <c r="SVJ1" s="149"/>
      <c r="SVK1" s="149"/>
      <c r="SVL1" s="149"/>
      <c r="SVM1" s="149"/>
      <c r="SVN1" s="149"/>
      <c r="SVO1" s="149"/>
      <c r="SVP1" s="149"/>
      <c r="SVQ1" s="149"/>
      <c r="SVR1" s="149"/>
      <c r="SVS1" s="149"/>
      <c r="SVT1" s="149"/>
      <c r="SVU1" s="149"/>
      <c r="SVV1" s="149"/>
      <c r="SVW1" s="149"/>
      <c r="SVX1" s="149"/>
      <c r="SVY1" s="148"/>
      <c r="SVZ1" s="149"/>
      <c r="SWA1" s="149"/>
      <c r="SWB1" s="149"/>
      <c r="SWC1" s="149"/>
      <c r="SWD1" s="149"/>
      <c r="SWE1" s="149"/>
      <c r="SWF1" s="149"/>
      <c r="SWG1" s="149"/>
      <c r="SWH1" s="149"/>
      <c r="SWI1" s="149"/>
      <c r="SWJ1" s="149"/>
      <c r="SWK1" s="149"/>
      <c r="SWL1" s="149"/>
      <c r="SWM1" s="149"/>
      <c r="SWN1" s="149"/>
      <c r="SWO1" s="148"/>
      <c r="SWP1" s="149"/>
      <c r="SWQ1" s="149"/>
      <c r="SWR1" s="149"/>
      <c r="SWS1" s="149"/>
      <c r="SWT1" s="149"/>
      <c r="SWU1" s="149"/>
      <c r="SWV1" s="149"/>
      <c r="SWW1" s="149"/>
      <c r="SWX1" s="149"/>
      <c r="SWY1" s="149"/>
      <c r="SWZ1" s="149"/>
      <c r="SXA1" s="149"/>
      <c r="SXB1" s="149"/>
      <c r="SXC1" s="149"/>
      <c r="SXD1" s="149"/>
      <c r="SXE1" s="148"/>
      <c r="SXF1" s="149"/>
      <c r="SXG1" s="149"/>
      <c r="SXH1" s="149"/>
      <c r="SXI1" s="149"/>
      <c r="SXJ1" s="149"/>
      <c r="SXK1" s="149"/>
      <c r="SXL1" s="149"/>
      <c r="SXM1" s="149"/>
      <c r="SXN1" s="149"/>
      <c r="SXO1" s="149"/>
      <c r="SXP1" s="149"/>
      <c r="SXQ1" s="149"/>
      <c r="SXR1" s="149"/>
      <c r="SXS1" s="149"/>
      <c r="SXT1" s="149"/>
      <c r="SXU1" s="148"/>
      <c r="SXV1" s="149"/>
      <c r="SXW1" s="149"/>
      <c r="SXX1" s="149"/>
      <c r="SXY1" s="149"/>
      <c r="SXZ1" s="149"/>
      <c r="SYA1" s="149"/>
      <c r="SYB1" s="149"/>
      <c r="SYC1" s="149"/>
      <c r="SYD1" s="149"/>
      <c r="SYE1" s="149"/>
      <c r="SYF1" s="149"/>
      <c r="SYG1" s="149"/>
      <c r="SYH1" s="149"/>
      <c r="SYI1" s="149"/>
      <c r="SYJ1" s="149"/>
      <c r="SYK1" s="148"/>
      <c r="SYL1" s="149"/>
      <c r="SYM1" s="149"/>
      <c r="SYN1" s="149"/>
      <c r="SYO1" s="149"/>
      <c r="SYP1" s="149"/>
      <c r="SYQ1" s="149"/>
      <c r="SYR1" s="149"/>
      <c r="SYS1" s="149"/>
      <c r="SYT1" s="149"/>
      <c r="SYU1" s="149"/>
      <c r="SYV1" s="149"/>
      <c r="SYW1" s="149"/>
      <c r="SYX1" s="149"/>
      <c r="SYY1" s="149"/>
      <c r="SYZ1" s="149"/>
      <c r="SZA1" s="148"/>
      <c r="SZB1" s="149"/>
      <c r="SZC1" s="149"/>
      <c r="SZD1" s="149"/>
      <c r="SZE1" s="149"/>
      <c r="SZF1" s="149"/>
      <c r="SZG1" s="149"/>
      <c r="SZH1" s="149"/>
      <c r="SZI1" s="149"/>
      <c r="SZJ1" s="149"/>
      <c r="SZK1" s="149"/>
      <c r="SZL1" s="149"/>
      <c r="SZM1" s="149"/>
      <c r="SZN1" s="149"/>
      <c r="SZO1" s="149"/>
      <c r="SZP1" s="149"/>
      <c r="SZQ1" s="148"/>
      <c r="SZR1" s="149"/>
      <c r="SZS1" s="149"/>
      <c r="SZT1" s="149"/>
      <c r="SZU1" s="149"/>
      <c r="SZV1" s="149"/>
      <c r="SZW1" s="149"/>
      <c r="SZX1" s="149"/>
      <c r="SZY1" s="149"/>
      <c r="SZZ1" s="149"/>
      <c r="TAA1" s="149"/>
      <c r="TAB1" s="149"/>
      <c r="TAC1" s="149"/>
      <c r="TAD1" s="149"/>
      <c r="TAE1" s="149"/>
      <c r="TAF1" s="149"/>
      <c r="TAG1" s="148"/>
      <c r="TAH1" s="149"/>
      <c r="TAI1" s="149"/>
      <c r="TAJ1" s="149"/>
      <c r="TAK1" s="149"/>
      <c r="TAL1" s="149"/>
      <c r="TAM1" s="149"/>
      <c r="TAN1" s="149"/>
      <c r="TAO1" s="149"/>
      <c r="TAP1" s="149"/>
      <c r="TAQ1" s="149"/>
      <c r="TAR1" s="149"/>
      <c r="TAS1" s="149"/>
      <c r="TAT1" s="149"/>
      <c r="TAU1" s="149"/>
      <c r="TAV1" s="149"/>
      <c r="TAW1" s="148"/>
      <c r="TAX1" s="149"/>
      <c r="TAY1" s="149"/>
      <c r="TAZ1" s="149"/>
      <c r="TBA1" s="149"/>
      <c r="TBB1" s="149"/>
      <c r="TBC1" s="149"/>
      <c r="TBD1" s="149"/>
      <c r="TBE1" s="149"/>
      <c r="TBF1" s="149"/>
      <c r="TBG1" s="149"/>
      <c r="TBH1" s="149"/>
      <c r="TBI1" s="149"/>
      <c r="TBJ1" s="149"/>
      <c r="TBK1" s="149"/>
      <c r="TBL1" s="149"/>
      <c r="TBM1" s="148"/>
      <c r="TBN1" s="149"/>
      <c r="TBO1" s="149"/>
      <c r="TBP1" s="149"/>
      <c r="TBQ1" s="149"/>
      <c r="TBR1" s="149"/>
      <c r="TBS1" s="149"/>
      <c r="TBT1" s="149"/>
      <c r="TBU1" s="149"/>
      <c r="TBV1" s="149"/>
      <c r="TBW1" s="149"/>
      <c r="TBX1" s="149"/>
      <c r="TBY1" s="149"/>
      <c r="TBZ1" s="149"/>
      <c r="TCA1" s="149"/>
      <c r="TCB1" s="149"/>
      <c r="TCC1" s="148"/>
      <c r="TCD1" s="149"/>
      <c r="TCE1" s="149"/>
      <c r="TCF1" s="149"/>
      <c r="TCG1" s="149"/>
      <c r="TCH1" s="149"/>
      <c r="TCI1" s="149"/>
      <c r="TCJ1" s="149"/>
      <c r="TCK1" s="149"/>
      <c r="TCL1" s="149"/>
      <c r="TCM1" s="149"/>
      <c r="TCN1" s="149"/>
      <c r="TCO1" s="149"/>
      <c r="TCP1" s="149"/>
      <c r="TCQ1" s="149"/>
      <c r="TCR1" s="149"/>
      <c r="TCS1" s="148"/>
      <c r="TCT1" s="149"/>
      <c r="TCU1" s="149"/>
      <c r="TCV1" s="149"/>
      <c r="TCW1" s="149"/>
      <c r="TCX1" s="149"/>
      <c r="TCY1" s="149"/>
      <c r="TCZ1" s="149"/>
      <c r="TDA1" s="149"/>
      <c r="TDB1" s="149"/>
      <c r="TDC1" s="149"/>
      <c r="TDD1" s="149"/>
      <c r="TDE1" s="149"/>
      <c r="TDF1" s="149"/>
      <c r="TDG1" s="149"/>
      <c r="TDH1" s="149"/>
      <c r="TDI1" s="148"/>
      <c r="TDJ1" s="149"/>
      <c r="TDK1" s="149"/>
      <c r="TDL1" s="149"/>
      <c r="TDM1" s="149"/>
      <c r="TDN1" s="149"/>
      <c r="TDO1" s="149"/>
      <c r="TDP1" s="149"/>
      <c r="TDQ1" s="149"/>
      <c r="TDR1" s="149"/>
      <c r="TDS1" s="149"/>
      <c r="TDT1" s="149"/>
      <c r="TDU1" s="149"/>
      <c r="TDV1" s="149"/>
      <c r="TDW1" s="149"/>
      <c r="TDX1" s="149"/>
      <c r="TDY1" s="148"/>
      <c r="TDZ1" s="149"/>
      <c r="TEA1" s="149"/>
      <c r="TEB1" s="149"/>
      <c r="TEC1" s="149"/>
      <c r="TED1" s="149"/>
      <c r="TEE1" s="149"/>
      <c r="TEF1" s="149"/>
      <c r="TEG1" s="149"/>
      <c r="TEH1" s="149"/>
      <c r="TEI1" s="149"/>
      <c r="TEJ1" s="149"/>
      <c r="TEK1" s="149"/>
      <c r="TEL1" s="149"/>
      <c r="TEM1" s="149"/>
      <c r="TEN1" s="149"/>
      <c r="TEO1" s="148"/>
      <c r="TEP1" s="149"/>
      <c r="TEQ1" s="149"/>
      <c r="TER1" s="149"/>
      <c r="TES1" s="149"/>
      <c r="TET1" s="149"/>
      <c r="TEU1" s="149"/>
      <c r="TEV1" s="149"/>
      <c r="TEW1" s="149"/>
      <c r="TEX1" s="149"/>
      <c r="TEY1" s="149"/>
      <c r="TEZ1" s="149"/>
      <c r="TFA1" s="149"/>
      <c r="TFB1" s="149"/>
      <c r="TFC1" s="149"/>
      <c r="TFD1" s="149"/>
      <c r="TFE1" s="148"/>
      <c r="TFF1" s="149"/>
      <c r="TFG1" s="149"/>
      <c r="TFH1" s="149"/>
      <c r="TFI1" s="149"/>
      <c r="TFJ1" s="149"/>
      <c r="TFK1" s="149"/>
      <c r="TFL1" s="149"/>
      <c r="TFM1" s="149"/>
      <c r="TFN1" s="149"/>
      <c r="TFO1" s="149"/>
      <c r="TFP1" s="149"/>
      <c r="TFQ1" s="149"/>
      <c r="TFR1" s="149"/>
      <c r="TFS1" s="149"/>
      <c r="TFT1" s="149"/>
      <c r="TFU1" s="148"/>
      <c r="TFV1" s="149"/>
      <c r="TFW1" s="149"/>
      <c r="TFX1" s="149"/>
      <c r="TFY1" s="149"/>
      <c r="TFZ1" s="149"/>
      <c r="TGA1" s="149"/>
      <c r="TGB1" s="149"/>
      <c r="TGC1" s="149"/>
      <c r="TGD1" s="149"/>
      <c r="TGE1" s="149"/>
      <c r="TGF1" s="149"/>
      <c r="TGG1" s="149"/>
      <c r="TGH1" s="149"/>
      <c r="TGI1" s="149"/>
      <c r="TGJ1" s="149"/>
      <c r="TGK1" s="148"/>
      <c r="TGL1" s="149"/>
      <c r="TGM1" s="149"/>
      <c r="TGN1" s="149"/>
      <c r="TGO1" s="149"/>
      <c r="TGP1" s="149"/>
      <c r="TGQ1" s="149"/>
      <c r="TGR1" s="149"/>
      <c r="TGS1" s="149"/>
      <c r="TGT1" s="149"/>
      <c r="TGU1" s="149"/>
      <c r="TGV1" s="149"/>
      <c r="TGW1" s="149"/>
      <c r="TGX1" s="149"/>
      <c r="TGY1" s="149"/>
      <c r="TGZ1" s="149"/>
      <c r="THA1" s="148"/>
      <c r="THB1" s="149"/>
      <c r="THC1" s="149"/>
      <c r="THD1" s="149"/>
      <c r="THE1" s="149"/>
      <c r="THF1" s="149"/>
      <c r="THG1" s="149"/>
      <c r="THH1" s="149"/>
      <c r="THI1" s="149"/>
      <c r="THJ1" s="149"/>
      <c r="THK1" s="149"/>
      <c r="THL1" s="149"/>
      <c r="THM1" s="149"/>
      <c r="THN1" s="149"/>
      <c r="THO1" s="149"/>
      <c r="THP1" s="149"/>
      <c r="THQ1" s="148"/>
      <c r="THR1" s="149"/>
      <c r="THS1" s="149"/>
      <c r="THT1" s="149"/>
      <c r="THU1" s="149"/>
      <c r="THV1" s="149"/>
      <c r="THW1" s="149"/>
      <c r="THX1" s="149"/>
      <c r="THY1" s="149"/>
      <c r="THZ1" s="149"/>
      <c r="TIA1" s="149"/>
      <c r="TIB1" s="149"/>
      <c r="TIC1" s="149"/>
      <c r="TID1" s="149"/>
      <c r="TIE1" s="149"/>
      <c r="TIF1" s="149"/>
      <c r="TIG1" s="148"/>
      <c r="TIH1" s="149"/>
      <c r="TII1" s="149"/>
      <c r="TIJ1" s="149"/>
      <c r="TIK1" s="149"/>
      <c r="TIL1" s="149"/>
      <c r="TIM1" s="149"/>
      <c r="TIN1" s="149"/>
      <c r="TIO1" s="149"/>
      <c r="TIP1" s="149"/>
      <c r="TIQ1" s="149"/>
      <c r="TIR1" s="149"/>
      <c r="TIS1" s="149"/>
      <c r="TIT1" s="149"/>
      <c r="TIU1" s="149"/>
      <c r="TIV1" s="149"/>
      <c r="TIW1" s="148"/>
      <c r="TIX1" s="149"/>
      <c r="TIY1" s="149"/>
      <c r="TIZ1" s="149"/>
      <c r="TJA1" s="149"/>
      <c r="TJB1" s="149"/>
      <c r="TJC1" s="149"/>
      <c r="TJD1" s="149"/>
      <c r="TJE1" s="149"/>
      <c r="TJF1" s="149"/>
      <c r="TJG1" s="149"/>
      <c r="TJH1" s="149"/>
      <c r="TJI1" s="149"/>
      <c r="TJJ1" s="149"/>
      <c r="TJK1" s="149"/>
      <c r="TJL1" s="149"/>
      <c r="TJM1" s="148"/>
      <c r="TJN1" s="149"/>
      <c r="TJO1" s="149"/>
      <c r="TJP1" s="149"/>
      <c r="TJQ1" s="149"/>
      <c r="TJR1" s="149"/>
      <c r="TJS1" s="149"/>
      <c r="TJT1" s="149"/>
      <c r="TJU1" s="149"/>
      <c r="TJV1" s="149"/>
      <c r="TJW1" s="149"/>
      <c r="TJX1" s="149"/>
      <c r="TJY1" s="149"/>
      <c r="TJZ1" s="149"/>
      <c r="TKA1" s="149"/>
      <c r="TKB1" s="149"/>
      <c r="TKC1" s="148"/>
      <c r="TKD1" s="149"/>
      <c r="TKE1" s="149"/>
      <c r="TKF1" s="149"/>
      <c r="TKG1" s="149"/>
      <c r="TKH1" s="149"/>
      <c r="TKI1" s="149"/>
      <c r="TKJ1" s="149"/>
      <c r="TKK1" s="149"/>
      <c r="TKL1" s="149"/>
      <c r="TKM1" s="149"/>
      <c r="TKN1" s="149"/>
      <c r="TKO1" s="149"/>
      <c r="TKP1" s="149"/>
      <c r="TKQ1" s="149"/>
      <c r="TKR1" s="149"/>
      <c r="TKS1" s="148"/>
      <c r="TKT1" s="149"/>
      <c r="TKU1" s="149"/>
      <c r="TKV1" s="149"/>
      <c r="TKW1" s="149"/>
      <c r="TKX1" s="149"/>
      <c r="TKY1" s="149"/>
      <c r="TKZ1" s="149"/>
      <c r="TLA1" s="149"/>
      <c r="TLB1" s="149"/>
      <c r="TLC1" s="149"/>
      <c r="TLD1" s="149"/>
      <c r="TLE1" s="149"/>
      <c r="TLF1" s="149"/>
      <c r="TLG1" s="149"/>
      <c r="TLH1" s="149"/>
      <c r="TLI1" s="148"/>
      <c r="TLJ1" s="149"/>
      <c r="TLK1" s="149"/>
      <c r="TLL1" s="149"/>
      <c r="TLM1" s="149"/>
      <c r="TLN1" s="149"/>
      <c r="TLO1" s="149"/>
      <c r="TLP1" s="149"/>
      <c r="TLQ1" s="149"/>
      <c r="TLR1" s="149"/>
      <c r="TLS1" s="149"/>
      <c r="TLT1" s="149"/>
      <c r="TLU1" s="149"/>
      <c r="TLV1" s="149"/>
      <c r="TLW1" s="149"/>
      <c r="TLX1" s="149"/>
      <c r="TLY1" s="148"/>
      <c r="TLZ1" s="149"/>
      <c r="TMA1" s="149"/>
      <c r="TMB1" s="149"/>
      <c r="TMC1" s="149"/>
      <c r="TMD1" s="149"/>
      <c r="TME1" s="149"/>
      <c r="TMF1" s="149"/>
      <c r="TMG1" s="149"/>
      <c r="TMH1" s="149"/>
      <c r="TMI1" s="149"/>
      <c r="TMJ1" s="149"/>
      <c r="TMK1" s="149"/>
      <c r="TML1" s="149"/>
      <c r="TMM1" s="149"/>
      <c r="TMN1" s="149"/>
      <c r="TMO1" s="148"/>
      <c r="TMP1" s="149"/>
      <c r="TMQ1" s="149"/>
      <c r="TMR1" s="149"/>
      <c r="TMS1" s="149"/>
      <c r="TMT1" s="149"/>
      <c r="TMU1" s="149"/>
      <c r="TMV1" s="149"/>
      <c r="TMW1" s="149"/>
      <c r="TMX1" s="149"/>
      <c r="TMY1" s="149"/>
      <c r="TMZ1" s="149"/>
      <c r="TNA1" s="149"/>
      <c r="TNB1" s="149"/>
      <c r="TNC1" s="149"/>
      <c r="TND1" s="149"/>
      <c r="TNE1" s="148"/>
      <c r="TNF1" s="149"/>
      <c r="TNG1" s="149"/>
      <c r="TNH1" s="149"/>
      <c r="TNI1" s="149"/>
      <c r="TNJ1" s="149"/>
      <c r="TNK1" s="149"/>
      <c r="TNL1" s="149"/>
      <c r="TNM1" s="149"/>
      <c r="TNN1" s="149"/>
      <c r="TNO1" s="149"/>
      <c r="TNP1" s="149"/>
      <c r="TNQ1" s="149"/>
      <c r="TNR1" s="149"/>
      <c r="TNS1" s="149"/>
      <c r="TNT1" s="149"/>
      <c r="TNU1" s="148"/>
      <c r="TNV1" s="149"/>
      <c r="TNW1" s="149"/>
      <c r="TNX1" s="149"/>
      <c r="TNY1" s="149"/>
      <c r="TNZ1" s="149"/>
      <c r="TOA1" s="149"/>
      <c r="TOB1" s="149"/>
      <c r="TOC1" s="149"/>
      <c r="TOD1" s="149"/>
      <c r="TOE1" s="149"/>
      <c r="TOF1" s="149"/>
      <c r="TOG1" s="149"/>
      <c r="TOH1" s="149"/>
      <c r="TOI1" s="149"/>
      <c r="TOJ1" s="149"/>
      <c r="TOK1" s="148"/>
      <c r="TOL1" s="149"/>
      <c r="TOM1" s="149"/>
      <c r="TON1" s="149"/>
      <c r="TOO1" s="149"/>
      <c r="TOP1" s="149"/>
      <c r="TOQ1" s="149"/>
      <c r="TOR1" s="149"/>
      <c r="TOS1" s="149"/>
      <c r="TOT1" s="149"/>
      <c r="TOU1" s="149"/>
      <c r="TOV1" s="149"/>
      <c r="TOW1" s="149"/>
      <c r="TOX1" s="149"/>
      <c r="TOY1" s="149"/>
      <c r="TOZ1" s="149"/>
      <c r="TPA1" s="148"/>
      <c r="TPB1" s="149"/>
      <c r="TPC1" s="149"/>
      <c r="TPD1" s="149"/>
      <c r="TPE1" s="149"/>
      <c r="TPF1" s="149"/>
      <c r="TPG1" s="149"/>
      <c r="TPH1" s="149"/>
      <c r="TPI1" s="149"/>
      <c r="TPJ1" s="149"/>
      <c r="TPK1" s="149"/>
      <c r="TPL1" s="149"/>
      <c r="TPM1" s="149"/>
      <c r="TPN1" s="149"/>
      <c r="TPO1" s="149"/>
      <c r="TPP1" s="149"/>
      <c r="TPQ1" s="148"/>
      <c r="TPR1" s="149"/>
      <c r="TPS1" s="149"/>
      <c r="TPT1" s="149"/>
      <c r="TPU1" s="149"/>
      <c r="TPV1" s="149"/>
      <c r="TPW1" s="149"/>
      <c r="TPX1" s="149"/>
      <c r="TPY1" s="149"/>
      <c r="TPZ1" s="149"/>
      <c r="TQA1" s="149"/>
      <c r="TQB1" s="149"/>
      <c r="TQC1" s="149"/>
      <c r="TQD1" s="149"/>
      <c r="TQE1" s="149"/>
      <c r="TQF1" s="149"/>
      <c r="TQG1" s="148"/>
      <c r="TQH1" s="149"/>
      <c r="TQI1" s="149"/>
      <c r="TQJ1" s="149"/>
      <c r="TQK1" s="149"/>
      <c r="TQL1" s="149"/>
      <c r="TQM1" s="149"/>
      <c r="TQN1" s="149"/>
      <c r="TQO1" s="149"/>
      <c r="TQP1" s="149"/>
      <c r="TQQ1" s="149"/>
      <c r="TQR1" s="149"/>
      <c r="TQS1" s="149"/>
      <c r="TQT1" s="149"/>
      <c r="TQU1" s="149"/>
      <c r="TQV1" s="149"/>
      <c r="TQW1" s="148"/>
      <c r="TQX1" s="149"/>
      <c r="TQY1" s="149"/>
      <c r="TQZ1" s="149"/>
      <c r="TRA1" s="149"/>
      <c r="TRB1" s="149"/>
      <c r="TRC1" s="149"/>
      <c r="TRD1" s="149"/>
      <c r="TRE1" s="149"/>
      <c r="TRF1" s="149"/>
      <c r="TRG1" s="149"/>
      <c r="TRH1" s="149"/>
      <c r="TRI1" s="149"/>
      <c r="TRJ1" s="149"/>
      <c r="TRK1" s="149"/>
      <c r="TRL1" s="149"/>
      <c r="TRM1" s="148"/>
      <c r="TRN1" s="149"/>
      <c r="TRO1" s="149"/>
      <c r="TRP1" s="149"/>
      <c r="TRQ1" s="149"/>
      <c r="TRR1" s="149"/>
      <c r="TRS1" s="149"/>
      <c r="TRT1" s="149"/>
      <c r="TRU1" s="149"/>
      <c r="TRV1" s="149"/>
      <c r="TRW1" s="149"/>
      <c r="TRX1" s="149"/>
      <c r="TRY1" s="149"/>
      <c r="TRZ1" s="149"/>
      <c r="TSA1" s="149"/>
      <c r="TSB1" s="149"/>
      <c r="TSC1" s="148"/>
      <c r="TSD1" s="149"/>
      <c r="TSE1" s="149"/>
      <c r="TSF1" s="149"/>
      <c r="TSG1" s="149"/>
      <c r="TSH1" s="149"/>
      <c r="TSI1" s="149"/>
      <c r="TSJ1" s="149"/>
      <c r="TSK1" s="149"/>
      <c r="TSL1" s="149"/>
      <c r="TSM1" s="149"/>
      <c r="TSN1" s="149"/>
      <c r="TSO1" s="149"/>
      <c r="TSP1" s="149"/>
      <c r="TSQ1" s="149"/>
      <c r="TSR1" s="149"/>
      <c r="TSS1" s="148"/>
      <c r="TST1" s="149"/>
      <c r="TSU1" s="149"/>
      <c r="TSV1" s="149"/>
      <c r="TSW1" s="149"/>
      <c r="TSX1" s="149"/>
      <c r="TSY1" s="149"/>
      <c r="TSZ1" s="149"/>
      <c r="TTA1" s="149"/>
      <c r="TTB1" s="149"/>
      <c r="TTC1" s="149"/>
      <c r="TTD1" s="149"/>
      <c r="TTE1" s="149"/>
      <c r="TTF1" s="149"/>
      <c r="TTG1" s="149"/>
      <c r="TTH1" s="149"/>
      <c r="TTI1" s="148"/>
      <c r="TTJ1" s="149"/>
      <c r="TTK1" s="149"/>
      <c r="TTL1" s="149"/>
      <c r="TTM1" s="149"/>
      <c r="TTN1" s="149"/>
      <c r="TTO1" s="149"/>
      <c r="TTP1" s="149"/>
      <c r="TTQ1" s="149"/>
      <c r="TTR1" s="149"/>
      <c r="TTS1" s="149"/>
      <c r="TTT1" s="149"/>
      <c r="TTU1" s="149"/>
      <c r="TTV1" s="149"/>
      <c r="TTW1" s="149"/>
      <c r="TTX1" s="149"/>
      <c r="TTY1" s="148"/>
      <c r="TTZ1" s="149"/>
      <c r="TUA1" s="149"/>
      <c r="TUB1" s="149"/>
      <c r="TUC1" s="149"/>
      <c r="TUD1" s="149"/>
      <c r="TUE1" s="149"/>
      <c r="TUF1" s="149"/>
      <c r="TUG1" s="149"/>
      <c r="TUH1" s="149"/>
      <c r="TUI1" s="149"/>
      <c r="TUJ1" s="149"/>
      <c r="TUK1" s="149"/>
      <c r="TUL1" s="149"/>
      <c r="TUM1" s="149"/>
      <c r="TUN1" s="149"/>
      <c r="TUO1" s="148"/>
      <c r="TUP1" s="149"/>
      <c r="TUQ1" s="149"/>
      <c r="TUR1" s="149"/>
      <c r="TUS1" s="149"/>
      <c r="TUT1" s="149"/>
      <c r="TUU1" s="149"/>
      <c r="TUV1" s="149"/>
      <c r="TUW1" s="149"/>
      <c r="TUX1" s="149"/>
      <c r="TUY1" s="149"/>
      <c r="TUZ1" s="149"/>
      <c r="TVA1" s="149"/>
      <c r="TVB1" s="149"/>
      <c r="TVC1" s="149"/>
      <c r="TVD1" s="149"/>
      <c r="TVE1" s="148"/>
      <c r="TVF1" s="149"/>
      <c r="TVG1" s="149"/>
      <c r="TVH1" s="149"/>
      <c r="TVI1" s="149"/>
      <c r="TVJ1" s="149"/>
      <c r="TVK1" s="149"/>
      <c r="TVL1" s="149"/>
      <c r="TVM1" s="149"/>
      <c r="TVN1" s="149"/>
      <c r="TVO1" s="149"/>
      <c r="TVP1" s="149"/>
      <c r="TVQ1" s="149"/>
      <c r="TVR1" s="149"/>
      <c r="TVS1" s="149"/>
      <c r="TVT1" s="149"/>
      <c r="TVU1" s="148"/>
      <c r="TVV1" s="149"/>
      <c r="TVW1" s="149"/>
      <c r="TVX1" s="149"/>
      <c r="TVY1" s="149"/>
      <c r="TVZ1" s="149"/>
      <c r="TWA1" s="149"/>
      <c r="TWB1" s="149"/>
      <c r="TWC1" s="149"/>
      <c r="TWD1" s="149"/>
      <c r="TWE1" s="149"/>
      <c r="TWF1" s="149"/>
      <c r="TWG1" s="149"/>
      <c r="TWH1" s="149"/>
      <c r="TWI1" s="149"/>
      <c r="TWJ1" s="149"/>
      <c r="TWK1" s="148"/>
      <c r="TWL1" s="149"/>
      <c r="TWM1" s="149"/>
      <c r="TWN1" s="149"/>
      <c r="TWO1" s="149"/>
      <c r="TWP1" s="149"/>
      <c r="TWQ1" s="149"/>
      <c r="TWR1" s="149"/>
      <c r="TWS1" s="149"/>
      <c r="TWT1" s="149"/>
      <c r="TWU1" s="149"/>
      <c r="TWV1" s="149"/>
      <c r="TWW1" s="149"/>
      <c r="TWX1" s="149"/>
      <c r="TWY1" s="149"/>
      <c r="TWZ1" s="149"/>
      <c r="TXA1" s="148"/>
      <c r="TXB1" s="149"/>
      <c r="TXC1" s="149"/>
      <c r="TXD1" s="149"/>
      <c r="TXE1" s="149"/>
      <c r="TXF1" s="149"/>
      <c r="TXG1" s="149"/>
      <c r="TXH1" s="149"/>
      <c r="TXI1" s="149"/>
      <c r="TXJ1" s="149"/>
      <c r="TXK1" s="149"/>
      <c r="TXL1" s="149"/>
      <c r="TXM1" s="149"/>
      <c r="TXN1" s="149"/>
      <c r="TXO1" s="149"/>
      <c r="TXP1" s="149"/>
      <c r="TXQ1" s="148"/>
      <c r="TXR1" s="149"/>
      <c r="TXS1" s="149"/>
      <c r="TXT1" s="149"/>
      <c r="TXU1" s="149"/>
      <c r="TXV1" s="149"/>
      <c r="TXW1" s="149"/>
      <c r="TXX1" s="149"/>
      <c r="TXY1" s="149"/>
      <c r="TXZ1" s="149"/>
      <c r="TYA1" s="149"/>
      <c r="TYB1" s="149"/>
      <c r="TYC1" s="149"/>
      <c r="TYD1" s="149"/>
      <c r="TYE1" s="149"/>
      <c r="TYF1" s="149"/>
      <c r="TYG1" s="148"/>
      <c r="TYH1" s="149"/>
      <c r="TYI1" s="149"/>
      <c r="TYJ1" s="149"/>
      <c r="TYK1" s="149"/>
      <c r="TYL1" s="149"/>
      <c r="TYM1" s="149"/>
      <c r="TYN1" s="149"/>
      <c r="TYO1" s="149"/>
      <c r="TYP1" s="149"/>
      <c r="TYQ1" s="149"/>
      <c r="TYR1" s="149"/>
      <c r="TYS1" s="149"/>
      <c r="TYT1" s="149"/>
      <c r="TYU1" s="149"/>
      <c r="TYV1" s="149"/>
      <c r="TYW1" s="148"/>
      <c r="TYX1" s="149"/>
      <c r="TYY1" s="149"/>
      <c r="TYZ1" s="149"/>
      <c r="TZA1" s="149"/>
      <c r="TZB1" s="149"/>
      <c r="TZC1" s="149"/>
      <c r="TZD1" s="149"/>
      <c r="TZE1" s="149"/>
      <c r="TZF1" s="149"/>
      <c r="TZG1" s="149"/>
      <c r="TZH1" s="149"/>
      <c r="TZI1" s="149"/>
      <c r="TZJ1" s="149"/>
      <c r="TZK1" s="149"/>
      <c r="TZL1" s="149"/>
      <c r="TZM1" s="148"/>
      <c r="TZN1" s="149"/>
      <c r="TZO1" s="149"/>
      <c r="TZP1" s="149"/>
      <c r="TZQ1" s="149"/>
      <c r="TZR1" s="149"/>
      <c r="TZS1" s="149"/>
      <c r="TZT1" s="149"/>
      <c r="TZU1" s="149"/>
      <c r="TZV1" s="149"/>
      <c r="TZW1" s="149"/>
      <c r="TZX1" s="149"/>
      <c r="TZY1" s="149"/>
      <c r="TZZ1" s="149"/>
      <c r="UAA1" s="149"/>
      <c r="UAB1" s="149"/>
      <c r="UAC1" s="148"/>
      <c r="UAD1" s="149"/>
      <c r="UAE1" s="149"/>
      <c r="UAF1" s="149"/>
      <c r="UAG1" s="149"/>
      <c r="UAH1" s="149"/>
      <c r="UAI1" s="149"/>
      <c r="UAJ1" s="149"/>
      <c r="UAK1" s="149"/>
      <c r="UAL1" s="149"/>
      <c r="UAM1" s="149"/>
      <c r="UAN1" s="149"/>
      <c r="UAO1" s="149"/>
      <c r="UAP1" s="149"/>
      <c r="UAQ1" s="149"/>
      <c r="UAR1" s="149"/>
      <c r="UAS1" s="148"/>
      <c r="UAT1" s="149"/>
      <c r="UAU1" s="149"/>
      <c r="UAV1" s="149"/>
      <c r="UAW1" s="149"/>
      <c r="UAX1" s="149"/>
      <c r="UAY1" s="149"/>
      <c r="UAZ1" s="149"/>
      <c r="UBA1" s="149"/>
      <c r="UBB1" s="149"/>
      <c r="UBC1" s="149"/>
      <c r="UBD1" s="149"/>
      <c r="UBE1" s="149"/>
      <c r="UBF1" s="149"/>
      <c r="UBG1" s="149"/>
      <c r="UBH1" s="149"/>
      <c r="UBI1" s="148"/>
      <c r="UBJ1" s="149"/>
      <c r="UBK1" s="149"/>
      <c r="UBL1" s="149"/>
      <c r="UBM1" s="149"/>
      <c r="UBN1" s="149"/>
      <c r="UBO1" s="149"/>
      <c r="UBP1" s="149"/>
      <c r="UBQ1" s="149"/>
      <c r="UBR1" s="149"/>
      <c r="UBS1" s="149"/>
      <c r="UBT1" s="149"/>
      <c r="UBU1" s="149"/>
      <c r="UBV1" s="149"/>
      <c r="UBW1" s="149"/>
      <c r="UBX1" s="149"/>
      <c r="UBY1" s="148"/>
      <c r="UBZ1" s="149"/>
      <c r="UCA1" s="149"/>
      <c r="UCB1" s="149"/>
      <c r="UCC1" s="149"/>
      <c r="UCD1" s="149"/>
      <c r="UCE1" s="149"/>
      <c r="UCF1" s="149"/>
      <c r="UCG1" s="149"/>
      <c r="UCH1" s="149"/>
      <c r="UCI1" s="149"/>
      <c r="UCJ1" s="149"/>
      <c r="UCK1" s="149"/>
      <c r="UCL1" s="149"/>
      <c r="UCM1" s="149"/>
      <c r="UCN1" s="149"/>
      <c r="UCO1" s="148"/>
      <c r="UCP1" s="149"/>
      <c r="UCQ1" s="149"/>
      <c r="UCR1" s="149"/>
      <c r="UCS1" s="149"/>
      <c r="UCT1" s="149"/>
      <c r="UCU1" s="149"/>
      <c r="UCV1" s="149"/>
      <c r="UCW1" s="149"/>
      <c r="UCX1" s="149"/>
      <c r="UCY1" s="149"/>
      <c r="UCZ1" s="149"/>
      <c r="UDA1" s="149"/>
      <c r="UDB1" s="149"/>
      <c r="UDC1" s="149"/>
      <c r="UDD1" s="149"/>
      <c r="UDE1" s="148"/>
      <c r="UDF1" s="149"/>
      <c r="UDG1" s="149"/>
      <c r="UDH1" s="149"/>
      <c r="UDI1" s="149"/>
      <c r="UDJ1" s="149"/>
      <c r="UDK1" s="149"/>
      <c r="UDL1" s="149"/>
      <c r="UDM1" s="149"/>
      <c r="UDN1" s="149"/>
      <c r="UDO1" s="149"/>
      <c r="UDP1" s="149"/>
      <c r="UDQ1" s="149"/>
      <c r="UDR1" s="149"/>
      <c r="UDS1" s="149"/>
      <c r="UDT1" s="149"/>
      <c r="UDU1" s="148"/>
      <c r="UDV1" s="149"/>
      <c r="UDW1" s="149"/>
      <c r="UDX1" s="149"/>
      <c r="UDY1" s="149"/>
      <c r="UDZ1" s="149"/>
      <c r="UEA1" s="149"/>
      <c r="UEB1" s="149"/>
      <c r="UEC1" s="149"/>
      <c r="UED1" s="149"/>
      <c r="UEE1" s="149"/>
      <c r="UEF1" s="149"/>
      <c r="UEG1" s="149"/>
      <c r="UEH1" s="149"/>
      <c r="UEI1" s="149"/>
      <c r="UEJ1" s="149"/>
      <c r="UEK1" s="148"/>
      <c r="UEL1" s="149"/>
      <c r="UEM1" s="149"/>
      <c r="UEN1" s="149"/>
      <c r="UEO1" s="149"/>
      <c r="UEP1" s="149"/>
      <c r="UEQ1" s="149"/>
      <c r="UER1" s="149"/>
      <c r="UES1" s="149"/>
      <c r="UET1" s="149"/>
      <c r="UEU1" s="149"/>
      <c r="UEV1" s="149"/>
      <c r="UEW1" s="149"/>
      <c r="UEX1" s="149"/>
      <c r="UEY1" s="149"/>
      <c r="UEZ1" s="149"/>
      <c r="UFA1" s="148"/>
      <c r="UFB1" s="149"/>
      <c r="UFC1" s="149"/>
      <c r="UFD1" s="149"/>
      <c r="UFE1" s="149"/>
      <c r="UFF1" s="149"/>
      <c r="UFG1" s="149"/>
      <c r="UFH1" s="149"/>
      <c r="UFI1" s="149"/>
      <c r="UFJ1" s="149"/>
      <c r="UFK1" s="149"/>
      <c r="UFL1" s="149"/>
      <c r="UFM1" s="149"/>
      <c r="UFN1" s="149"/>
      <c r="UFO1" s="149"/>
      <c r="UFP1" s="149"/>
      <c r="UFQ1" s="148"/>
      <c r="UFR1" s="149"/>
      <c r="UFS1" s="149"/>
      <c r="UFT1" s="149"/>
      <c r="UFU1" s="149"/>
      <c r="UFV1" s="149"/>
      <c r="UFW1" s="149"/>
      <c r="UFX1" s="149"/>
      <c r="UFY1" s="149"/>
      <c r="UFZ1" s="149"/>
      <c r="UGA1" s="149"/>
      <c r="UGB1" s="149"/>
      <c r="UGC1" s="149"/>
      <c r="UGD1" s="149"/>
      <c r="UGE1" s="149"/>
      <c r="UGF1" s="149"/>
      <c r="UGG1" s="148"/>
      <c r="UGH1" s="149"/>
      <c r="UGI1" s="149"/>
      <c r="UGJ1" s="149"/>
      <c r="UGK1" s="149"/>
      <c r="UGL1" s="149"/>
      <c r="UGM1" s="149"/>
      <c r="UGN1" s="149"/>
      <c r="UGO1" s="149"/>
      <c r="UGP1" s="149"/>
      <c r="UGQ1" s="149"/>
      <c r="UGR1" s="149"/>
      <c r="UGS1" s="149"/>
      <c r="UGT1" s="149"/>
      <c r="UGU1" s="149"/>
      <c r="UGV1" s="149"/>
      <c r="UGW1" s="148"/>
      <c r="UGX1" s="149"/>
      <c r="UGY1" s="149"/>
      <c r="UGZ1" s="149"/>
      <c r="UHA1" s="149"/>
      <c r="UHB1" s="149"/>
      <c r="UHC1" s="149"/>
      <c r="UHD1" s="149"/>
      <c r="UHE1" s="149"/>
      <c r="UHF1" s="149"/>
      <c r="UHG1" s="149"/>
      <c r="UHH1" s="149"/>
      <c r="UHI1" s="149"/>
      <c r="UHJ1" s="149"/>
      <c r="UHK1" s="149"/>
      <c r="UHL1" s="149"/>
      <c r="UHM1" s="148"/>
      <c r="UHN1" s="149"/>
      <c r="UHO1" s="149"/>
      <c r="UHP1" s="149"/>
      <c r="UHQ1" s="149"/>
      <c r="UHR1" s="149"/>
      <c r="UHS1" s="149"/>
      <c r="UHT1" s="149"/>
      <c r="UHU1" s="149"/>
      <c r="UHV1" s="149"/>
      <c r="UHW1" s="149"/>
      <c r="UHX1" s="149"/>
      <c r="UHY1" s="149"/>
      <c r="UHZ1" s="149"/>
      <c r="UIA1" s="149"/>
      <c r="UIB1" s="149"/>
      <c r="UIC1" s="148"/>
      <c r="UID1" s="149"/>
      <c r="UIE1" s="149"/>
      <c r="UIF1" s="149"/>
      <c r="UIG1" s="149"/>
      <c r="UIH1" s="149"/>
      <c r="UII1" s="149"/>
      <c r="UIJ1" s="149"/>
      <c r="UIK1" s="149"/>
      <c r="UIL1" s="149"/>
      <c r="UIM1" s="149"/>
      <c r="UIN1" s="149"/>
      <c r="UIO1" s="149"/>
      <c r="UIP1" s="149"/>
      <c r="UIQ1" s="149"/>
      <c r="UIR1" s="149"/>
      <c r="UIS1" s="148"/>
      <c r="UIT1" s="149"/>
      <c r="UIU1" s="149"/>
      <c r="UIV1" s="149"/>
      <c r="UIW1" s="149"/>
      <c r="UIX1" s="149"/>
      <c r="UIY1" s="149"/>
      <c r="UIZ1" s="149"/>
      <c r="UJA1" s="149"/>
      <c r="UJB1" s="149"/>
      <c r="UJC1" s="149"/>
      <c r="UJD1" s="149"/>
      <c r="UJE1" s="149"/>
      <c r="UJF1" s="149"/>
      <c r="UJG1" s="149"/>
      <c r="UJH1" s="149"/>
      <c r="UJI1" s="148"/>
      <c r="UJJ1" s="149"/>
      <c r="UJK1" s="149"/>
      <c r="UJL1" s="149"/>
      <c r="UJM1" s="149"/>
      <c r="UJN1" s="149"/>
      <c r="UJO1" s="149"/>
      <c r="UJP1" s="149"/>
      <c r="UJQ1" s="149"/>
      <c r="UJR1" s="149"/>
      <c r="UJS1" s="149"/>
      <c r="UJT1" s="149"/>
      <c r="UJU1" s="149"/>
      <c r="UJV1" s="149"/>
      <c r="UJW1" s="149"/>
      <c r="UJX1" s="149"/>
      <c r="UJY1" s="148"/>
      <c r="UJZ1" s="149"/>
      <c r="UKA1" s="149"/>
      <c r="UKB1" s="149"/>
      <c r="UKC1" s="149"/>
      <c r="UKD1" s="149"/>
      <c r="UKE1" s="149"/>
      <c r="UKF1" s="149"/>
      <c r="UKG1" s="149"/>
      <c r="UKH1" s="149"/>
      <c r="UKI1" s="149"/>
      <c r="UKJ1" s="149"/>
      <c r="UKK1" s="149"/>
      <c r="UKL1" s="149"/>
      <c r="UKM1" s="149"/>
      <c r="UKN1" s="149"/>
      <c r="UKO1" s="148"/>
      <c r="UKP1" s="149"/>
      <c r="UKQ1" s="149"/>
      <c r="UKR1" s="149"/>
      <c r="UKS1" s="149"/>
      <c r="UKT1" s="149"/>
      <c r="UKU1" s="149"/>
      <c r="UKV1" s="149"/>
      <c r="UKW1" s="149"/>
      <c r="UKX1" s="149"/>
      <c r="UKY1" s="149"/>
      <c r="UKZ1" s="149"/>
      <c r="ULA1" s="149"/>
      <c r="ULB1" s="149"/>
      <c r="ULC1" s="149"/>
      <c r="ULD1" s="149"/>
      <c r="ULE1" s="148"/>
      <c r="ULF1" s="149"/>
      <c r="ULG1" s="149"/>
      <c r="ULH1" s="149"/>
      <c r="ULI1" s="149"/>
      <c r="ULJ1" s="149"/>
      <c r="ULK1" s="149"/>
      <c r="ULL1" s="149"/>
      <c r="ULM1" s="149"/>
      <c r="ULN1" s="149"/>
      <c r="ULO1" s="149"/>
      <c r="ULP1" s="149"/>
      <c r="ULQ1" s="149"/>
      <c r="ULR1" s="149"/>
      <c r="ULS1" s="149"/>
      <c r="ULT1" s="149"/>
      <c r="ULU1" s="148"/>
      <c r="ULV1" s="149"/>
      <c r="ULW1" s="149"/>
      <c r="ULX1" s="149"/>
      <c r="ULY1" s="149"/>
      <c r="ULZ1" s="149"/>
      <c r="UMA1" s="149"/>
      <c r="UMB1" s="149"/>
      <c r="UMC1" s="149"/>
      <c r="UMD1" s="149"/>
      <c r="UME1" s="149"/>
      <c r="UMF1" s="149"/>
      <c r="UMG1" s="149"/>
      <c r="UMH1" s="149"/>
      <c r="UMI1" s="149"/>
      <c r="UMJ1" s="149"/>
      <c r="UMK1" s="148"/>
      <c r="UML1" s="149"/>
      <c r="UMM1" s="149"/>
      <c r="UMN1" s="149"/>
      <c r="UMO1" s="149"/>
      <c r="UMP1" s="149"/>
      <c r="UMQ1" s="149"/>
      <c r="UMR1" s="149"/>
      <c r="UMS1" s="149"/>
      <c r="UMT1" s="149"/>
      <c r="UMU1" s="149"/>
      <c r="UMV1" s="149"/>
      <c r="UMW1" s="149"/>
      <c r="UMX1" s="149"/>
      <c r="UMY1" s="149"/>
      <c r="UMZ1" s="149"/>
      <c r="UNA1" s="148"/>
      <c r="UNB1" s="149"/>
      <c r="UNC1" s="149"/>
      <c r="UND1" s="149"/>
      <c r="UNE1" s="149"/>
      <c r="UNF1" s="149"/>
      <c r="UNG1" s="149"/>
      <c r="UNH1" s="149"/>
      <c r="UNI1" s="149"/>
      <c r="UNJ1" s="149"/>
      <c r="UNK1" s="149"/>
      <c r="UNL1" s="149"/>
      <c r="UNM1" s="149"/>
      <c r="UNN1" s="149"/>
      <c r="UNO1" s="149"/>
      <c r="UNP1" s="149"/>
      <c r="UNQ1" s="148"/>
      <c r="UNR1" s="149"/>
      <c r="UNS1" s="149"/>
      <c r="UNT1" s="149"/>
      <c r="UNU1" s="149"/>
      <c r="UNV1" s="149"/>
      <c r="UNW1" s="149"/>
      <c r="UNX1" s="149"/>
      <c r="UNY1" s="149"/>
      <c r="UNZ1" s="149"/>
      <c r="UOA1" s="149"/>
      <c r="UOB1" s="149"/>
      <c r="UOC1" s="149"/>
      <c r="UOD1" s="149"/>
      <c r="UOE1" s="149"/>
      <c r="UOF1" s="149"/>
      <c r="UOG1" s="148"/>
      <c r="UOH1" s="149"/>
      <c r="UOI1" s="149"/>
      <c r="UOJ1" s="149"/>
      <c r="UOK1" s="149"/>
      <c r="UOL1" s="149"/>
      <c r="UOM1" s="149"/>
      <c r="UON1" s="149"/>
      <c r="UOO1" s="149"/>
      <c r="UOP1" s="149"/>
      <c r="UOQ1" s="149"/>
      <c r="UOR1" s="149"/>
      <c r="UOS1" s="149"/>
      <c r="UOT1" s="149"/>
      <c r="UOU1" s="149"/>
      <c r="UOV1" s="149"/>
      <c r="UOW1" s="148"/>
      <c r="UOX1" s="149"/>
      <c r="UOY1" s="149"/>
      <c r="UOZ1" s="149"/>
      <c r="UPA1" s="149"/>
      <c r="UPB1" s="149"/>
      <c r="UPC1" s="149"/>
      <c r="UPD1" s="149"/>
      <c r="UPE1" s="149"/>
      <c r="UPF1" s="149"/>
      <c r="UPG1" s="149"/>
      <c r="UPH1" s="149"/>
      <c r="UPI1" s="149"/>
      <c r="UPJ1" s="149"/>
      <c r="UPK1" s="149"/>
      <c r="UPL1" s="149"/>
      <c r="UPM1" s="148"/>
      <c r="UPN1" s="149"/>
      <c r="UPO1" s="149"/>
      <c r="UPP1" s="149"/>
      <c r="UPQ1" s="149"/>
      <c r="UPR1" s="149"/>
      <c r="UPS1" s="149"/>
      <c r="UPT1" s="149"/>
      <c r="UPU1" s="149"/>
      <c r="UPV1" s="149"/>
      <c r="UPW1" s="149"/>
      <c r="UPX1" s="149"/>
      <c r="UPY1" s="149"/>
      <c r="UPZ1" s="149"/>
      <c r="UQA1" s="149"/>
      <c r="UQB1" s="149"/>
      <c r="UQC1" s="148"/>
      <c r="UQD1" s="149"/>
      <c r="UQE1" s="149"/>
      <c r="UQF1" s="149"/>
      <c r="UQG1" s="149"/>
      <c r="UQH1" s="149"/>
      <c r="UQI1" s="149"/>
      <c r="UQJ1" s="149"/>
      <c r="UQK1" s="149"/>
      <c r="UQL1" s="149"/>
      <c r="UQM1" s="149"/>
      <c r="UQN1" s="149"/>
      <c r="UQO1" s="149"/>
      <c r="UQP1" s="149"/>
      <c r="UQQ1" s="149"/>
      <c r="UQR1" s="149"/>
      <c r="UQS1" s="148"/>
      <c r="UQT1" s="149"/>
      <c r="UQU1" s="149"/>
      <c r="UQV1" s="149"/>
      <c r="UQW1" s="149"/>
      <c r="UQX1" s="149"/>
      <c r="UQY1" s="149"/>
      <c r="UQZ1" s="149"/>
      <c r="URA1" s="149"/>
      <c r="URB1" s="149"/>
      <c r="URC1" s="149"/>
      <c r="URD1" s="149"/>
      <c r="URE1" s="149"/>
      <c r="URF1" s="149"/>
      <c r="URG1" s="149"/>
      <c r="URH1" s="149"/>
      <c r="URI1" s="148"/>
      <c r="URJ1" s="149"/>
      <c r="URK1" s="149"/>
      <c r="URL1" s="149"/>
      <c r="URM1" s="149"/>
      <c r="URN1" s="149"/>
      <c r="URO1" s="149"/>
      <c r="URP1" s="149"/>
      <c r="URQ1" s="149"/>
      <c r="URR1" s="149"/>
      <c r="URS1" s="149"/>
      <c r="URT1" s="149"/>
      <c r="URU1" s="149"/>
      <c r="URV1" s="149"/>
      <c r="URW1" s="149"/>
      <c r="URX1" s="149"/>
      <c r="URY1" s="148"/>
      <c r="URZ1" s="149"/>
      <c r="USA1" s="149"/>
      <c r="USB1" s="149"/>
      <c r="USC1" s="149"/>
      <c r="USD1" s="149"/>
      <c r="USE1" s="149"/>
      <c r="USF1" s="149"/>
      <c r="USG1" s="149"/>
      <c r="USH1" s="149"/>
      <c r="USI1" s="149"/>
      <c r="USJ1" s="149"/>
      <c r="USK1" s="149"/>
      <c r="USL1" s="149"/>
      <c r="USM1" s="149"/>
      <c r="USN1" s="149"/>
      <c r="USO1" s="148"/>
      <c r="USP1" s="149"/>
      <c r="USQ1" s="149"/>
      <c r="USR1" s="149"/>
      <c r="USS1" s="149"/>
      <c r="UST1" s="149"/>
      <c r="USU1" s="149"/>
      <c r="USV1" s="149"/>
      <c r="USW1" s="149"/>
      <c r="USX1" s="149"/>
      <c r="USY1" s="149"/>
      <c r="USZ1" s="149"/>
      <c r="UTA1" s="149"/>
      <c r="UTB1" s="149"/>
      <c r="UTC1" s="149"/>
      <c r="UTD1" s="149"/>
      <c r="UTE1" s="148"/>
      <c r="UTF1" s="149"/>
      <c r="UTG1" s="149"/>
      <c r="UTH1" s="149"/>
      <c r="UTI1" s="149"/>
      <c r="UTJ1" s="149"/>
      <c r="UTK1" s="149"/>
      <c r="UTL1" s="149"/>
      <c r="UTM1" s="149"/>
      <c r="UTN1" s="149"/>
      <c r="UTO1" s="149"/>
      <c r="UTP1" s="149"/>
      <c r="UTQ1" s="149"/>
      <c r="UTR1" s="149"/>
      <c r="UTS1" s="149"/>
      <c r="UTT1" s="149"/>
      <c r="UTU1" s="148"/>
      <c r="UTV1" s="149"/>
      <c r="UTW1" s="149"/>
      <c r="UTX1" s="149"/>
      <c r="UTY1" s="149"/>
      <c r="UTZ1" s="149"/>
      <c r="UUA1" s="149"/>
      <c r="UUB1" s="149"/>
      <c r="UUC1" s="149"/>
      <c r="UUD1" s="149"/>
      <c r="UUE1" s="149"/>
      <c r="UUF1" s="149"/>
      <c r="UUG1" s="149"/>
      <c r="UUH1" s="149"/>
      <c r="UUI1" s="149"/>
      <c r="UUJ1" s="149"/>
      <c r="UUK1" s="148"/>
      <c r="UUL1" s="149"/>
      <c r="UUM1" s="149"/>
      <c r="UUN1" s="149"/>
      <c r="UUO1" s="149"/>
      <c r="UUP1" s="149"/>
      <c r="UUQ1" s="149"/>
      <c r="UUR1" s="149"/>
      <c r="UUS1" s="149"/>
      <c r="UUT1" s="149"/>
      <c r="UUU1" s="149"/>
      <c r="UUV1" s="149"/>
      <c r="UUW1" s="149"/>
      <c r="UUX1" s="149"/>
      <c r="UUY1" s="149"/>
      <c r="UUZ1" s="149"/>
      <c r="UVA1" s="148"/>
      <c r="UVB1" s="149"/>
      <c r="UVC1" s="149"/>
      <c r="UVD1" s="149"/>
      <c r="UVE1" s="149"/>
      <c r="UVF1" s="149"/>
      <c r="UVG1" s="149"/>
      <c r="UVH1" s="149"/>
      <c r="UVI1" s="149"/>
      <c r="UVJ1" s="149"/>
      <c r="UVK1" s="149"/>
      <c r="UVL1" s="149"/>
      <c r="UVM1" s="149"/>
      <c r="UVN1" s="149"/>
      <c r="UVO1" s="149"/>
      <c r="UVP1" s="149"/>
      <c r="UVQ1" s="148"/>
      <c r="UVR1" s="149"/>
      <c r="UVS1" s="149"/>
      <c r="UVT1" s="149"/>
      <c r="UVU1" s="149"/>
      <c r="UVV1" s="149"/>
      <c r="UVW1" s="149"/>
      <c r="UVX1" s="149"/>
      <c r="UVY1" s="149"/>
      <c r="UVZ1" s="149"/>
      <c r="UWA1" s="149"/>
      <c r="UWB1" s="149"/>
      <c r="UWC1" s="149"/>
      <c r="UWD1" s="149"/>
      <c r="UWE1" s="149"/>
      <c r="UWF1" s="149"/>
      <c r="UWG1" s="148"/>
      <c r="UWH1" s="149"/>
      <c r="UWI1" s="149"/>
      <c r="UWJ1" s="149"/>
      <c r="UWK1" s="149"/>
      <c r="UWL1" s="149"/>
      <c r="UWM1" s="149"/>
      <c r="UWN1" s="149"/>
      <c r="UWO1" s="149"/>
      <c r="UWP1" s="149"/>
      <c r="UWQ1" s="149"/>
      <c r="UWR1" s="149"/>
      <c r="UWS1" s="149"/>
      <c r="UWT1" s="149"/>
      <c r="UWU1" s="149"/>
      <c r="UWV1" s="149"/>
      <c r="UWW1" s="148"/>
      <c r="UWX1" s="149"/>
      <c r="UWY1" s="149"/>
      <c r="UWZ1" s="149"/>
      <c r="UXA1" s="149"/>
      <c r="UXB1" s="149"/>
      <c r="UXC1" s="149"/>
      <c r="UXD1" s="149"/>
      <c r="UXE1" s="149"/>
      <c r="UXF1" s="149"/>
      <c r="UXG1" s="149"/>
      <c r="UXH1" s="149"/>
      <c r="UXI1" s="149"/>
      <c r="UXJ1" s="149"/>
      <c r="UXK1" s="149"/>
      <c r="UXL1" s="149"/>
      <c r="UXM1" s="148"/>
      <c r="UXN1" s="149"/>
      <c r="UXO1" s="149"/>
      <c r="UXP1" s="149"/>
      <c r="UXQ1" s="149"/>
      <c r="UXR1" s="149"/>
      <c r="UXS1" s="149"/>
      <c r="UXT1" s="149"/>
      <c r="UXU1" s="149"/>
      <c r="UXV1" s="149"/>
      <c r="UXW1" s="149"/>
      <c r="UXX1" s="149"/>
      <c r="UXY1" s="149"/>
      <c r="UXZ1" s="149"/>
      <c r="UYA1" s="149"/>
      <c r="UYB1" s="149"/>
      <c r="UYC1" s="148"/>
      <c r="UYD1" s="149"/>
      <c r="UYE1" s="149"/>
      <c r="UYF1" s="149"/>
      <c r="UYG1" s="149"/>
      <c r="UYH1" s="149"/>
      <c r="UYI1" s="149"/>
      <c r="UYJ1" s="149"/>
      <c r="UYK1" s="149"/>
      <c r="UYL1" s="149"/>
      <c r="UYM1" s="149"/>
      <c r="UYN1" s="149"/>
      <c r="UYO1" s="149"/>
      <c r="UYP1" s="149"/>
      <c r="UYQ1" s="149"/>
      <c r="UYR1" s="149"/>
      <c r="UYS1" s="148"/>
      <c r="UYT1" s="149"/>
      <c r="UYU1" s="149"/>
      <c r="UYV1" s="149"/>
      <c r="UYW1" s="149"/>
      <c r="UYX1" s="149"/>
      <c r="UYY1" s="149"/>
      <c r="UYZ1" s="149"/>
      <c r="UZA1" s="149"/>
      <c r="UZB1" s="149"/>
      <c r="UZC1" s="149"/>
      <c r="UZD1" s="149"/>
      <c r="UZE1" s="149"/>
      <c r="UZF1" s="149"/>
      <c r="UZG1" s="149"/>
      <c r="UZH1" s="149"/>
      <c r="UZI1" s="148"/>
      <c r="UZJ1" s="149"/>
      <c r="UZK1" s="149"/>
      <c r="UZL1" s="149"/>
      <c r="UZM1" s="149"/>
      <c r="UZN1" s="149"/>
      <c r="UZO1" s="149"/>
      <c r="UZP1" s="149"/>
      <c r="UZQ1" s="149"/>
      <c r="UZR1" s="149"/>
      <c r="UZS1" s="149"/>
      <c r="UZT1" s="149"/>
      <c r="UZU1" s="149"/>
      <c r="UZV1" s="149"/>
      <c r="UZW1" s="149"/>
      <c r="UZX1" s="149"/>
      <c r="UZY1" s="148"/>
      <c r="UZZ1" s="149"/>
      <c r="VAA1" s="149"/>
      <c r="VAB1" s="149"/>
      <c r="VAC1" s="149"/>
      <c r="VAD1" s="149"/>
      <c r="VAE1" s="149"/>
      <c r="VAF1" s="149"/>
      <c r="VAG1" s="149"/>
      <c r="VAH1" s="149"/>
      <c r="VAI1" s="149"/>
      <c r="VAJ1" s="149"/>
      <c r="VAK1" s="149"/>
      <c r="VAL1" s="149"/>
      <c r="VAM1" s="149"/>
      <c r="VAN1" s="149"/>
      <c r="VAO1" s="148"/>
      <c r="VAP1" s="149"/>
      <c r="VAQ1" s="149"/>
      <c r="VAR1" s="149"/>
      <c r="VAS1" s="149"/>
      <c r="VAT1" s="149"/>
      <c r="VAU1" s="149"/>
      <c r="VAV1" s="149"/>
      <c r="VAW1" s="149"/>
      <c r="VAX1" s="149"/>
      <c r="VAY1" s="149"/>
      <c r="VAZ1" s="149"/>
      <c r="VBA1" s="149"/>
      <c r="VBB1" s="149"/>
      <c r="VBC1" s="149"/>
      <c r="VBD1" s="149"/>
      <c r="VBE1" s="148"/>
      <c r="VBF1" s="149"/>
      <c r="VBG1" s="149"/>
      <c r="VBH1" s="149"/>
      <c r="VBI1" s="149"/>
      <c r="VBJ1" s="149"/>
      <c r="VBK1" s="149"/>
      <c r="VBL1" s="149"/>
      <c r="VBM1" s="149"/>
      <c r="VBN1" s="149"/>
      <c r="VBO1" s="149"/>
      <c r="VBP1" s="149"/>
      <c r="VBQ1" s="149"/>
      <c r="VBR1" s="149"/>
      <c r="VBS1" s="149"/>
      <c r="VBT1" s="149"/>
      <c r="VBU1" s="148"/>
      <c r="VBV1" s="149"/>
      <c r="VBW1" s="149"/>
      <c r="VBX1" s="149"/>
      <c r="VBY1" s="149"/>
      <c r="VBZ1" s="149"/>
      <c r="VCA1" s="149"/>
      <c r="VCB1" s="149"/>
      <c r="VCC1" s="149"/>
      <c r="VCD1" s="149"/>
      <c r="VCE1" s="149"/>
      <c r="VCF1" s="149"/>
      <c r="VCG1" s="149"/>
      <c r="VCH1" s="149"/>
      <c r="VCI1" s="149"/>
      <c r="VCJ1" s="149"/>
      <c r="VCK1" s="148"/>
      <c r="VCL1" s="149"/>
      <c r="VCM1" s="149"/>
      <c r="VCN1" s="149"/>
      <c r="VCO1" s="149"/>
      <c r="VCP1" s="149"/>
      <c r="VCQ1" s="149"/>
      <c r="VCR1" s="149"/>
      <c r="VCS1" s="149"/>
      <c r="VCT1" s="149"/>
      <c r="VCU1" s="149"/>
      <c r="VCV1" s="149"/>
      <c r="VCW1" s="149"/>
      <c r="VCX1" s="149"/>
      <c r="VCY1" s="149"/>
      <c r="VCZ1" s="149"/>
      <c r="VDA1" s="148"/>
      <c r="VDB1" s="149"/>
      <c r="VDC1" s="149"/>
      <c r="VDD1" s="149"/>
      <c r="VDE1" s="149"/>
      <c r="VDF1" s="149"/>
      <c r="VDG1" s="149"/>
      <c r="VDH1" s="149"/>
      <c r="VDI1" s="149"/>
      <c r="VDJ1" s="149"/>
      <c r="VDK1" s="149"/>
      <c r="VDL1" s="149"/>
      <c r="VDM1" s="149"/>
      <c r="VDN1" s="149"/>
      <c r="VDO1" s="149"/>
      <c r="VDP1" s="149"/>
      <c r="VDQ1" s="148"/>
      <c r="VDR1" s="149"/>
      <c r="VDS1" s="149"/>
      <c r="VDT1" s="149"/>
      <c r="VDU1" s="149"/>
      <c r="VDV1" s="149"/>
      <c r="VDW1" s="149"/>
      <c r="VDX1" s="149"/>
      <c r="VDY1" s="149"/>
      <c r="VDZ1" s="149"/>
      <c r="VEA1" s="149"/>
      <c r="VEB1" s="149"/>
      <c r="VEC1" s="149"/>
      <c r="VED1" s="149"/>
      <c r="VEE1" s="149"/>
      <c r="VEF1" s="149"/>
      <c r="VEG1" s="148"/>
      <c r="VEH1" s="149"/>
      <c r="VEI1" s="149"/>
      <c r="VEJ1" s="149"/>
      <c r="VEK1" s="149"/>
      <c r="VEL1" s="149"/>
      <c r="VEM1" s="149"/>
      <c r="VEN1" s="149"/>
      <c r="VEO1" s="149"/>
      <c r="VEP1" s="149"/>
      <c r="VEQ1" s="149"/>
      <c r="VER1" s="149"/>
      <c r="VES1" s="149"/>
      <c r="VET1" s="149"/>
      <c r="VEU1" s="149"/>
      <c r="VEV1" s="149"/>
      <c r="VEW1" s="148"/>
      <c r="VEX1" s="149"/>
      <c r="VEY1" s="149"/>
      <c r="VEZ1" s="149"/>
      <c r="VFA1" s="149"/>
      <c r="VFB1" s="149"/>
      <c r="VFC1" s="149"/>
      <c r="VFD1" s="149"/>
      <c r="VFE1" s="149"/>
      <c r="VFF1" s="149"/>
      <c r="VFG1" s="149"/>
      <c r="VFH1" s="149"/>
      <c r="VFI1" s="149"/>
      <c r="VFJ1" s="149"/>
      <c r="VFK1" s="149"/>
      <c r="VFL1" s="149"/>
      <c r="VFM1" s="148"/>
      <c r="VFN1" s="149"/>
      <c r="VFO1" s="149"/>
      <c r="VFP1" s="149"/>
      <c r="VFQ1" s="149"/>
      <c r="VFR1" s="149"/>
      <c r="VFS1" s="149"/>
      <c r="VFT1" s="149"/>
      <c r="VFU1" s="149"/>
      <c r="VFV1" s="149"/>
      <c r="VFW1" s="149"/>
      <c r="VFX1" s="149"/>
      <c r="VFY1" s="149"/>
      <c r="VFZ1" s="149"/>
      <c r="VGA1" s="149"/>
      <c r="VGB1" s="149"/>
      <c r="VGC1" s="148"/>
      <c r="VGD1" s="149"/>
      <c r="VGE1" s="149"/>
      <c r="VGF1" s="149"/>
      <c r="VGG1" s="149"/>
      <c r="VGH1" s="149"/>
      <c r="VGI1" s="149"/>
      <c r="VGJ1" s="149"/>
      <c r="VGK1" s="149"/>
      <c r="VGL1" s="149"/>
      <c r="VGM1" s="149"/>
      <c r="VGN1" s="149"/>
      <c r="VGO1" s="149"/>
      <c r="VGP1" s="149"/>
      <c r="VGQ1" s="149"/>
      <c r="VGR1" s="149"/>
      <c r="VGS1" s="148"/>
      <c r="VGT1" s="149"/>
      <c r="VGU1" s="149"/>
      <c r="VGV1" s="149"/>
      <c r="VGW1" s="149"/>
      <c r="VGX1" s="149"/>
      <c r="VGY1" s="149"/>
      <c r="VGZ1" s="149"/>
      <c r="VHA1" s="149"/>
      <c r="VHB1" s="149"/>
      <c r="VHC1" s="149"/>
      <c r="VHD1" s="149"/>
      <c r="VHE1" s="149"/>
      <c r="VHF1" s="149"/>
      <c r="VHG1" s="149"/>
      <c r="VHH1" s="149"/>
      <c r="VHI1" s="148"/>
      <c r="VHJ1" s="149"/>
      <c r="VHK1" s="149"/>
      <c r="VHL1" s="149"/>
      <c r="VHM1" s="149"/>
      <c r="VHN1" s="149"/>
      <c r="VHO1" s="149"/>
      <c r="VHP1" s="149"/>
      <c r="VHQ1" s="149"/>
      <c r="VHR1" s="149"/>
      <c r="VHS1" s="149"/>
      <c r="VHT1" s="149"/>
      <c r="VHU1" s="149"/>
      <c r="VHV1" s="149"/>
      <c r="VHW1" s="149"/>
      <c r="VHX1" s="149"/>
      <c r="VHY1" s="148"/>
      <c r="VHZ1" s="149"/>
      <c r="VIA1" s="149"/>
      <c r="VIB1" s="149"/>
      <c r="VIC1" s="149"/>
      <c r="VID1" s="149"/>
      <c r="VIE1" s="149"/>
      <c r="VIF1" s="149"/>
      <c r="VIG1" s="149"/>
      <c r="VIH1" s="149"/>
      <c r="VII1" s="149"/>
      <c r="VIJ1" s="149"/>
      <c r="VIK1" s="149"/>
      <c r="VIL1" s="149"/>
      <c r="VIM1" s="149"/>
      <c r="VIN1" s="149"/>
      <c r="VIO1" s="148"/>
      <c r="VIP1" s="149"/>
      <c r="VIQ1" s="149"/>
      <c r="VIR1" s="149"/>
      <c r="VIS1" s="149"/>
      <c r="VIT1" s="149"/>
      <c r="VIU1" s="149"/>
      <c r="VIV1" s="149"/>
      <c r="VIW1" s="149"/>
      <c r="VIX1" s="149"/>
      <c r="VIY1" s="149"/>
      <c r="VIZ1" s="149"/>
      <c r="VJA1" s="149"/>
      <c r="VJB1" s="149"/>
      <c r="VJC1" s="149"/>
      <c r="VJD1" s="149"/>
      <c r="VJE1" s="148"/>
      <c r="VJF1" s="149"/>
      <c r="VJG1" s="149"/>
      <c r="VJH1" s="149"/>
      <c r="VJI1" s="149"/>
      <c r="VJJ1" s="149"/>
      <c r="VJK1" s="149"/>
      <c r="VJL1" s="149"/>
      <c r="VJM1" s="149"/>
      <c r="VJN1" s="149"/>
      <c r="VJO1" s="149"/>
      <c r="VJP1" s="149"/>
      <c r="VJQ1" s="149"/>
      <c r="VJR1" s="149"/>
      <c r="VJS1" s="149"/>
      <c r="VJT1" s="149"/>
      <c r="VJU1" s="148"/>
      <c r="VJV1" s="149"/>
      <c r="VJW1" s="149"/>
      <c r="VJX1" s="149"/>
      <c r="VJY1" s="149"/>
      <c r="VJZ1" s="149"/>
      <c r="VKA1" s="149"/>
      <c r="VKB1" s="149"/>
      <c r="VKC1" s="149"/>
      <c r="VKD1" s="149"/>
      <c r="VKE1" s="149"/>
      <c r="VKF1" s="149"/>
      <c r="VKG1" s="149"/>
      <c r="VKH1" s="149"/>
      <c r="VKI1" s="149"/>
      <c r="VKJ1" s="149"/>
      <c r="VKK1" s="148"/>
      <c r="VKL1" s="149"/>
      <c r="VKM1" s="149"/>
      <c r="VKN1" s="149"/>
      <c r="VKO1" s="149"/>
      <c r="VKP1" s="149"/>
      <c r="VKQ1" s="149"/>
      <c r="VKR1" s="149"/>
      <c r="VKS1" s="149"/>
      <c r="VKT1" s="149"/>
      <c r="VKU1" s="149"/>
      <c r="VKV1" s="149"/>
      <c r="VKW1" s="149"/>
      <c r="VKX1" s="149"/>
      <c r="VKY1" s="149"/>
      <c r="VKZ1" s="149"/>
      <c r="VLA1" s="148"/>
      <c r="VLB1" s="149"/>
      <c r="VLC1" s="149"/>
      <c r="VLD1" s="149"/>
      <c r="VLE1" s="149"/>
      <c r="VLF1" s="149"/>
      <c r="VLG1" s="149"/>
      <c r="VLH1" s="149"/>
      <c r="VLI1" s="149"/>
      <c r="VLJ1" s="149"/>
      <c r="VLK1" s="149"/>
      <c r="VLL1" s="149"/>
      <c r="VLM1" s="149"/>
      <c r="VLN1" s="149"/>
      <c r="VLO1" s="149"/>
      <c r="VLP1" s="149"/>
      <c r="VLQ1" s="148"/>
      <c r="VLR1" s="149"/>
      <c r="VLS1" s="149"/>
      <c r="VLT1" s="149"/>
      <c r="VLU1" s="149"/>
      <c r="VLV1" s="149"/>
      <c r="VLW1" s="149"/>
      <c r="VLX1" s="149"/>
      <c r="VLY1" s="149"/>
      <c r="VLZ1" s="149"/>
      <c r="VMA1" s="149"/>
      <c r="VMB1" s="149"/>
      <c r="VMC1" s="149"/>
      <c r="VMD1" s="149"/>
      <c r="VME1" s="149"/>
      <c r="VMF1" s="149"/>
      <c r="VMG1" s="148"/>
      <c r="VMH1" s="149"/>
      <c r="VMI1" s="149"/>
      <c r="VMJ1" s="149"/>
      <c r="VMK1" s="149"/>
      <c r="VML1" s="149"/>
      <c r="VMM1" s="149"/>
      <c r="VMN1" s="149"/>
      <c r="VMO1" s="149"/>
      <c r="VMP1" s="149"/>
      <c r="VMQ1" s="149"/>
      <c r="VMR1" s="149"/>
      <c r="VMS1" s="149"/>
      <c r="VMT1" s="149"/>
      <c r="VMU1" s="149"/>
      <c r="VMV1" s="149"/>
      <c r="VMW1" s="148"/>
      <c r="VMX1" s="149"/>
      <c r="VMY1" s="149"/>
      <c r="VMZ1" s="149"/>
      <c r="VNA1" s="149"/>
      <c r="VNB1" s="149"/>
      <c r="VNC1" s="149"/>
      <c r="VND1" s="149"/>
      <c r="VNE1" s="149"/>
      <c r="VNF1" s="149"/>
      <c r="VNG1" s="149"/>
      <c r="VNH1" s="149"/>
      <c r="VNI1" s="149"/>
      <c r="VNJ1" s="149"/>
      <c r="VNK1" s="149"/>
      <c r="VNL1" s="149"/>
      <c r="VNM1" s="148"/>
      <c r="VNN1" s="149"/>
      <c r="VNO1" s="149"/>
      <c r="VNP1" s="149"/>
      <c r="VNQ1" s="149"/>
      <c r="VNR1" s="149"/>
      <c r="VNS1" s="149"/>
      <c r="VNT1" s="149"/>
      <c r="VNU1" s="149"/>
      <c r="VNV1" s="149"/>
      <c r="VNW1" s="149"/>
      <c r="VNX1" s="149"/>
      <c r="VNY1" s="149"/>
      <c r="VNZ1" s="149"/>
      <c r="VOA1" s="149"/>
      <c r="VOB1" s="149"/>
      <c r="VOC1" s="148"/>
      <c r="VOD1" s="149"/>
      <c r="VOE1" s="149"/>
      <c r="VOF1" s="149"/>
      <c r="VOG1" s="149"/>
      <c r="VOH1" s="149"/>
      <c r="VOI1" s="149"/>
      <c r="VOJ1" s="149"/>
      <c r="VOK1" s="149"/>
      <c r="VOL1" s="149"/>
      <c r="VOM1" s="149"/>
      <c r="VON1" s="149"/>
      <c r="VOO1" s="149"/>
      <c r="VOP1" s="149"/>
      <c r="VOQ1" s="149"/>
      <c r="VOR1" s="149"/>
      <c r="VOS1" s="148"/>
      <c r="VOT1" s="149"/>
      <c r="VOU1" s="149"/>
      <c r="VOV1" s="149"/>
      <c r="VOW1" s="149"/>
      <c r="VOX1" s="149"/>
      <c r="VOY1" s="149"/>
      <c r="VOZ1" s="149"/>
      <c r="VPA1" s="149"/>
      <c r="VPB1" s="149"/>
      <c r="VPC1" s="149"/>
      <c r="VPD1" s="149"/>
      <c r="VPE1" s="149"/>
      <c r="VPF1" s="149"/>
      <c r="VPG1" s="149"/>
      <c r="VPH1" s="149"/>
      <c r="VPI1" s="148"/>
      <c r="VPJ1" s="149"/>
      <c r="VPK1" s="149"/>
      <c r="VPL1" s="149"/>
      <c r="VPM1" s="149"/>
      <c r="VPN1" s="149"/>
      <c r="VPO1" s="149"/>
      <c r="VPP1" s="149"/>
      <c r="VPQ1" s="149"/>
      <c r="VPR1" s="149"/>
      <c r="VPS1" s="149"/>
      <c r="VPT1" s="149"/>
      <c r="VPU1" s="149"/>
      <c r="VPV1" s="149"/>
      <c r="VPW1" s="149"/>
      <c r="VPX1" s="149"/>
      <c r="VPY1" s="148"/>
      <c r="VPZ1" s="149"/>
      <c r="VQA1" s="149"/>
      <c r="VQB1" s="149"/>
      <c r="VQC1" s="149"/>
      <c r="VQD1" s="149"/>
      <c r="VQE1" s="149"/>
      <c r="VQF1" s="149"/>
      <c r="VQG1" s="149"/>
      <c r="VQH1" s="149"/>
      <c r="VQI1" s="149"/>
      <c r="VQJ1" s="149"/>
      <c r="VQK1" s="149"/>
      <c r="VQL1" s="149"/>
      <c r="VQM1" s="149"/>
      <c r="VQN1" s="149"/>
      <c r="VQO1" s="148"/>
      <c r="VQP1" s="149"/>
      <c r="VQQ1" s="149"/>
      <c r="VQR1" s="149"/>
      <c r="VQS1" s="149"/>
      <c r="VQT1" s="149"/>
      <c r="VQU1" s="149"/>
      <c r="VQV1" s="149"/>
      <c r="VQW1" s="149"/>
      <c r="VQX1" s="149"/>
      <c r="VQY1" s="149"/>
      <c r="VQZ1" s="149"/>
      <c r="VRA1" s="149"/>
      <c r="VRB1" s="149"/>
      <c r="VRC1" s="149"/>
      <c r="VRD1" s="149"/>
      <c r="VRE1" s="148"/>
      <c r="VRF1" s="149"/>
      <c r="VRG1" s="149"/>
      <c r="VRH1" s="149"/>
      <c r="VRI1" s="149"/>
      <c r="VRJ1" s="149"/>
      <c r="VRK1" s="149"/>
      <c r="VRL1" s="149"/>
      <c r="VRM1" s="149"/>
      <c r="VRN1" s="149"/>
      <c r="VRO1" s="149"/>
      <c r="VRP1" s="149"/>
      <c r="VRQ1" s="149"/>
      <c r="VRR1" s="149"/>
      <c r="VRS1" s="149"/>
      <c r="VRT1" s="149"/>
      <c r="VRU1" s="148"/>
      <c r="VRV1" s="149"/>
      <c r="VRW1" s="149"/>
      <c r="VRX1" s="149"/>
      <c r="VRY1" s="149"/>
      <c r="VRZ1" s="149"/>
      <c r="VSA1" s="149"/>
      <c r="VSB1" s="149"/>
      <c r="VSC1" s="149"/>
      <c r="VSD1" s="149"/>
      <c r="VSE1" s="149"/>
      <c r="VSF1" s="149"/>
      <c r="VSG1" s="149"/>
      <c r="VSH1" s="149"/>
      <c r="VSI1" s="149"/>
      <c r="VSJ1" s="149"/>
      <c r="VSK1" s="148"/>
      <c r="VSL1" s="149"/>
      <c r="VSM1" s="149"/>
      <c r="VSN1" s="149"/>
      <c r="VSO1" s="149"/>
      <c r="VSP1" s="149"/>
      <c r="VSQ1" s="149"/>
      <c r="VSR1" s="149"/>
      <c r="VSS1" s="149"/>
      <c r="VST1" s="149"/>
      <c r="VSU1" s="149"/>
      <c r="VSV1" s="149"/>
      <c r="VSW1" s="149"/>
      <c r="VSX1" s="149"/>
      <c r="VSY1" s="149"/>
      <c r="VSZ1" s="149"/>
      <c r="VTA1" s="148"/>
      <c r="VTB1" s="149"/>
      <c r="VTC1" s="149"/>
      <c r="VTD1" s="149"/>
      <c r="VTE1" s="149"/>
      <c r="VTF1" s="149"/>
      <c r="VTG1" s="149"/>
      <c r="VTH1" s="149"/>
      <c r="VTI1" s="149"/>
      <c r="VTJ1" s="149"/>
      <c r="VTK1" s="149"/>
      <c r="VTL1" s="149"/>
      <c r="VTM1" s="149"/>
      <c r="VTN1" s="149"/>
      <c r="VTO1" s="149"/>
      <c r="VTP1" s="149"/>
      <c r="VTQ1" s="148"/>
      <c r="VTR1" s="149"/>
      <c r="VTS1" s="149"/>
      <c r="VTT1" s="149"/>
      <c r="VTU1" s="149"/>
      <c r="VTV1" s="149"/>
      <c r="VTW1" s="149"/>
      <c r="VTX1" s="149"/>
      <c r="VTY1" s="149"/>
      <c r="VTZ1" s="149"/>
      <c r="VUA1" s="149"/>
      <c r="VUB1" s="149"/>
      <c r="VUC1" s="149"/>
      <c r="VUD1" s="149"/>
      <c r="VUE1" s="149"/>
      <c r="VUF1" s="149"/>
      <c r="VUG1" s="148"/>
      <c r="VUH1" s="149"/>
      <c r="VUI1" s="149"/>
      <c r="VUJ1" s="149"/>
      <c r="VUK1" s="149"/>
      <c r="VUL1" s="149"/>
      <c r="VUM1" s="149"/>
      <c r="VUN1" s="149"/>
      <c r="VUO1" s="149"/>
      <c r="VUP1" s="149"/>
      <c r="VUQ1" s="149"/>
      <c r="VUR1" s="149"/>
      <c r="VUS1" s="149"/>
      <c r="VUT1" s="149"/>
      <c r="VUU1" s="149"/>
      <c r="VUV1" s="149"/>
      <c r="VUW1" s="148"/>
      <c r="VUX1" s="149"/>
      <c r="VUY1" s="149"/>
      <c r="VUZ1" s="149"/>
      <c r="VVA1" s="149"/>
      <c r="VVB1" s="149"/>
      <c r="VVC1" s="149"/>
      <c r="VVD1" s="149"/>
      <c r="VVE1" s="149"/>
      <c r="VVF1" s="149"/>
      <c r="VVG1" s="149"/>
      <c r="VVH1" s="149"/>
      <c r="VVI1" s="149"/>
      <c r="VVJ1" s="149"/>
      <c r="VVK1" s="149"/>
      <c r="VVL1" s="149"/>
      <c r="VVM1" s="148"/>
      <c r="VVN1" s="149"/>
      <c r="VVO1" s="149"/>
      <c r="VVP1" s="149"/>
      <c r="VVQ1" s="149"/>
      <c r="VVR1" s="149"/>
      <c r="VVS1" s="149"/>
      <c r="VVT1" s="149"/>
      <c r="VVU1" s="149"/>
      <c r="VVV1" s="149"/>
      <c r="VVW1" s="149"/>
      <c r="VVX1" s="149"/>
      <c r="VVY1" s="149"/>
      <c r="VVZ1" s="149"/>
      <c r="VWA1" s="149"/>
      <c r="VWB1" s="149"/>
      <c r="VWC1" s="148"/>
      <c r="VWD1" s="149"/>
      <c r="VWE1" s="149"/>
      <c r="VWF1" s="149"/>
      <c r="VWG1" s="149"/>
      <c r="VWH1" s="149"/>
      <c r="VWI1" s="149"/>
      <c r="VWJ1" s="149"/>
      <c r="VWK1" s="149"/>
      <c r="VWL1" s="149"/>
      <c r="VWM1" s="149"/>
      <c r="VWN1" s="149"/>
      <c r="VWO1" s="149"/>
      <c r="VWP1" s="149"/>
      <c r="VWQ1" s="149"/>
      <c r="VWR1" s="149"/>
      <c r="VWS1" s="148"/>
      <c r="VWT1" s="149"/>
      <c r="VWU1" s="149"/>
      <c r="VWV1" s="149"/>
      <c r="VWW1" s="149"/>
      <c r="VWX1" s="149"/>
      <c r="VWY1" s="149"/>
      <c r="VWZ1" s="149"/>
      <c r="VXA1" s="149"/>
      <c r="VXB1" s="149"/>
      <c r="VXC1" s="149"/>
      <c r="VXD1" s="149"/>
      <c r="VXE1" s="149"/>
      <c r="VXF1" s="149"/>
      <c r="VXG1" s="149"/>
      <c r="VXH1" s="149"/>
      <c r="VXI1" s="148"/>
      <c r="VXJ1" s="149"/>
      <c r="VXK1" s="149"/>
      <c r="VXL1" s="149"/>
      <c r="VXM1" s="149"/>
      <c r="VXN1" s="149"/>
      <c r="VXO1" s="149"/>
      <c r="VXP1" s="149"/>
      <c r="VXQ1" s="149"/>
      <c r="VXR1" s="149"/>
      <c r="VXS1" s="149"/>
      <c r="VXT1" s="149"/>
      <c r="VXU1" s="149"/>
      <c r="VXV1" s="149"/>
      <c r="VXW1" s="149"/>
      <c r="VXX1" s="149"/>
      <c r="VXY1" s="148"/>
      <c r="VXZ1" s="149"/>
      <c r="VYA1" s="149"/>
      <c r="VYB1" s="149"/>
      <c r="VYC1" s="149"/>
      <c r="VYD1" s="149"/>
      <c r="VYE1" s="149"/>
      <c r="VYF1" s="149"/>
      <c r="VYG1" s="149"/>
      <c r="VYH1" s="149"/>
      <c r="VYI1" s="149"/>
      <c r="VYJ1" s="149"/>
      <c r="VYK1" s="149"/>
      <c r="VYL1" s="149"/>
      <c r="VYM1" s="149"/>
      <c r="VYN1" s="149"/>
      <c r="VYO1" s="148"/>
      <c r="VYP1" s="149"/>
      <c r="VYQ1" s="149"/>
      <c r="VYR1" s="149"/>
      <c r="VYS1" s="149"/>
      <c r="VYT1" s="149"/>
      <c r="VYU1" s="149"/>
      <c r="VYV1" s="149"/>
      <c r="VYW1" s="149"/>
      <c r="VYX1" s="149"/>
      <c r="VYY1" s="149"/>
      <c r="VYZ1" s="149"/>
      <c r="VZA1" s="149"/>
      <c r="VZB1" s="149"/>
      <c r="VZC1" s="149"/>
      <c r="VZD1" s="149"/>
      <c r="VZE1" s="148"/>
      <c r="VZF1" s="149"/>
      <c r="VZG1" s="149"/>
      <c r="VZH1" s="149"/>
      <c r="VZI1" s="149"/>
      <c r="VZJ1" s="149"/>
      <c r="VZK1" s="149"/>
      <c r="VZL1" s="149"/>
      <c r="VZM1" s="149"/>
      <c r="VZN1" s="149"/>
      <c r="VZO1" s="149"/>
      <c r="VZP1" s="149"/>
      <c r="VZQ1" s="149"/>
      <c r="VZR1" s="149"/>
      <c r="VZS1" s="149"/>
      <c r="VZT1" s="149"/>
      <c r="VZU1" s="148"/>
      <c r="VZV1" s="149"/>
      <c r="VZW1" s="149"/>
      <c r="VZX1" s="149"/>
      <c r="VZY1" s="149"/>
      <c r="VZZ1" s="149"/>
      <c r="WAA1" s="149"/>
      <c r="WAB1" s="149"/>
      <c r="WAC1" s="149"/>
      <c r="WAD1" s="149"/>
      <c r="WAE1" s="149"/>
      <c r="WAF1" s="149"/>
      <c r="WAG1" s="149"/>
      <c r="WAH1" s="149"/>
      <c r="WAI1" s="149"/>
      <c r="WAJ1" s="149"/>
      <c r="WAK1" s="148"/>
      <c r="WAL1" s="149"/>
      <c r="WAM1" s="149"/>
      <c r="WAN1" s="149"/>
      <c r="WAO1" s="149"/>
      <c r="WAP1" s="149"/>
      <c r="WAQ1" s="149"/>
      <c r="WAR1" s="149"/>
      <c r="WAS1" s="149"/>
      <c r="WAT1" s="149"/>
      <c r="WAU1" s="149"/>
      <c r="WAV1" s="149"/>
      <c r="WAW1" s="149"/>
      <c r="WAX1" s="149"/>
      <c r="WAY1" s="149"/>
      <c r="WAZ1" s="149"/>
      <c r="WBA1" s="148"/>
      <c r="WBB1" s="149"/>
      <c r="WBC1" s="149"/>
      <c r="WBD1" s="149"/>
      <c r="WBE1" s="149"/>
      <c r="WBF1" s="149"/>
      <c r="WBG1" s="149"/>
      <c r="WBH1" s="149"/>
      <c r="WBI1" s="149"/>
      <c r="WBJ1" s="149"/>
      <c r="WBK1" s="149"/>
      <c r="WBL1" s="149"/>
      <c r="WBM1" s="149"/>
      <c r="WBN1" s="149"/>
      <c r="WBO1" s="149"/>
      <c r="WBP1" s="149"/>
      <c r="WBQ1" s="148"/>
      <c r="WBR1" s="149"/>
      <c r="WBS1" s="149"/>
      <c r="WBT1" s="149"/>
      <c r="WBU1" s="149"/>
      <c r="WBV1" s="149"/>
      <c r="WBW1" s="149"/>
      <c r="WBX1" s="149"/>
      <c r="WBY1" s="149"/>
      <c r="WBZ1" s="149"/>
      <c r="WCA1" s="149"/>
      <c r="WCB1" s="149"/>
      <c r="WCC1" s="149"/>
      <c r="WCD1" s="149"/>
      <c r="WCE1" s="149"/>
      <c r="WCF1" s="149"/>
      <c r="WCG1" s="148"/>
      <c r="WCH1" s="149"/>
      <c r="WCI1" s="149"/>
      <c r="WCJ1" s="149"/>
      <c r="WCK1" s="149"/>
      <c r="WCL1" s="149"/>
      <c r="WCM1" s="149"/>
      <c r="WCN1" s="149"/>
      <c r="WCO1" s="149"/>
      <c r="WCP1" s="149"/>
      <c r="WCQ1" s="149"/>
      <c r="WCR1" s="149"/>
      <c r="WCS1" s="149"/>
      <c r="WCT1" s="149"/>
      <c r="WCU1" s="149"/>
      <c r="WCV1" s="149"/>
      <c r="WCW1" s="148"/>
      <c r="WCX1" s="149"/>
      <c r="WCY1" s="149"/>
      <c r="WCZ1" s="149"/>
      <c r="WDA1" s="149"/>
      <c r="WDB1" s="149"/>
      <c r="WDC1" s="149"/>
      <c r="WDD1" s="149"/>
      <c r="WDE1" s="149"/>
      <c r="WDF1" s="149"/>
      <c r="WDG1" s="149"/>
      <c r="WDH1" s="149"/>
      <c r="WDI1" s="149"/>
      <c r="WDJ1" s="149"/>
      <c r="WDK1" s="149"/>
      <c r="WDL1" s="149"/>
      <c r="WDM1" s="148"/>
      <c r="WDN1" s="149"/>
      <c r="WDO1" s="149"/>
      <c r="WDP1" s="149"/>
      <c r="WDQ1" s="149"/>
      <c r="WDR1" s="149"/>
      <c r="WDS1" s="149"/>
      <c r="WDT1" s="149"/>
      <c r="WDU1" s="149"/>
      <c r="WDV1" s="149"/>
      <c r="WDW1" s="149"/>
      <c r="WDX1" s="149"/>
      <c r="WDY1" s="149"/>
      <c r="WDZ1" s="149"/>
      <c r="WEA1" s="149"/>
      <c r="WEB1" s="149"/>
      <c r="WEC1" s="148"/>
      <c r="WED1" s="149"/>
      <c r="WEE1" s="149"/>
      <c r="WEF1" s="149"/>
      <c r="WEG1" s="149"/>
      <c r="WEH1" s="149"/>
      <c r="WEI1" s="149"/>
      <c r="WEJ1" s="149"/>
      <c r="WEK1" s="149"/>
      <c r="WEL1" s="149"/>
      <c r="WEM1" s="149"/>
      <c r="WEN1" s="149"/>
      <c r="WEO1" s="149"/>
      <c r="WEP1" s="149"/>
      <c r="WEQ1" s="149"/>
      <c r="WER1" s="149"/>
      <c r="WES1" s="148"/>
      <c r="WET1" s="149"/>
      <c r="WEU1" s="149"/>
      <c r="WEV1" s="149"/>
      <c r="WEW1" s="149"/>
      <c r="WEX1" s="149"/>
      <c r="WEY1" s="149"/>
      <c r="WEZ1" s="149"/>
      <c r="WFA1" s="149"/>
      <c r="WFB1" s="149"/>
      <c r="WFC1" s="149"/>
      <c r="WFD1" s="149"/>
      <c r="WFE1" s="149"/>
      <c r="WFF1" s="149"/>
      <c r="WFG1" s="149"/>
      <c r="WFH1" s="149"/>
      <c r="WFI1" s="148"/>
      <c r="WFJ1" s="149"/>
      <c r="WFK1" s="149"/>
      <c r="WFL1" s="149"/>
      <c r="WFM1" s="149"/>
      <c r="WFN1" s="149"/>
      <c r="WFO1" s="149"/>
      <c r="WFP1" s="149"/>
      <c r="WFQ1" s="149"/>
      <c r="WFR1" s="149"/>
      <c r="WFS1" s="149"/>
      <c r="WFT1" s="149"/>
      <c r="WFU1" s="149"/>
      <c r="WFV1" s="149"/>
      <c r="WFW1" s="149"/>
      <c r="WFX1" s="149"/>
      <c r="WFY1" s="148"/>
      <c r="WFZ1" s="149"/>
      <c r="WGA1" s="149"/>
      <c r="WGB1" s="149"/>
      <c r="WGC1" s="149"/>
      <c r="WGD1" s="149"/>
      <c r="WGE1" s="149"/>
      <c r="WGF1" s="149"/>
      <c r="WGG1" s="149"/>
      <c r="WGH1" s="149"/>
      <c r="WGI1" s="149"/>
      <c r="WGJ1" s="149"/>
      <c r="WGK1" s="149"/>
      <c r="WGL1" s="149"/>
      <c r="WGM1" s="149"/>
      <c r="WGN1" s="149"/>
      <c r="WGO1" s="148"/>
      <c r="WGP1" s="149"/>
      <c r="WGQ1" s="149"/>
      <c r="WGR1" s="149"/>
      <c r="WGS1" s="149"/>
      <c r="WGT1" s="149"/>
      <c r="WGU1" s="149"/>
      <c r="WGV1" s="149"/>
      <c r="WGW1" s="149"/>
      <c r="WGX1" s="149"/>
      <c r="WGY1" s="149"/>
      <c r="WGZ1" s="149"/>
      <c r="WHA1" s="149"/>
      <c r="WHB1" s="149"/>
      <c r="WHC1" s="149"/>
      <c r="WHD1" s="149"/>
      <c r="WHE1" s="148"/>
      <c r="WHF1" s="149"/>
      <c r="WHG1" s="149"/>
      <c r="WHH1" s="149"/>
      <c r="WHI1" s="149"/>
      <c r="WHJ1" s="149"/>
      <c r="WHK1" s="149"/>
      <c r="WHL1" s="149"/>
      <c r="WHM1" s="149"/>
      <c r="WHN1" s="149"/>
      <c r="WHO1" s="149"/>
      <c r="WHP1" s="149"/>
      <c r="WHQ1" s="149"/>
      <c r="WHR1" s="149"/>
      <c r="WHS1" s="149"/>
      <c r="WHT1" s="149"/>
      <c r="WHU1" s="148"/>
      <c r="WHV1" s="149"/>
      <c r="WHW1" s="149"/>
      <c r="WHX1" s="149"/>
      <c r="WHY1" s="149"/>
      <c r="WHZ1" s="149"/>
      <c r="WIA1" s="149"/>
      <c r="WIB1" s="149"/>
      <c r="WIC1" s="149"/>
      <c r="WID1" s="149"/>
      <c r="WIE1" s="149"/>
      <c r="WIF1" s="149"/>
      <c r="WIG1" s="149"/>
      <c r="WIH1" s="149"/>
      <c r="WII1" s="149"/>
      <c r="WIJ1" s="149"/>
      <c r="WIK1" s="148"/>
      <c r="WIL1" s="149"/>
      <c r="WIM1" s="149"/>
      <c r="WIN1" s="149"/>
      <c r="WIO1" s="149"/>
      <c r="WIP1" s="149"/>
      <c r="WIQ1" s="149"/>
      <c r="WIR1" s="149"/>
      <c r="WIS1" s="149"/>
      <c r="WIT1" s="149"/>
      <c r="WIU1" s="149"/>
      <c r="WIV1" s="149"/>
      <c r="WIW1" s="149"/>
      <c r="WIX1" s="149"/>
      <c r="WIY1" s="149"/>
      <c r="WIZ1" s="149"/>
      <c r="WJA1" s="148"/>
      <c r="WJB1" s="149"/>
      <c r="WJC1" s="149"/>
      <c r="WJD1" s="149"/>
      <c r="WJE1" s="149"/>
      <c r="WJF1" s="149"/>
      <c r="WJG1" s="149"/>
      <c r="WJH1" s="149"/>
      <c r="WJI1" s="149"/>
      <c r="WJJ1" s="149"/>
      <c r="WJK1" s="149"/>
      <c r="WJL1" s="149"/>
      <c r="WJM1" s="149"/>
      <c r="WJN1" s="149"/>
      <c r="WJO1" s="149"/>
      <c r="WJP1" s="149"/>
      <c r="WJQ1" s="148"/>
      <c r="WJR1" s="149"/>
      <c r="WJS1" s="149"/>
      <c r="WJT1" s="149"/>
      <c r="WJU1" s="149"/>
      <c r="WJV1" s="149"/>
      <c r="WJW1" s="149"/>
      <c r="WJX1" s="149"/>
      <c r="WJY1" s="149"/>
      <c r="WJZ1" s="149"/>
      <c r="WKA1" s="149"/>
      <c r="WKB1" s="149"/>
      <c r="WKC1" s="149"/>
      <c r="WKD1" s="149"/>
      <c r="WKE1" s="149"/>
      <c r="WKF1" s="149"/>
      <c r="WKG1" s="148"/>
      <c r="WKH1" s="149"/>
      <c r="WKI1" s="149"/>
      <c r="WKJ1" s="149"/>
      <c r="WKK1" s="149"/>
      <c r="WKL1" s="149"/>
      <c r="WKM1" s="149"/>
      <c r="WKN1" s="149"/>
      <c r="WKO1" s="149"/>
      <c r="WKP1" s="149"/>
      <c r="WKQ1" s="149"/>
      <c r="WKR1" s="149"/>
      <c r="WKS1" s="149"/>
      <c r="WKT1" s="149"/>
      <c r="WKU1" s="149"/>
      <c r="WKV1" s="149"/>
      <c r="WKW1" s="148"/>
      <c r="WKX1" s="149"/>
      <c r="WKY1" s="149"/>
      <c r="WKZ1" s="149"/>
      <c r="WLA1" s="149"/>
      <c r="WLB1" s="149"/>
      <c r="WLC1" s="149"/>
      <c r="WLD1" s="149"/>
      <c r="WLE1" s="149"/>
      <c r="WLF1" s="149"/>
      <c r="WLG1" s="149"/>
      <c r="WLH1" s="149"/>
      <c r="WLI1" s="149"/>
      <c r="WLJ1" s="149"/>
      <c r="WLK1" s="149"/>
      <c r="WLL1" s="149"/>
      <c r="WLM1" s="148"/>
      <c r="WLN1" s="149"/>
      <c r="WLO1" s="149"/>
      <c r="WLP1" s="149"/>
      <c r="WLQ1" s="149"/>
      <c r="WLR1" s="149"/>
      <c r="WLS1" s="149"/>
      <c r="WLT1" s="149"/>
      <c r="WLU1" s="149"/>
      <c r="WLV1" s="149"/>
      <c r="WLW1" s="149"/>
      <c r="WLX1" s="149"/>
      <c r="WLY1" s="149"/>
      <c r="WLZ1" s="149"/>
      <c r="WMA1" s="149"/>
      <c r="WMB1" s="149"/>
      <c r="WMC1" s="148"/>
      <c r="WMD1" s="149"/>
      <c r="WME1" s="149"/>
      <c r="WMF1" s="149"/>
      <c r="WMG1" s="149"/>
      <c r="WMH1" s="149"/>
      <c r="WMI1" s="149"/>
      <c r="WMJ1" s="149"/>
      <c r="WMK1" s="149"/>
      <c r="WML1" s="149"/>
      <c r="WMM1" s="149"/>
      <c r="WMN1" s="149"/>
      <c r="WMO1" s="149"/>
      <c r="WMP1" s="149"/>
      <c r="WMQ1" s="149"/>
      <c r="WMR1" s="149"/>
      <c r="WMS1" s="148"/>
      <c r="WMT1" s="149"/>
      <c r="WMU1" s="149"/>
      <c r="WMV1" s="149"/>
      <c r="WMW1" s="149"/>
      <c r="WMX1" s="149"/>
      <c r="WMY1" s="149"/>
      <c r="WMZ1" s="149"/>
      <c r="WNA1" s="149"/>
      <c r="WNB1" s="149"/>
      <c r="WNC1" s="149"/>
      <c r="WND1" s="149"/>
      <c r="WNE1" s="149"/>
      <c r="WNF1" s="149"/>
      <c r="WNG1" s="149"/>
      <c r="WNH1" s="149"/>
      <c r="WNI1" s="148"/>
      <c r="WNJ1" s="149"/>
      <c r="WNK1" s="149"/>
      <c r="WNL1" s="149"/>
      <c r="WNM1" s="149"/>
      <c r="WNN1" s="149"/>
      <c r="WNO1" s="149"/>
      <c r="WNP1" s="149"/>
      <c r="WNQ1" s="149"/>
      <c r="WNR1" s="149"/>
      <c r="WNS1" s="149"/>
      <c r="WNT1" s="149"/>
      <c r="WNU1" s="149"/>
      <c r="WNV1" s="149"/>
      <c r="WNW1" s="149"/>
      <c r="WNX1" s="149"/>
      <c r="WNY1" s="148"/>
      <c r="WNZ1" s="149"/>
      <c r="WOA1" s="149"/>
      <c r="WOB1" s="149"/>
      <c r="WOC1" s="149"/>
      <c r="WOD1" s="149"/>
      <c r="WOE1" s="149"/>
      <c r="WOF1" s="149"/>
      <c r="WOG1" s="149"/>
      <c r="WOH1" s="149"/>
      <c r="WOI1" s="149"/>
      <c r="WOJ1" s="149"/>
      <c r="WOK1" s="149"/>
      <c r="WOL1" s="149"/>
      <c r="WOM1" s="149"/>
      <c r="WON1" s="149"/>
      <c r="WOO1" s="148"/>
      <c r="WOP1" s="149"/>
      <c r="WOQ1" s="149"/>
      <c r="WOR1" s="149"/>
      <c r="WOS1" s="149"/>
      <c r="WOT1" s="149"/>
      <c r="WOU1" s="149"/>
      <c r="WOV1" s="149"/>
      <c r="WOW1" s="149"/>
      <c r="WOX1" s="149"/>
      <c r="WOY1" s="149"/>
      <c r="WOZ1" s="149"/>
      <c r="WPA1" s="149"/>
      <c r="WPB1" s="149"/>
      <c r="WPC1" s="149"/>
      <c r="WPD1" s="149"/>
      <c r="WPE1" s="148"/>
      <c r="WPF1" s="149"/>
      <c r="WPG1" s="149"/>
      <c r="WPH1" s="149"/>
      <c r="WPI1" s="149"/>
      <c r="WPJ1" s="149"/>
      <c r="WPK1" s="149"/>
      <c r="WPL1" s="149"/>
      <c r="WPM1" s="149"/>
      <c r="WPN1" s="149"/>
      <c r="WPO1" s="149"/>
      <c r="WPP1" s="149"/>
      <c r="WPQ1" s="149"/>
      <c r="WPR1" s="149"/>
      <c r="WPS1" s="149"/>
      <c r="WPT1" s="149"/>
      <c r="WPU1" s="148"/>
      <c r="WPV1" s="149"/>
      <c r="WPW1" s="149"/>
      <c r="WPX1" s="149"/>
      <c r="WPY1" s="149"/>
      <c r="WPZ1" s="149"/>
      <c r="WQA1" s="149"/>
      <c r="WQB1" s="149"/>
      <c r="WQC1" s="149"/>
      <c r="WQD1" s="149"/>
      <c r="WQE1" s="149"/>
      <c r="WQF1" s="149"/>
      <c r="WQG1" s="149"/>
      <c r="WQH1" s="149"/>
      <c r="WQI1" s="149"/>
      <c r="WQJ1" s="149"/>
      <c r="WQK1" s="148"/>
      <c r="WQL1" s="149"/>
      <c r="WQM1" s="149"/>
      <c r="WQN1" s="149"/>
      <c r="WQO1" s="149"/>
      <c r="WQP1" s="149"/>
      <c r="WQQ1" s="149"/>
      <c r="WQR1" s="149"/>
      <c r="WQS1" s="149"/>
      <c r="WQT1" s="149"/>
      <c r="WQU1" s="149"/>
      <c r="WQV1" s="149"/>
      <c r="WQW1" s="149"/>
      <c r="WQX1" s="149"/>
      <c r="WQY1" s="149"/>
      <c r="WQZ1" s="149"/>
      <c r="WRA1" s="148"/>
      <c r="WRB1" s="149"/>
      <c r="WRC1" s="149"/>
      <c r="WRD1" s="149"/>
      <c r="WRE1" s="149"/>
      <c r="WRF1" s="149"/>
      <c r="WRG1" s="149"/>
      <c r="WRH1" s="149"/>
      <c r="WRI1" s="149"/>
      <c r="WRJ1" s="149"/>
      <c r="WRK1" s="149"/>
      <c r="WRL1" s="149"/>
      <c r="WRM1" s="149"/>
      <c r="WRN1" s="149"/>
      <c r="WRO1" s="149"/>
      <c r="WRP1" s="149"/>
      <c r="WRQ1" s="148"/>
      <c r="WRR1" s="149"/>
      <c r="WRS1" s="149"/>
      <c r="WRT1" s="149"/>
      <c r="WRU1" s="149"/>
      <c r="WRV1" s="149"/>
      <c r="WRW1" s="149"/>
      <c r="WRX1" s="149"/>
      <c r="WRY1" s="149"/>
      <c r="WRZ1" s="149"/>
      <c r="WSA1" s="149"/>
      <c r="WSB1" s="149"/>
      <c r="WSC1" s="149"/>
      <c r="WSD1" s="149"/>
      <c r="WSE1" s="149"/>
      <c r="WSF1" s="149"/>
      <c r="WSG1" s="148"/>
      <c r="WSH1" s="149"/>
      <c r="WSI1" s="149"/>
      <c r="WSJ1" s="149"/>
      <c r="WSK1" s="149"/>
      <c r="WSL1" s="149"/>
      <c r="WSM1" s="149"/>
      <c r="WSN1" s="149"/>
      <c r="WSO1" s="149"/>
      <c r="WSP1" s="149"/>
      <c r="WSQ1" s="149"/>
      <c r="WSR1" s="149"/>
      <c r="WSS1" s="149"/>
      <c r="WST1" s="149"/>
      <c r="WSU1" s="149"/>
      <c r="WSV1" s="149"/>
      <c r="WSW1" s="148"/>
      <c r="WSX1" s="149"/>
      <c r="WSY1" s="149"/>
      <c r="WSZ1" s="149"/>
      <c r="WTA1" s="149"/>
      <c r="WTB1" s="149"/>
      <c r="WTC1" s="149"/>
      <c r="WTD1" s="149"/>
      <c r="WTE1" s="149"/>
      <c r="WTF1" s="149"/>
      <c r="WTG1" s="149"/>
      <c r="WTH1" s="149"/>
      <c r="WTI1" s="149"/>
      <c r="WTJ1" s="149"/>
      <c r="WTK1" s="149"/>
      <c r="WTL1" s="149"/>
      <c r="WTM1" s="148"/>
      <c r="WTN1" s="149"/>
      <c r="WTO1" s="149"/>
      <c r="WTP1" s="149"/>
      <c r="WTQ1" s="149"/>
      <c r="WTR1" s="149"/>
      <c r="WTS1" s="149"/>
      <c r="WTT1" s="149"/>
      <c r="WTU1" s="149"/>
      <c r="WTV1" s="149"/>
      <c r="WTW1" s="149"/>
      <c r="WTX1" s="149"/>
      <c r="WTY1" s="149"/>
      <c r="WTZ1" s="149"/>
      <c r="WUA1" s="149"/>
      <c r="WUB1" s="149"/>
      <c r="WUC1" s="148"/>
      <c r="WUD1" s="149"/>
      <c r="WUE1" s="149"/>
      <c r="WUF1" s="149"/>
      <c r="WUG1" s="149"/>
      <c r="WUH1" s="149"/>
      <c r="WUI1" s="149"/>
      <c r="WUJ1" s="149"/>
      <c r="WUK1" s="149"/>
      <c r="WUL1" s="149"/>
      <c r="WUM1" s="149"/>
      <c r="WUN1" s="149"/>
      <c r="WUO1" s="149"/>
      <c r="WUP1" s="149"/>
      <c r="WUQ1" s="149"/>
      <c r="WUR1" s="149"/>
      <c r="WUS1" s="148"/>
      <c r="WUT1" s="149"/>
      <c r="WUU1" s="149"/>
      <c r="WUV1" s="149"/>
      <c r="WUW1" s="149"/>
      <c r="WUX1" s="149"/>
      <c r="WUY1" s="149"/>
      <c r="WUZ1" s="149"/>
      <c r="WVA1" s="149"/>
      <c r="WVB1" s="149"/>
      <c r="WVC1" s="149"/>
      <c r="WVD1" s="149"/>
      <c r="WVE1" s="149"/>
      <c r="WVF1" s="149"/>
      <c r="WVG1" s="149"/>
      <c r="WVH1" s="149"/>
      <c r="WVI1" s="148"/>
      <c r="WVJ1" s="149"/>
      <c r="WVK1" s="149"/>
      <c r="WVL1" s="149"/>
      <c r="WVM1" s="149"/>
      <c r="WVN1" s="149"/>
      <c r="WVO1" s="149"/>
      <c r="WVP1" s="149"/>
      <c r="WVQ1" s="149"/>
      <c r="WVR1" s="149"/>
      <c r="WVS1" s="149"/>
      <c r="WVT1" s="149"/>
      <c r="WVU1" s="149"/>
      <c r="WVV1" s="149"/>
      <c r="WVW1" s="149"/>
      <c r="WVX1" s="149"/>
      <c r="WVY1" s="148"/>
      <c r="WVZ1" s="149"/>
      <c r="WWA1" s="149"/>
      <c r="WWB1" s="149"/>
      <c r="WWC1" s="149"/>
      <c r="WWD1" s="149"/>
      <c r="WWE1" s="149"/>
      <c r="WWF1" s="149"/>
      <c r="WWG1" s="149"/>
      <c r="WWH1" s="149"/>
      <c r="WWI1" s="149"/>
      <c r="WWJ1" s="149"/>
      <c r="WWK1" s="149"/>
      <c r="WWL1" s="149"/>
      <c r="WWM1" s="149"/>
      <c r="WWN1" s="149"/>
      <c r="WWO1" s="148"/>
      <c r="WWP1" s="149"/>
      <c r="WWQ1" s="149"/>
      <c r="WWR1" s="149"/>
      <c r="WWS1" s="149"/>
      <c r="WWT1" s="149"/>
      <c r="WWU1" s="149"/>
      <c r="WWV1" s="149"/>
      <c r="WWW1" s="149"/>
      <c r="WWX1" s="149"/>
      <c r="WWY1" s="149"/>
      <c r="WWZ1" s="149"/>
      <c r="WXA1" s="149"/>
      <c r="WXB1" s="149"/>
      <c r="WXC1" s="149"/>
      <c r="WXD1" s="149"/>
      <c r="WXE1" s="148"/>
      <c r="WXF1" s="149"/>
      <c r="WXG1" s="149"/>
      <c r="WXH1" s="149"/>
      <c r="WXI1" s="149"/>
      <c r="WXJ1" s="149"/>
      <c r="WXK1" s="149"/>
      <c r="WXL1" s="149"/>
      <c r="WXM1" s="149"/>
      <c r="WXN1" s="149"/>
      <c r="WXO1" s="149"/>
      <c r="WXP1" s="149"/>
      <c r="WXQ1" s="149"/>
      <c r="WXR1" s="149"/>
      <c r="WXS1" s="149"/>
      <c r="WXT1" s="149"/>
      <c r="WXU1" s="148"/>
      <c r="WXV1" s="149"/>
      <c r="WXW1" s="149"/>
      <c r="WXX1" s="149"/>
      <c r="WXY1" s="149"/>
      <c r="WXZ1" s="149"/>
      <c r="WYA1" s="149"/>
      <c r="WYB1" s="149"/>
      <c r="WYC1" s="149"/>
      <c r="WYD1" s="149"/>
      <c r="WYE1" s="149"/>
      <c r="WYF1" s="149"/>
      <c r="WYG1" s="149"/>
      <c r="WYH1" s="149"/>
      <c r="WYI1" s="149"/>
      <c r="WYJ1" s="149"/>
      <c r="WYK1" s="148"/>
      <c r="WYL1" s="149"/>
      <c r="WYM1" s="149"/>
      <c r="WYN1" s="149"/>
      <c r="WYO1" s="149"/>
      <c r="WYP1" s="149"/>
      <c r="WYQ1" s="149"/>
      <c r="WYR1" s="149"/>
      <c r="WYS1" s="149"/>
      <c r="WYT1" s="149"/>
      <c r="WYU1" s="149"/>
      <c r="WYV1" s="149"/>
      <c r="WYW1" s="149"/>
      <c r="WYX1" s="149"/>
      <c r="WYY1" s="149"/>
      <c r="WYZ1" s="149"/>
      <c r="WZA1" s="148"/>
      <c r="WZB1" s="149"/>
      <c r="WZC1" s="149"/>
      <c r="WZD1" s="149"/>
      <c r="WZE1" s="149"/>
      <c r="WZF1" s="149"/>
      <c r="WZG1" s="149"/>
      <c r="WZH1" s="149"/>
      <c r="WZI1" s="149"/>
      <c r="WZJ1" s="149"/>
      <c r="WZK1" s="149"/>
      <c r="WZL1" s="149"/>
      <c r="WZM1" s="149"/>
      <c r="WZN1" s="149"/>
      <c r="WZO1" s="149"/>
      <c r="WZP1" s="149"/>
      <c r="WZQ1" s="148"/>
      <c r="WZR1" s="149"/>
      <c r="WZS1" s="149"/>
      <c r="WZT1" s="149"/>
      <c r="WZU1" s="149"/>
      <c r="WZV1" s="149"/>
      <c r="WZW1" s="149"/>
      <c r="WZX1" s="149"/>
      <c r="WZY1" s="149"/>
      <c r="WZZ1" s="149"/>
      <c r="XAA1" s="149"/>
      <c r="XAB1" s="149"/>
      <c r="XAC1" s="149"/>
      <c r="XAD1" s="149"/>
      <c r="XAE1" s="149"/>
      <c r="XAF1" s="149"/>
      <c r="XAG1" s="148"/>
      <c r="XAH1" s="149"/>
      <c r="XAI1" s="149"/>
      <c r="XAJ1" s="149"/>
      <c r="XAK1" s="149"/>
      <c r="XAL1" s="149"/>
      <c r="XAM1" s="149"/>
      <c r="XAN1" s="149"/>
      <c r="XAO1" s="149"/>
      <c r="XAP1" s="149"/>
      <c r="XAQ1" s="149"/>
      <c r="XAR1" s="149"/>
      <c r="XAS1" s="149"/>
      <c r="XAT1" s="149"/>
      <c r="XAU1" s="149"/>
      <c r="XAV1" s="149"/>
      <c r="XAW1" s="148"/>
      <c r="XAX1" s="149"/>
      <c r="XAY1" s="149"/>
      <c r="XAZ1" s="149"/>
      <c r="XBA1" s="149"/>
      <c r="XBB1" s="149"/>
      <c r="XBC1" s="149"/>
      <c r="XBD1" s="149"/>
      <c r="XBE1" s="149"/>
      <c r="XBF1" s="149"/>
      <c r="XBG1" s="149"/>
      <c r="XBH1" s="149"/>
      <c r="XBI1" s="149"/>
      <c r="XBJ1" s="149"/>
      <c r="XBK1" s="149"/>
      <c r="XBL1" s="149"/>
      <c r="XBM1" s="148"/>
      <c r="XBN1" s="149"/>
      <c r="XBO1" s="149"/>
      <c r="XBP1" s="149"/>
      <c r="XBQ1" s="149"/>
      <c r="XBR1" s="149"/>
      <c r="XBS1" s="149"/>
      <c r="XBT1" s="149"/>
      <c r="XBU1" s="149"/>
      <c r="XBV1" s="149"/>
      <c r="XBW1" s="149"/>
      <c r="XBX1" s="149"/>
      <c r="XBY1" s="149"/>
      <c r="XBZ1" s="149"/>
      <c r="XCA1" s="149"/>
      <c r="XCB1" s="149"/>
      <c r="XCC1" s="148"/>
      <c r="XCD1" s="149"/>
      <c r="XCE1" s="149"/>
      <c r="XCF1" s="149"/>
      <c r="XCG1" s="149"/>
      <c r="XCH1" s="149"/>
      <c r="XCI1" s="149"/>
      <c r="XCJ1" s="149"/>
      <c r="XCK1" s="149"/>
      <c r="XCL1" s="149"/>
      <c r="XCM1" s="149"/>
      <c r="XCN1" s="149"/>
      <c r="XCO1" s="149"/>
      <c r="XCP1" s="149"/>
      <c r="XCQ1" s="149"/>
      <c r="XCR1" s="149"/>
      <c r="XCS1" s="148"/>
      <c r="XCT1" s="149"/>
      <c r="XCU1" s="149"/>
      <c r="XCV1" s="149"/>
      <c r="XCW1" s="149"/>
      <c r="XCX1" s="149"/>
      <c r="XCY1" s="149"/>
      <c r="XCZ1" s="149"/>
      <c r="XDA1" s="149"/>
      <c r="XDB1" s="149"/>
      <c r="XDC1" s="149"/>
      <c r="XDD1" s="149"/>
      <c r="XDE1" s="149"/>
      <c r="XDF1" s="149"/>
      <c r="XDG1" s="149"/>
      <c r="XDH1" s="149"/>
      <c r="XDI1" s="148"/>
      <c r="XDJ1" s="149"/>
      <c r="XDK1" s="149"/>
      <c r="XDL1" s="149"/>
      <c r="XDM1" s="149"/>
      <c r="XDN1" s="149"/>
      <c r="XDO1" s="149"/>
      <c r="XDP1" s="149"/>
      <c r="XDQ1" s="149"/>
      <c r="XDR1" s="149"/>
      <c r="XDS1" s="149"/>
      <c r="XDT1" s="149"/>
      <c r="XDU1" s="149"/>
      <c r="XDV1" s="149"/>
      <c r="XDW1" s="149"/>
      <c r="XDX1" s="149"/>
      <c r="XDY1" s="148"/>
      <c r="XDZ1" s="149"/>
      <c r="XEA1" s="149"/>
      <c r="XEB1" s="149"/>
      <c r="XEC1" s="149"/>
      <c r="XED1" s="149"/>
      <c r="XEE1" s="149"/>
      <c r="XEF1" s="149"/>
      <c r="XEG1" s="149"/>
      <c r="XEH1" s="149"/>
      <c r="XEI1" s="149"/>
      <c r="XEJ1" s="149"/>
      <c r="XEK1" s="149"/>
      <c r="XEL1" s="149"/>
      <c r="XEM1" s="149"/>
      <c r="XEN1" s="149"/>
      <c r="XEO1" s="148"/>
      <c r="XEP1" s="149"/>
      <c r="XEQ1" s="149"/>
      <c r="XER1" s="149"/>
      <c r="XES1" s="149"/>
      <c r="XET1" s="149"/>
      <c r="XEU1" s="149"/>
      <c r="XEV1" s="149"/>
      <c r="XEW1" s="149"/>
      <c r="XEX1" s="149"/>
      <c r="XEY1" s="149"/>
      <c r="XEZ1" s="149"/>
      <c r="XFA1" s="149"/>
      <c r="XFB1" s="149"/>
      <c r="XFC1" s="149"/>
      <c r="XFD1" s="149"/>
    </row>
    <row r="2" spans="1:16384">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c r="NY2" s="149"/>
      <c r="NZ2" s="149"/>
      <c r="OA2" s="149"/>
      <c r="OB2" s="149"/>
      <c r="OC2" s="149"/>
      <c r="OD2" s="149"/>
      <c r="OE2" s="149"/>
      <c r="OF2" s="149"/>
      <c r="OG2" s="149"/>
      <c r="OH2" s="149"/>
      <c r="OI2" s="149"/>
      <c r="OJ2" s="149"/>
      <c r="OK2" s="149"/>
      <c r="OL2" s="149"/>
      <c r="OM2" s="149"/>
      <c r="ON2" s="149"/>
      <c r="OO2" s="149"/>
      <c r="OP2" s="149"/>
      <c r="OQ2" s="149"/>
      <c r="OR2" s="149"/>
      <c r="OS2" s="149"/>
      <c r="OT2" s="149"/>
      <c r="OU2" s="149"/>
      <c r="OV2" s="149"/>
      <c r="OW2" s="149"/>
      <c r="OX2" s="149"/>
      <c r="OY2" s="149"/>
      <c r="OZ2" s="149"/>
      <c r="PA2" s="149"/>
      <c r="PB2" s="149"/>
      <c r="PC2" s="149"/>
      <c r="PD2" s="149"/>
      <c r="PE2" s="149"/>
      <c r="PF2" s="149"/>
      <c r="PG2" s="149"/>
      <c r="PH2" s="149"/>
      <c r="PI2" s="149"/>
      <c r="PJ2" s="149"/>
      <c r="PK2" s="149"/>
      <c r="PL2" s="149"/>
      <c r="PM2" s="149"/>
      <c r="PN2" s="149"/>
      <c r="PO2" s="149"/>
      <c r="PP2" s="149"/>
      <c r="PQ2" s="149"/>
      <c r="PR2" s="149"/>
      <c r="PS2" s="149"/>
      <c r="PT2" s="149"/>
      <c r="PU2" s="149"/>
      <c r="PV2" s="149"/>
      <c r="PW2" s="149"/>
      <c r="PX2" s="149"/>
      <c r="PY2" s="149"/>
      <c r="PZ2" s="149"/>
      <c r="QA2" s="149"/>
      <c r="QB2" s="149"/>
      <c r="QC2" s="149"/>
      <c r="QD2" s="149"/>
      <c r="QE2" s="149"/>
      <c r="QF2" s="149"/>
      <c r="QG2" s="149"/>
      <c r="QH2" s="149"/>
      <c r="QI2" s="149"/>
      <c r="QJ2" s="149"/>
      <c r="QK2" s="149"/>
      <c r="QL2" s="149"/>
      <c r="QM2" s="149"/>
      <c r="QN2" s="149"/>
      <c r="QO2" s="149"/>
      <c r="QP2" s="149"/>
      <c r="QQ2" s="149"/>
      <c r="QR2" s="149"/>
      <c r="QS2" s="149"/>
      <c r="QT2" s="149"/>
      <c r="QU2" s="149"/>
      <c r="QV2" s="149"/>
      <c r="QW2" s="149"/>
      <c r="QX2" s="149"/>
      <c r="QY2" s="149"/>
      <c r="QZ2" s="149"/>
      <c r="RA2" s="149"/>
      <c r="RB2" s="149"/>
      <c r="RC2" s="149"/>
      <c r="RD2" s="149"/>
      <c r="RE2" s="149"/>
      <c r="RF2" s="149"/>
      <c r="RG2" s="149"/>
      <c r="RH2" s="149"/>
      <c r="RI2" s="149"/>
      <c r="RJ2" s="149"/>
      <c r="RK2" s="149"/>
      <c r="RL2" s="149"/>
      <c r="RM2" s="149"/>
      <c r="RN2" s="149"/>
      <c r="RO2" s="149"/>
      <c r="RP2" s="149"/>
      <c r="RQ2" s="149"/>
      <c r="RR2" s="149"/>
      <c r="RS2" s="149"/>
      <c r="RT2" s="149"/>
      <c r="RU2" s="149"/>
      <c r="RV2" s="149"/>
      <c r="RW2" s="149"/>
      <c r="RX2" s="149"/>
      <c r="RY2" s="149"/>
      <c r="RZ2" s="149"/>
      <c r="SA2" s="149"/>
      <c r="SB2" s="149"/>
      <c r="SC2" s="149"/>
      <c r="SD2" s="149"/>
      <c r="SE2" s="149"/>
      <c r="SF2" s="149"/>
      <c r="SG2" s="149"/>
      <c r="SH2" s="149"/>
      <c r="SI2" s="149"/>
      <c r="SJ2" s="149"/>
      <c r="SK2" s="149"/>
      <c r="SL2" s="149"/>
      <c r="SM2" s="149"/>
      <c r="SN2" s="149"/>
      <c r="SO2" s="149"/>
      <c r="SP2" s="149"/>
      <c r="SQ2" s="149"/>
      <c r="SR2" s="149"/>
      <c r="SS2" s="149"/>
      <c r="ST2" s="149"/>
      <c r="SU2" s="149"/>
      <c r="SV2" s="149"/>
      <c r="SW2" s="149"/>
      <c r="SX2" s="149"/>
      <c r="SY2" s="149"/>
      <c r="SZ2" s="149"/>
      <c r="TA2" s="149"/>
      <c r="TB2" s="149"/>
      <c r="TC2" s="149"/>
      <c r="TD2" s="149"/>
      <c r="TE2" s="149"/>
      <c r="TF2" s="149"/>
      <c r="TG2" s="149"/>
      <c r="TH2" s="149"/>
      <c r="TI2" s="149"/>
      <c r="TJ2" s="149"/>
      <c r="TK2" s="149"/>
      <c r="TL2" s="149"/>
      <c r="TM2" s="149"/>
      <c r="TN2" s="149"/>
      <c r="TO2" s="149"/>
      <c r="TP2" s="149"/>
      <c r="TQ2" s="149"/>
      <c r="TR2" s="149"/>
      <c r="TS2" s="149"/>
      <c r="TT2" s="149"/>
      <c r="TU2" s="149"/>
      <c r="TV2" s="149"/>
      <c r="TW2" s="149"/>
      <c r="TX2" s="149"/>
      <c r="TY2" s="149"/>
      <c r="TZ2" s="149"/>
      <c r="UA2" s="149"/>
      <c r="UB2" s="149"/>
      <c r="UC2" s="149"/>
      <c r="UD2" s="149"/>
      <c r="UE2" s="149"/>
      <c r="UF2" s="149"/>
      <c r="UG2" s="149"/>
      <c r="UH2" s="149"/>
      <c r="UI2" s="149"/>
      <c r="UJ2" s="149"/>
      <c r="UK2" s="149"/>
      <c r="UL2" s="149"/>
      <c r="UM2" s="149"/>
      <c r="UN2" s="149"/>
      <c r="UO2" s="149"/>
      <c r="UP2" s="149"/>
      <c r="UQ2" s="149"/>
      <c r="UR2" s="149"/>
      <c r="US2" s="149"/>
      <c r="UT2" s="149"/>
      <c r="UU2" s="149"/>
      <c r="UV2" s="149"/>
      <c r="UW2" s="149"/>
      <c r="UX2" s="149"/>
      <c r="UY2" s="149"/>
      <c r="UZ2" s="149"/>
      <c r="VA2" s="149"/>
      <c r="VB2" s="149"/>
      <c r="VC2" s="149"/>
      <c r="VD2" s="149"/>
      <c r="VE2" s="149"/>
      <c r="VF2" s="149"/>
      <c r="VG2" s="149"/>
      <c r="VH2" s="149"/>
      <c r="VI2" s="149"/>
      <c r="VJ2" s="149"/>
      <c r="VK2" s="149"/>
      <c r="VL2" s="149"/>
      <c r="VM2" s="149"/>
      <c r="VN2" s="149"/>
      <c r="VO2" s="149"/>
      <c r="VP2" s="149"/>
      <c r="VQ2" s="149"/>
      <c r="VR2" s="149"/>
      <c r="VS2" s="149"/>
      <c r="VT2" s="149"/>
      <c r="VU2" s="149"/>
      <c r="VV2" s="149"/>
      <c r="VW2" s="149"/>
      <c r="VX2" s="149"/>
      <c r="VY2" s="149"/>
      <c r="VZ2" s="149"/>
      <c r="WA2" s="149"/>
      <c r="WB2" s="149"/>
      <c r="WC2" s="149"/>
      <c r="WD2" s="149"/>
      <c r="WE2" s="149"/>
      <c r="WF2" s="149"/>
      <c r="WG2" s="149"/>
      <c r="WH2" s="149"/>
      <c r="WI2" s="149"/>
      <c r="WJ2" s="149"/>
      <c r="WK2" s="149"/>
      <c r="WL2" s="149"/>
      <c r="WM2" s="149"/>
      <c r="WN2" s="149"/>
      <c r="WO2" s="149"/>
      <c r="WP2" s="149"/>
      <c r="WQ2" s="149"/>
      <c r="WR2" s="149"/>
      <c r="WS2" s="149"/>
      <c r="WT2" s="149"/>
      <c r="WU2" s="149"/>
      <c r="WV2" s="149"/>
      <c r="WW2" s="149"/>
      <c r="WX2" s="149"/>
      <c r="WY2" s="149"/>
      <c r="WZ2" s="149"/>
      <c r="XA2" s="149"/>
      <c r="XB2" s="149"/>
      <c r="XC2" s="149"/>
      <c r="XD2" s="149"/>
      <c r="XE2" s="149"/>
      <c r="XF2" s="149"/>
      <c r="XG2" s="149"/>
      <c r="XH2" s="149"/>
      <c r="XI2" s="149"/>
      <c r="XJ2" s="149"/>
      <c r="XK2" s="149"/>
      <c r="XL2" s="149"/>
      <c r="XM2" s="149"/>
      <c r="XN2" s="149"/>
      <c r="XO2" s="149"/>
      <c r="XP2" s="149"/>
      <c r="XQ2" s="149"/>
      <c r="XR2" s="149"/>
      <c r="XS2" s="149"/>
      <c r="XT2" s="149"/>
      <c r="XU2" s="149"/>
      <c r="XV2" s="149"/>
      <c r="XW2" s="149"/>
      <c r="XX2" s="149"/>
      <c r="XY2" s="149"/>
      <c r="XZ2" s="149"/>
      <c r="YA2" s="149"/>
      <c r="YB2" s="149"/>
      <c r="YC2" s="149"/>
      <c r="YD2" s="149"/>
      <c r="YE2" s="149"/>
      <c r="YF2" s="149"/>
      <c r="YG2" s="149"/>
      <c r="YH2" s="149"/>
      <c r="YI2" s="149"/>
      <c r="YJ2" s="149"/>
      <c r="YK2" s="149"/>
      <c r="YL2" s="149"/>
      <c r="YM2" s="149"/>
      <c r="YN2" s="149"/>
      <c r="YO2" s="149"/>
      <c r="YP2" s="149"/>
      <c r="YQ2" s="149"/>
      <c r="YR2" s="149"/>
      <c r="YS2" s="149"/>
      <c r="YT2" s="149"/>
      <c r="YU2" s="149"/>
      <c r="YV2" s="149"/>
      <c r="YW2" s="149"/>
      <c r="YX2" s="149"/>
      <c r="YY2" s="149"/>
      <c r="YZ2" s="149"/>
      <c r="ZA2" s="149"/>
      <c r="ZB2" s="149"/>
      <c r="ZC2" s="149"/>
      <c r="ZD2" s="149"/>
      <c r="ZE2" s="149"/>
      <c r="ZF2" s="149"/>
      <c r="ZG2" s="149"/>
      <c r="ZH2" s="149"/>
      <c r="ZI2" s="149"/>
      <c r="ZJ2" s="149"/>
      <c r="ZK2" s="149"/>
      <c r="ZL2" s="149"/>
      <c r="ZM2" s="149"/>
      <c r="ZN2" s="149"/>
      <c r="ZO2" s="149"/>
      <c r="ZP2" s="149"/>
      <c r="ZQ2" s="149"/>
      <c r="ZR2" s="149"/>
      <c r="ZS2" s="149"/>
      <c r="ZT2" s="149"/>
      <c r="ZU2" s="149"/>
      <c r="ZV2" s="149"/>
      <c r="ZW2" s="149"/>
      <c r="ZX2" s="149"/>
      <c r="ZY2" s="149"/>
      <c r="ZZ2" s="149"/>
      <c r="AAA2" s="149"/>
      <c r="AAB2" s="149"/>
      <c r="AAC2" s="149"/>
      <c r="AAD2" s="149"/>
      <c r="AAE2" s="149"/>
      <c r="AAF2" s="149"/>
      <c r="AAG2" s="149"/>
      <c r="AAH2" s="149"/>
      <c r="AAI2" s="149"/>
      <c r="AAJ2" s="149"/>
      <c r="AAK2" s="149"/>
      <c r="AAL2" s="149"/>
      <c r="AAM2" s="149"/>
      <c r="AAN2" s="149"/>
      <c r="AAO2" s="149"/>
      <c r="AAP2" s="149"/>
      <c r="AAQ2" s="149"/>
      <c r="AAR2" s="149"/>
      <c r="AAS2" s="149"/>
      <c r="AAT2" s="149"/>
      <c r="AAU2" s="149"/>
      <c r="AAV2" s="149"/>
      <c r="AAW2" s="149"/>
      <c r="AAX2" s="149"/>
      <c r="AAY2" s="149"/>
      <c r="AAZ2" s="149"/>
      <c r="ABA2" s="149"/>
      <c r="ABB2" s="149"/>
      <c r="ABC2" s="149"/>
      <c r="ABD2" s="149"/>
      <c r="ABE2" s="149"/>
      <c r="ABF2" s="149"/>
      <c r="ABG2" s="149"/>
      <c r="ABH2" s="149"/>
      <c r="ABI2" s="149"/>
      <c r="ABJ2" s="149"/>
      <c r="ABK2" s="149"/>
      <c r="ABL2" s="149"/>
      <c r="ABM2" s="149"/>
      <c r="ABN2" s="149"/>
      <c r="ABO2" s="149"/>
      <c r="ABP2" s="149"/>
      <c r="ABQ2" s="149"/>
      <c r="ABR2" s="149"/>
      <c r="ABS2" s="149"/>
      <c r="ABT2" s="149"/>
      <c r="ABU2" s="149"/>
      <c r="ABV2" s="149"/>
      <c r="ABW2" s="149"/>
      <c r="ABX2" s="149"/>
      <c r="ABY2" s="149"/>
      <c r="ABZ2" s="149"/>
      <c r="ACA2" s="149"/>
      <c r="ACB2" s="149"/>
      <c r="ACC2" s="149"/>
      <c r="ACD2" s="149"/>
      <c r="ACE2" s="149"/>
      <c r="ACF2" s="149"/>
      <c r="ACG2" s="149"/>
      <c r="ACH2" s="149"/>
      <c r="ACI2" s="149"/>
      <c r="ACJ2" s="149"/>
      <c r="ACK2" s="149"/>
      <c r="ACL2" s="149"/>
      <c r="ACM2" s="149"/>
      <c r="ACN2" s="149"/>
      <c r="ACO2" s="149"/>
      <c r="ACP2" s="149"/>
      <c r="ACQ2" s="149"/>
      <c r="ACR2" s="149"/>
      <c r="ACS2" s="149"/>
      <c r="ACT2" s="149"/>
      <c r="ACU2" s="149"/>
      <c r="ACV2" s="149"/>
      <c r="ACW2" s="149"/>
      <c r="ACX2" s="149"/>
      <c r="ACY2" s="149"/>
      <c r="ACZ2" s="149"/>
      <c r="ADA2" s="149"/>
      <c r="ADB2" s="149"/>
      <c r="ADC2" s="149"/>
      <c r="ADD2" s="149"/>
      <c r="ADE2" s="149"/>
      <c r="ADF2" s="149"/>
      <c r="ADG2" s="149"/>
      <c r="ADH2" s="149"/>
      <c r="ADI2" s="149"/>
      <c r="ADJ2" s="149"/>
      <c r="ADK2" s="149"/>
      <c r="ADL2" s="149"/>
      <c r="ADM2" s="149"/>
      <c r="ADN2" s="149"/>
      <c r="ADO2" s="149"/>
      <c r="ADP2" s="149"/>
      <c r="ADQ2" s="149"/>
      <c r="ADR2" s="149"/>
      <c r="ADS2" s="149"/>
      <c r="ADT2" s="149"/>
      <c r="ADU2" s="149"/>
      <c r="ADV2" s="149"/>
      <c r="ADW2" s="149"/>
      <c r="ADX2" s="149"/>
      <c r="ADY2" s="149"/>
      <c r="ADZ2" s="149"/>
      <c r="AEA2" s="149"/>
      <c r="AEB2" s="149"/>
      <c r="AEC2" s="149"/>
      <c r="AED2" s="149"/>
      <c r="AEE2" s="149"/>
      <c r="AEF2" s="149"/>
      <c r="AEG2" s="149"/>
      <c r="AEH2" s="149"/>
      <c r="AEI2" s="149"/>
      <c r="AEJ2" s="149"/>
      <c r="AEK2" s="149"/>
      <c r="AEL2" s="149"/>
      <c r="AEM2" s="149"/>
      <c r="AEN2" s="149"/>
      <c r="AEO2" s="149"/>
      <c r="AEP2" s="149"/>
      <c r="AEQ2" s="149"/>
      <c r="AER2" s="149"/>
      <c r="AES2" s="149"/>
      <c r="AET2" s="149"/>
      <c r="AEU2" s="149"/>
      <c r="AEV2" s="149"/>
      <c r="AEW2" s="149"/>
      <c r="AEX2" s="149"/>
      <c r="AEY2" s="149"/>
      <c r="AEZ2" s="149"/>
      <c r="AFA2" s="149"/>
      <c r="AFB2" s="149"/>
      <c r="AFC2" s="149"/>
      <c r="AFD2" s="149"/>
      <c r="AFE2" s="149"/>
      <c r="AFF2" s="149"/>
      <c r="AFG2" s="149"/>
      <c r="AFH2" s="149"/>
      <c r="AFI2" s="149"/>
      <c r="AFJ2" s="149"/>
      <c r="AFK2" s="149"/>
      <c r="AFL2" s="149"/>
      <c r="AFM2" s="149"/>
      <c r="AFN2" s="149"/>
      <c r="AFO2" s="149"/>
      <c r="AFP2" s="149"/>
      <c r="AFQ2" s="149"/>
      <c r="AFR2" s="149"/>
      <c r="AFS2" s="149"/>
      <c r="AFT2" s="149"/>
      <c r="AFU2" s="149"/>
      <c r="AFV2" s="149"/>
      <c r="AFW2" s="149"/>
      <c r="AFX2" s="149"/>
      <c r="AFY2" s="149"/>
      <c r="AFZ2" s="149"/>
      <c r="AGA2" s="149"/>
      <c r="AGB2" s="149"/>
      <c r="AGC2" s="149"/>
      <c r="AGD2" s="149"/>
      <c r="AGE2" s="149"/>
      <c r="AGF2" s="149"/>
      <c r="AGG2" s="149"/>
      <c r="AGH2" s="149"/>
      <c r="AGI2" s="149"/>
      <c r="AGJ2" s="149"/>
      <c r="AGK2" s="149"/>
      <c r="AGL2" s="149"/>
      <c r="AGM2" s="149"/>
      <c r="AGN2" s="149"/>
      <c r="AGO2" s="149"/>
      <c r="AGP2" s="149"/>
      <c r="AGQ2" s="149"/>
      <c r="AGR2" s="149"/>
      <c r="AGS2" s="149"/>
      <c r="AGT2" s="149"/>
      <c r="AGU2" s="149"/>
      <c r="AGV2" s="149"/>
      <c r="AGW2" s="149"/>
      <c r="AGX2" s="149"/>
      <c r="AGY2" s="149"/>
      <c r="AGZ2" s="149"/>
      <c r="AHA2" s="149"/>
      <c r="AHB2" s="149"/>
      <c r="AHC2" s="149"/>
      <c r="AHD2" s="149"/>
      <c r="AHE2" s="149"/>
      <c r="AHF2" s="149"/>
      <c r="AHG2" s="149"/>
      <c r="AHH2" s="149"/>
      <c r="AHI2" s="149"/>
      <c r="AHJ2" s="149"/>
      <c r="AHK2" s="149"/>
      <c r="AHL2" s="149"/>
      <c r="AHM2" s="149"/>
      <c r="AHN2" s="149"/>
      <c r="AHO2" s="149"/>
      <c r="AHP2" s="149"/>
      <c r="AHQ2" s="149"/>
      <c r="AHR2" s="149"/>
      <c r="AHS2" s="149"/>
      <c r="AHT2" s="149"/>
      <c r="AHU2" s="149"/>
      <c r="AHV2" s="149"/>
      <c r="AHW2" s="149"/>
      <c r="AHX2" s="149"/>
      <c r="AHY2" s="149"/>
      <c r="AHZ2" s="149"/>
      <c r="AIA2" s="149"/>
      <c r="AIB2" s="149"/>
      <c r="AIC2" s="149"/>
      <c r="AID2" s="149"/>
      <c r="AIE2" s="149"/>
      <c r="AIF2" s="149"/>
      <c r="AIG2" s="149"/>
      <c r="AIH2" s="149"/>
      <c r="AII2" s="149"/>
      <c r="AIJ2" s="149"/>
      <c r="AIK2" s="149"/>
      <c r="AIL2" s="149"/>
      <c r="AIM2" s="149"/>
      <c r="AIN2" s="149"/>
      <c r="AIO2" s="149"/>
      <c r="AIP2" s="149"/>
      <c r="AIQ2" s="149"/>
      <c r="AIR2" s="149"/>
      <c r="AIS2" s="149"/>
      <c r="AIT2" s="149"/>
      <c r="AIU2" s="149"/>
      <c r="AIV2" s="149"/>
      <c r="AIW2" s="149"/>
      <c r="AIX2" s="149"/>
      <c r="AIY2" s="149"/>
      <c r="AIZ2" s="149"/>
      <c r="AJA2" s="149"/>
      <c r="AJB2" s="149"/>
      <c r="AJC2" s="149"/>
      <c r="AJD2" s="149"/>
      <c r="AJE2" s="149"/>
      <c r="AJF2" s="149"/>
      <c r="AJG2" s="149"/>
      <c r="AJH2" s="149"/>
      <c r="AJI2" s="149"/>
      <c r="AJJ2" s="149"/>
      <c r="AJK2" s="149"/>
      <c r="AJL2" s="149"/>
      <c r="AJM2" s="149"/>
      <c r="AJN2" s="149"/>
      <c r="AJO2" s="149"/>
      <c r="AJP2" s="149"/>
      <c r="AJQ2" s="149"/>
      <c r="AJR2" s="149"/>
      <c r="AJS2" s="149"/>
      <c r="AJT2" s="149"/>
      <c r="AJU2" s="149"/>
      <c r="AJV2" s="149"/>
      <c r="AJW2" s="149"/>
      <c r="AJX2" s="149"/>
      <c r="AJY2" s="149"/>
      <c r="AJZ2" s="149"/>
      <c r="AKA2" s="149"/>
      <c r="AKB2" s="149"/>
      <c r="AKC2" s="149"/>
      <c r="AKD2" s="149"/>
      <c r="AKE2" s="149"/>
      <c r="AKF2" s="149"/>
      <c r="AKG2" s="149"/>
      <c r="AKH2" s="149"/>
      <c r="AKI2" s="149"/>
      <c r="AKJ2" s="149"/>
      <c r="AKK2" s="149"/>
      <c r="AKL2" s="149"/>
      <c r="AKM2" s="149"/>
      <c r="AKN2" s="149"/>
      <c r="AKO2" s="149"/>
      <c r="AKP2" s="149"/>
      <c r="AKQ2" s="149"/>
      <c r="AKR2" s="149"/>
      <c r="AKS2" s="149"/>
      <c r="AKT2" s="149"/>
      <c r="AKU2" s="149"/>
      <c r="AKV2" s="149"/>
      <c r="AKW2" s="149"/>
      <c r="AKX2" s="149"/>
      <c r="AKY2" s="149"/>
      <c r="AKZ2" s="149"/>
      <c r="ALA2" s="149"/>
      <c r="ALB2" s="149"/>
      <c r="ALC2" s="149"/>
      <c r="ALD2" s="149"/>
      <c r="ALE2" s="149"/>
      <c r="ALF2" s="149"/>
      <c r="ALG2" s="149"/>
      <c r="ALH2" s="149"/>
      <c r="ALI2" s="149"/>
      <c r="ALJ2" s="149"/>
      <c r="ALK2" s="149"/>
      <c r="ALL2" s="149"/>
      <c r="ALM2" s="149"/>
      <c r="ALN2" s="149"/>
      <c r="ALO2" s="149"/>
      <c r="ALP2" s="149"/>
      <c r="ALQ2" s="149"/>
      <c r="ALR2" s="149"/>
      <c r="ALS2" s="149"/>
      <c r="ALT2" s="149"/>
      <c r="ALU2" s="149"/>
      <c r="ALV2" s="149"/>
      <c r="ALW2" s="149"/>
      <c r="ALX2" s="149"/>
      <c r="ALY2" s="149"/>
      <c r="ALZ2" s="149"/>
      <c r="AMA2" s="149"/>
      <c r="AMB2" s="149"/>
      <c r="AMC2" s="149"/>
      <c r="AMD2" s="149"/>
      <c r="AME2" s="149"/>
      <c r="AMF2" s="149"/>
      <c r="AMG2" s="149"/>
      <c r="AMH2" s="149"/>
      <c r="AMI2" s="149"/>
      <c r="AMJ2" s="149"/>
      <c r="AMK2" s="149"/>
      <c r="AML2" s="149"/>
      <c r="AMM2" s="149"/>
      <c r="AMN2" s="149"/>
      <c r="AMO2" s="149"/>
      <c r="AMP2" s="149"/>
      <c r="AMQ2" s="149"/>
      <c r="AMR2" s="149"/>
      <c r="AMS2" s="149"/>
      <c r="AMT2" s="149"/>
      <c r="AMU2" s="149"/>
      <c r="AMV2" s="149"/>
      <c r="AMW2" s="149"/>
      <c r="AMX2" s="149"/>
      <c r="AMY2" s="149"/>
      <c r="AMZ2" s="149"/>
      <c r="ANA2" s="149"/>
      <c r="ANB2" s="149"/>
      <c r="ANC2" s="149"/>
      <c r="AND2" s="149"/>
      <c r="ANE2" s="149"/>
      <c r="ANF2" s="149"/>
      <c r="ANG2" s="149"/>
      <c r="ANH2" s="149"/>
      <c r="ANI2" s="149"/>
      <c r="ANJ2" s="149"/>
      <c r="ANK2" s="149"/>
      <c r="ANL2" s="149"/>
      <c r="ANM2" s="149"/>
      <c r="ANN2" s="149"/>
      <c r="ANO2" s="149"/>
      <c r="ANP2" s="149"/>
      <c r="ANQ2" s="149"/>
      <c r="ANR2" s="149"/>
      <c r="ANS2" s="149"/>
      <c r="ANT2" s="149"/>
      <c r="ANU2" s="149"/>
      <c r="ANV2" s="149"/>
      <c r="ANW2" s="149"/>
      <c r="ANX2" s="149"/>
      <c r="ANY2" s="149"/>
      <c r="ANZ2" s="149"/>
      <c r="AOA2" s="149"/>
      <c r="AOB2" s="149"/>
      <c r="AOC2" s="149"/>
      <c r="AOD2" s="149"/>
      <c r="AOE2" s="149"/>
      <c r="AOF2" s="149"/>
      <c r="AOG2" s="149"/>
      <c r="AOH2" s="149"/>
      <c r="AOI2" s="149"/>
      <c r="AOJ2" s="149"/>
      <c r="AOK2" s="149"/>
      <c r="AOL2" s="149"/>
      <c r="AOM2" s="149"/>
      <c r="AON2" s="149"/>
      <c r="AOO2" s="149"/>
      <c r="AOP2" s="149"/>
      <c r="AOQ2" s="149"/>
      <c r="AOR2" s="149"/>
      <c r="AOS2" s="149"/>
      <c r="AOT2" s="149"/>
      <c r="AOU2" s="149"/>
      <c r="AOV2" s="149"/>
      <c r="AOW2" s="149"/>
      <c r="AOX2" s="149"/>
      <c r="AOY2" s="149"/>
      <c r="AOZ2" s="149"/>
      <c r="APA2" s="149"/>
      <c r="APB2" s="149"/>
      <c r="APC2" s="149"/>
      <c r="APD2" s="149"/>
      <c r="APE2" s="149"/>
      <c r="APF2" s="149"/>
      <c r="APG2" s="149"/>
      <c r="APH2" s="149"/>
      <c r="API2" s="149"/>
      <c r="APJ2" s="149"/>
      <c r="APK2" s="149"/>
      <c r="APL2" s="149"/>
      <c r="APM2" s="149"/>
      <c r="APN2" s="149"/>
      <c r="APO2" s="149"/>
      <c r="APP2" s="149"/>
      <c r="APQ2" s="149"/>
      <c r="APR2" s="149"/>
      <c r="APS2" s="149"/>
      <c r="APT2" s="149"/>
      <c r="APU2" s="149"/>
      <c r="APV2" s="149"/>
      <c r="APW2" s="149"/>
      <c r="APX2" s="149"/>
      <c r="APY2" s="149"/>
      <c r="APZ2" s="149"/>
      <c r="AQA2" s="149"/>
      <c r="AQB2" s="149"/>
      <c r="AQC2" s="149"/>
      <c r="AQD2" s="149"/>
      <c r="AQE2" s="149"/>
      <c r="AQF2" s="149"/>
      <c r="AQG2" s="149"/>
      <c r="AQH2" s="149"/>
      <c r="AQI2" s="149"/>
      <c r="AQJ2" s="149"/>
      <c r="AQK2" s="149"/>
      <c r="AQL2" s="149"/>
      <c r="AQM2" s="149"/>
      <c r="AQN2" s="149"/>
      <c r="AQO2" s="149"/>
      <c r="AQP2" s="149"/>
      <c r="AQQ2" s="149"/>
      <c r="AQR2" s="149"/>
      <c r="AQS2" s="149"/>
      <c r="AQT2" s="149"/>
      <c r="AQU2" s="149"/>
      <c r="AQV2" s="149"/>
      <c r="AQW2" s="149"/>
      <c r="AQX2" s="149"/>
      <c r="AQY2" s="149"/>
      <c r="AQZ2" s="149"/>
      <c r="ARA2" s="149"/>
      <c r="ARB2" s="149"/>
      <c r="ARC2" s="149"/>
      <c r="ARD2" s="149"/>
      <c r="ARE2" s="149"/>
      <c r="ARF2" s="149"/>
      <c r="ARG2" s="149"/>
      <c r="ARH2" s="149"/>
      <c r="ARI2" s="149"/>
      <c r="ARJ2" s="149"/>
      <c r="ARK2" s="149"/>
      <c r="ARL2" s="149"/>
      <c r="ARM2" s="149"/>
      <c r="ARN2" s="149"/>
      <c r="ARO2" s="149"/>
      <c r="ARP2" s="149"/>
      <c r="ARQ2" s="149"/>
      <c r="ARR2" s="149"/>
      <c r="ARS2" s="149"/>
      <c r="ART2" s="149"/>
      <c r="ARU2" s="149"/>
      <c r="ARV2" s="149"/>
      <c r="ARW2" s="149"/>
      <c r="ARX2" s="149"/>
      <c r="ARY2" s="149"/>
      <c r="ARZ2" s="149"/>
      <c r="ASA2" s="149"/>
      <c r="ASB2" s="149"/>
      <c r="ASC2" s="149"/>
      <c r="ASD2" s="149"/>
      <c r="ASE2" s="149"/>
      <c r="ASF2" s="149"/>
      <c r="ASG2" s="149"/>
      <c r="ASH2" s="149"/>
      <c r="ASI2" s="149"/>
      <c r="ASJ2" s="149"/>
      <c r="ASK2" s="149"/>
      <c r="ASL2" s="149"/>
      <c r="ASM2" s="149"/>
      <c r="ASN2" s="149"/>
      <c r="ASO2" s="149"/>
      <c r="ASP2" s="149"/>
      <c r="ASQ2" s="149"/>
      <c r="ASR2" s="149"/>
      <c r="ASS2" s="149"/>
      <c r="AST2" s="149"/>
      <c r="ASU2" s="149"/>
      <c r="ASV2" s="149"/>
      <c r="ASW2" s="149"/>
      <c r="ASX2" s="149"/>
      <c r="ASY2" s="149"/>
      <c r="ASZ2" s="149"/>
      <c r="ATA2" s="149"/>
      <c r="ATB2" s="149"/>
      <c r="ATC2" s="149"/>
      <c r="ATD2" s="149"/>
      <c r="ATE2" s="149"/>
      <c r="ATF2" s="149"/>
      <c r="ATG2" s="149"/>
      <c r="ATH2" s="149"/>
      <c r="ATI2" s="149"/>
      <c r="ATJ2" s="149"/>
      <c r="ATK2" s="149"/>
      <c r="ATL2" s="149"/>
      <c r="ATM2" s="149"/>
      <c r="ATN2" s="149"/>
      <c r="ATO2" s="149"/>
      <c r="ATP2" s="149"/>
      <c r="ATQ2" s="149"/>
      <c r="ATR2" s="149"/>
      <c r="ATS2" s="149"/>
      <c r="ATT2" s="149"/>
      <c r="ATU2" s="149"/>
      <c r="ATV2" s="149"/>
      <c r="ATW2" s="149"/>
      <c r="ATX2" s="149"/>
      <c r="ATY2" s="149"/>
      <c r="ATZ2" s="149"/>
      <c r="AUA2" s="149"/>
      <c r="AUB2" s="149"/>
      <c r="AUC2" s="149"/>
      <c r="AUD2" s="149"/>
      <c r="AUE2" s="149"/>
      <c r="AUF2" s="149"/>
      <c r="AUG2" s="149"/>
      <c r="AUH2" s="149"/>
      <c r="AUI2" s="149"/>
      <c r="AUJ2" s="149"/>
      <c r="AUK2" s="149"/>
      <c r="AUL2" s="149"/>
      <c r="AUM2" s="149"/>
      <c r="AUN2" s="149"/>
      <c r="AUO2" s="149"/>
      <c r="AUP2" s="149"/>
      <c r="AUQ2" s="149"/>
      <c r="AUR2" s="149"/>
      <c r="AUS2" s="149"/>
      <c r="AUT2" s="149"/>
      <c r="AUU2" s="149"/>
      <c r="AUV2" s="149"/>
      <c r="AUW2" s="149"/>
      <c r="AUX2" s="149"/>
      <c r="AUY2" s="149"/>
      <c r="AUZ2" s="149"/>
      <c r="AVA2" s="149"/>
      <c r="AVB2" s="149"/>
      <c r="AVC2" s="149"/>
      <c r="AVD2" s="149"/>
      <c r="AVE2" s="149"/>
      <c r="AVF2" s="149"/>
      <c r="AVG2" s="149"/>
      <c r="AVH2" s="149"/>
      <c r="AVI2" s="149"/>
      <c r="AVJ2" s="149"/>
      <c r="AVK2" s="149"/>
      <c r="AVL2" s="149"/>
      <c r="AVM2" s="149"/>
      <c r="AVN2" s="149"/>
      <c r="AVO2" s="149"/>
      <c r="AVP2" s="149"/>
      <c r="AVQ2" s="149"/>
      <c r="AVR2" s="149"/>
      <c r="AVS2" s="149"/>
      <c r="AVT2" s="149"/>
      <c r="AVU2" s="149"/>
      <c r="AVV2" s="149"/>
      <c r="AVW2" s="149"/>
      <c r="AVX2" s="149"/>
      <c r="AVY2" s="149"/>
      <c r="AVZ2" s="149"/>
      <c r="AWA2" s="149"/>
      <c r="AWB2" s="149"/>
      <c r="AWC2" s="149"/>
      <c r="AWD2" s="149"/>
      <c r="AWE2" s="149"/>
      <c r="AWF2" s="149"/>
      <c r="AWG2" s="149"/>
      <c r="AWH2" s="149"/>
      <c r="AWI2" s="149"/>
      <c r="AWJ2" s="149"/>
      <c r="AWK2" s="149"/>
      <c r="AWL2" s="149"/>
      <c r="AWM2" s="149"/>
      <c r="AWN2" s="149"/>
      <c r="AWO2" s="149"/>
      <c r="AWP2" s="149"/>
      <c r="AWQ2" s="149"/>
      <c r="AWR2" s="149"/>
      <c r="AWS2" s="149"/>
      <c r="AWT2" s="149"/>
      <c r="AWU2" s="149"/>
      <c r="AWV2" s="149"/>
      <c r="AWW2" s="149"/>
      <c r="AWX2" s="149"/>
      <c r="AWY2" s="149"/>
      <c r="AWZ2" s="149"/>
      <c r="AXA2" s="149"/>
      <c r="AXB2" s="149"/>
      <c r="AXC2" s="149"/>
      <c r="AXD2" s="149"/>
      <c r="AXE2" s="149"/>
      <c r="AXF2" s="149"/>
      <c r="AXG2" s="149"/>
      <c r="AXH2" s="149"/>
      <c r="AXI2" s="149"/>
      <c r="AXJ2" s="149"/>
      <c r="AXK2" s="149"/>
      <c r="AXL2" s="149"/>
      <c r="AXM2" s="149"/>
      <c r="AXN2" s="149"/>
      <c r="AXO2" s="149"/>
      <c r="AXP2" s="149"/>
      <c r="AXQ2" s="149"/>
      <c r="AXR2" s="149"/>
      <c r="AXS2" s="149"/>
      <c r="AXT2" s="149"/>
      <c r="AXU2" s="149"/>
      <c r="AXV2" s="149"/>
      <c r="AXW2" s="149"/>
      <c r="AXX2" s="149"/>
      <c r="AXY2" s="149"/>
      <c r="AXZ2" s="149"/>
      <c r="AYA2" s="149"/>
      <c r="AYB2" s="149"/>
      <c r="AYC2" s="149"/>
      <c r="AYD2" s="149"/>
      <c r="AYE2" s="149"/>
      <c r="AYF2" s="149"/>
      <c r="AYG2" s="149"/>
      <c r="AYH2" s="149"/>
      <c r="AYI2" s="149"/>
      <c r="AYJ2" s="149"/>
      <c r="AYK2" s="149"/>
      <c r="AYL2" s="149"/>
      <c r="AYM2" s="149"/>
      <c r="AYN2" s="149"/>
      <c r="AYO2" s="149"/>
      <c r="AYP2" s="149"/>
      <c r="AYQ2" s="149"/>
      <c r="AYR2" s="149"/>
      <c r="AYS2" s="149"/>
      <c r="AYT2" s="149"/>
      <c r="AYU2" s="149"/>
      <c r="AYV2" s="149"/>
      <c r="AYW2" s="149"/>
      <c r="AYX2" s="149"/>
      <c r="AYY2" s="149"/>
      <c r="AYZ2" s="149"/>
      <c r="AZA2" s="149"/>
      <c r="AZB2" s="149"/>
      <c r="AZC2" s="149"/>
      <c r="AZD2" s="149"/>
      <c r="AZE2" s="149"/>
      <c r="AZF2" s="149"/>
      <c r="AZG2" s="149"/>
      <c r="AZH2" s="149"/>
      <c r="AZI2" s="149"/>
      <c r="AZJ2" s="149"/>
      <c r="AZK2" s="149"/>
      <c r="AZL2" s="149"/>
      <c r="AZM2" s="149"/>
      <c r="AZN2" s="149"/>
      <c r="AZO2" s="149"/>
      <c r="AZP2" s="149"/>
      <c r="AZQ2" s="149"/>
      <c r="AZR2" s="149"/>
      <c r="AZS2" s="149"/>
      <c r="AZT2" s="149"/>
      <c r="AZU2" s="149"/>
      <c r="AZV2" s="149"/>
      <c r="AZW2" s="149"/>
      <c r="AZX2" s="149"/>
      <c r="AZY2" s="149"/>
      <c r="AZZ2" s="149"/>
      <c r="BAA2" s="149"/>
      <c r="BAB2" s="149"/>
      <c r="BAC2" s="149"/>
      <c r="BAD2" s="149"/>
      <c r="BAE2" s="149"/>
      <c r="BAF2" s="149"/>
      <c r="BAG2" s="149"/>
      <c r="BAH2" s="149"/>
      <c r="BAI2" s="149"/>
      <c r="BAJ2" s="149"/>
      <c r="BAK2" s="149"/>
      <c r="BAL2" s="149"/>
      <c r="BAM2" s="149"/>
      <c r="BAN2" s="149"/>
      <c r="BAO2" s="149"/>
      <c r="BAP2" s="149"/>
      <c r="BAQ2" s="149"/>
      <c r="BAR2" s="149"/>
      <c r="BAS2" s="149"/>
      <c r="BAT2" s="149"/>
      <c r="BAU2" s="149"/>
      <c r="BAV2" s="149"/>
      <c r="BAW2" s="149"/>
      <c r="BAX2" s="149"/>
      <c r="BAY2" s="149"/>
      <c r="BAZ2" s="149"/>
      <c r="BBA2" s="149"/>
      <c r="BBB2" s="149"/>
      <c r="BBC2" s="149"/>
      <c r="BBD2" s="149"/>
      <c r="BBE2" s="149"/>
      <c r="BBF2" s="149"/>
      <c r="BBG2" s="149"/>
      <c r="BBH2" s="149"/>
      <c r="BBI2" s="149"/>
      <c r="BBJ2" s="149"/>
      <c r="BBK2" s="149"/>
      <c r="BBL2" s="149"/>
      <c r="BBM2" s="149"/>
      <c r="BBN2" s="149"/>
      <c r="BBO2" s="149"/>
      <c r="BBP2" s="149"/>
      <c r="BBQ2" s="149"/>
      <c r="BBR2" s="149"/>
      <c r="BBS2" s="149"/>
      <c r="BBT2" s="149"/>
      <c r="BBU2" s="149"/>
      <c r="BBV2" s="149"/>
      <c r="BBW2" s="149"/>
      <c r="BBX2" s="149"/>
      <c r="BBY2" s="149"/>
      <c r="BBZ2" s="149"/>
      <c r="BCA2" s="149"/>
      <c r="BCB2" s="149"/>
      <c r="BCC2" s="149"/>
      <c r="BCD2" s="149"/>
      <c r="BCE2" s="149"/>
      <c r="BCF2" s="149"/>
      <c r="BCG2" s="149"/>
      <c r="BCH2" s="149"/>
      <c r="BCI2" s="149"/>
      <c r="BCJ2" s="149"/>
      <c r="BCK2" s="149"/>
      <c r="BCL2" s="149"/>
      <c r="BCM2" s="149"/>
      <c r="BCN2" s="149"/>
      <c r="BCO2" s="149"/>
      <c r="BCP2" s="149"/>
      <c r="BCQ2" s="149"/>
      <c r="BCR2" s="149"/>
      <c r="BCS2" s="149"/>
      <c r="BCT2" s="149"/>
      <c r="BCU2" s="149"/>
      <c r="BCV2" s="149"/>
      <c r="BCW2" s="149"/>
      <c r="BCX2" s="149"/>
      <c r="BCY2" s="149"/>
      <c r="BCZ2" s="149"/>
      <c r="BDA2" s="149"/>
      <c r="BDB2" s="149"/>
      <c r="BDC2" s="149"/>
      <c r="BDD2" s="149"/>
      <c r="BDE2" s="149"/>
      <c r="BDF2" s="149"/>
      <c r="BDG2" s="149"/>
      <c r="BDH2" s="149"/>
      <c r="BDI2" s="149"/>
      <c r="BDJ2" s="149"/>
      <c r="BDK2" s="149"/>
      <c r="BDL2" s="149"/>
      <c r="BDM2" s="149"/>
      <c r="BDN2" s="149"/>
      <c r="BDO2" s="149"/>
      <c r="BDP2" s="149"/>
      <c r="BDQ2" s="149"/>
      <c r="BDR2" s="149"/>
      <c r="BDS2" s="149"/>
      <c r="BDT2" s="149"/>
      <c r="BDU2" s="149"/>
      <c r="BDV2" s="149"/>
      <c r="BDW2" s="149"/>
      <c r="BDX2" s="149"/>
      <c r="BDY2" s="149"/>
      <c r="BDZ2" s="149"/>
      <c r="BEA2" s="149"/>
      <c r="BEB2" s="149"/>
      <c r="BEC2" s="149"/>
      <c r="BED2" s="149"/>
      <c r="BEE2" s="149"/>
      <c r="BEF2" s="149"/>
      <c r="BEG2" s="149"/>
      <c r="BEH2" s="149"/>
      <c r="BEI2" s="149"/>
      <c r="BEJ2" s="149"/>
      <c r="BEK2" s="149"/>
      <c r="BEL2" s="149"/>
      <c r="BEM2" s="149"/>
      <c r="BEN2" s="149"/>
      <c r="BEO2" s="149"/>
      <c r="BEP2" s="149"/>
      <c r="BEQ2" s="149"/>
      <c r="BER2" s="149"/>
      <c r="BES2" s="149"/>
      <c r="BET2" s="149"/>
      <c r="BEU2" s="149"/>
      <c r="BEV2" s="149"/>
      <c r="BEW2" s="149"/>
      <c r="BEX2" s="149"/>
      <c r="BEY2" s="149"/>
      <c r="BEZ2" s="149"/>
      <c r="BFA2" s="149"/>
      <c r="BFB2" s="149"/>
      <c r="BFC2" s="149"/>
      <c r="BFD2" s="149"/>
      <c r="BFE2" s="149"/>
      <c r="BFF2" s="149"/>
      <c r="BFG2" s="149"/>
      <c r="BFH2" s="149"/>
      <c r="BFI2" s="149"/>
      <c r="BFJ2" s="149"/>
      <c r="BFK2" s="149"/>
      <c r="BFL2" s="149"/>
      <c r="BFM2" s="149"/>
      <c r="BFN2" s="149"/>
      <c r="BFO2" s="149"/>
      <c r="BFP2" s="149"/>
      <c r="BFQ2" s="149"/>
      <c r="BFR2" s="149"/>
      <c r="BFS2" s="149"/>
      <c r="BFT2" s="149"/>
      <c r="BFU2" s="149"/>
      <c r="BFV2" s="149"/>
      <c r="BFW2" s="149"/>
      <c r="BFX2" s="149"/>
      <c r="BFY2" s="149"/>
      <c r="BFZ2" s="149"/>
      <c r="BGA2" s="149"/>
      <c r="BGB2" s="149"/>
      <c r="BGC2" s="149"/>
      <c r="BGD2" s="149"/>
      <c r="BGE2" s="149"/>
      <c r="BGF2" s="149"/>
      <c r="BGG2" s="149"/>
      <c r="BGH2" s="149"/>
      <c r="BGI2" s="149"/>
      <c r="BGJ2" s="149"/>
      <c r="BGK2" s="149"/>
      <c r="BGL2" s="149"/>
      <c r="BGM2" s="149"/>
      <c r="BGN2" s="149"/>
      <c r="BGO2" s="149"/>
      <c r="BGP2" s="149"/>
      <c r="BGQ2" s="149"/>
      <c r="BGR2" s="149"/>
      <c r="BGS2" s="149"/>
      <c r="BGT2" s="149"/>
      <c r="BGU2" s="149"/>
      <c r="BGV2" s="149"/>
      <c r="BGW2" s="149"/>
      <c r="BGX2" s="149"/>
      <c r="BGY2" s="149"/>
      <c r="BGZ2" s="149"/>
      <c r="BHA2" s="149"/>
      <c r="BHB2" s="149"/>
      <c r="BHC2" s="149"/>
      <c r="BHD2" s="149"/>
      <c r="BHE2" s="149"/>
      <c r="BHF2" s="149"/>
      <c r="BHG2" s="149"/>
      <c r="BHH2" s="149"/>
      <c r="BHI2" s="149"/>
      <c r="BHJ2" s="149"/>
      <c r="BHK2" s="149"/>
      <c r="BHL2" s="149"/>
      <c r="BHM2" s="149"/>
      <c r="BHN2" s="149"/>
      <c r="BHO2" s="149"/>
      <c r="BHP2" s="149"/>
      <c r="BHQ2" s="149"/>
      <c r="BHR2" s="149"/>
      <c r="BHS2" s="149"/>
      <c r="BHT2" s="149"/>
      <c r="BHU2" s="149"/>
      <c r="BHV2" s="149"/>
      <c r="BHW2" s="149"/>
      <c r="BHX2" s="149"/>
      <c r="BHY2" s="149"/>
      <c r="BHZ2" s="149"/>
      <c r="BIA2" s="149"/>
      <c r="BIB2" s="149"/>
      <c r="BIC2" s="149"/>
      <c r="BID2" s="149"/>
      <c r="BIE2" s="149"/>
      <c r="BIF2" s="149"/>
      <c r="BIG2" s="149"/>
      <c r="BIH2" s="149"/>
      <c r="BII2" s="149"/>
      <c r="BIJ2" s="149"/>
      <c r="BIK2" s="149"/>
      <c r="BIL2" s="149"/>
      <c r="BIM2" s="149"/>
      <c r="BIN2" s="149"/>
      <c r="BIO2" s="149"/>
      <c r="BIP2" s="149"/>
      <c r="BIQ2" s="149"/>
      <c r="BIR2" s="149"/>
      <c r="BIS2" s="149"/>
      <c r="BIT2" s="149"/>
      <c r="BIU2" s="149"/>
      <c r="BIV2" s="149"/>
      <c r="BIW2" s="149"/>
      <c r="BIX2" s="149"/>
      <c r="BIY2" s="149"/>
      <c r="BIZ2" s="149"/>
      <c r="BJA2" s="149"/>
      <c r="BJB2" s="149"/>
      <c r="BJC2" s="149"/>
      <c r="BJD2" s="149"/>
      <c r="BJE2" s="149"/>
      <c r="BJF2" s="149"/>
      <c r="BJG2" s="149"/>
      <c r="BJH2" s="149"/>
      <c r="BJI2" s="149"/>
      <c r="BJJ2" s="149"/>
      <c r="BJK2" s="149"/>
      <c r="BJL2" s="149"/>
      <c r="BJM2" s="149"/>
      <c r="BJN2" s="149"/>
      <c r="BJO2" s="149"/>
      <c r="BJP2" s="149"/>
      <c r="BJQ2" s="149"/>
      <c r="BJR2" s="149"/>
      <c r="BJS2" s="149"/>
      <c r="BJT2" s="149"/>
      <c r="BJU2" s="149"/>
      <c r="BJV2" s="149"/>
      <c r="BJW2" s="149"/>
      <c r="BJX2" s="149"/>
      <c r="BJY2" s="149"/>
      <c r="BJZ2" s="149"/>
      <c r="BKA2" s="149"/>
      <c r="BKB2" s="149"/>
      <c r="BKC2" s="149"/>
      <c r="BKD2" s="149"/>
      <c r="BKE2" s="149"/>
      <c r="BKF2" s="149"/>
      <c r="BKG2" s="149"/>
      <c r="BKH2" s="149"/>
      <c r="BKI2" s="149"/>
      <c r="BKJ2" s="149"/>
      <c r="BKK2" s="149"/>
      <c r="BKL2" s="149"/>
      <c r="BKM2" s="149"/>
      <c r="BKN2" s="149"/>
      <c r="BKO2" s="149"/>
      <c r="BKP2" s="149"/>
      <c r="BKQ2" s="149"/>
      <c r="BKR2" s="149"/>
      <c r="BKS2" s="149"/>
      <c r="BKT2" s="149"/>
      <c r="BKU2" s="149"/>
      <c r="BKV2" s="149"/>
      <c r="BKW2" s="149"/>
      <c r="BKX2" s="149"/>
      <c r="BKY2" s="149"/>
      <c r="BKZ2" s="149"/>
      <c r="BLA2" s="149"/>
      <c r="BLB2" s="149"/>
      <c r="BLC2" s="149"/>
      <c r="BLD2" s="149"/>
      <c r="BLE2" s="149"/>
      <c r="BLF2" s="149"/>
      <c r="BLG2" s="149"/>
      <c r="BLH2" s="149"/>
      <c r="BLI2" s="149"/>
      <c r="BLJ2" s="149"/>
      <c r="BLK2" s="149"/>
      <c r="BLL2" s="149"/>
      <c r="BLM2" s="149"/>
      <c r="BLN2" s="149"/>
      <c r="BLO2" s="149"/>
      <c r="BLP2" s="149"/>
      <c r="BLQ2" s="149"/>
      <c r="BLR2" s="149"/>
      <c r="BLS2" s="149"/>
      <c r="BLT2" s="149"/>
      <c r="BLU2" s="149"/>
      <c r="BLV2" s="149"/>
      <c r="BLW2" s="149"/>
      <c r="BLX2" s="149"/>
      <c r="BLY2" s="149"/>
      <c r="BLZ2" s="149"/>
      <c r="BMA2" s="149"/>
      <c r="BMB2" s="149"/>
      <c r="BMC2" s="149"/>
      <c r="BMD2" s="149"/>
      <c r="BME2" s="149"/>
      <c r="BMF2" s="149"/>
      <c r="BMG2" s="149"/>
      <c r="BMH2" s="149"/>
      <c r="BMI2" s="149"/>
      <c r="BMJ2" s="149"/>
      <c r="BMK2" s="149"/>
      <c r="BML2" s="149"/>
      <c r="BMM2" s="149"/>
      <c r="BMN2" s="149"/>
      <c r="BMO2" s="149"/>
      <c r="BMP2" s="149"/>
      <c r="BMQ2" s="149"/>
      <c r="BMR2" s="149"/>
      <c r="BMS2" s="149"/>
      <c r="BMT2" s="149"/>
      <c r="BMU2" s="149"/>
      <c r="BMV2" s="149"/>
      <c r="BMW2" s="149"/>
      <c r="BMX2" s="149"/>
      <c r="BMY2" s="149"/>
      <c r="BMZ2" s="149"/>
      <c r="BNA2" s="149"/>
      <c r="BNB2" s="149"/>
      <c r="BNC2" s="149"/>
      <c r="BND2" s="149"/>
      <c r="BNE2" s="149"/>
      <c r="BNF2" s="149"/>
      <c r="BNG2" s="149"/>
      <c r="BNH2" s="149"/>
      <c r="BNI2" s="149"/>
      <c r="BNJ2" s="149"/>
      <c r="BNK2" s="149"/>
      <c r="BNL2" s="149"/>
      <c r="BNM2" s="149"/>
      <c r="BNN2" s="149"/>
      <c r="BNO2" s="149"/>
      <c r="BNP2" s="149"/>
      <c r="BNQ2" s="149"/>
      <c r="BNR2" s="149"/>
      <c r="BNS2" s="149"/>
      <c r="BNT2" s="149"/>
      <c r="BNU2" s="149"/>
      <c r="BNV2" s="149"/>
      <c r="BNW2" s="149"/>
      <c r="BNX2" s="149"/>
      <c r="BNY2" s="149"/>
      <c r="BNZ2" s="149"/>
      <c r="BOA2" s="149"/>
      <c r="BOB2" s="149"/>
      <c r="BOC2" s="149"/>
      <c r="BOD2" s="149"/>
      <c r="BOE2" s="149"/>
      <c r="BOF2" s="149"/>
      <c r="BOG2" s="149"/>
      <c r="BOH2" s="149"/>
      <c r="BOI2" s="149"/>
      <c r="BOJ2" s="149"/>
      <c r="BOK2" s="149"/>
      <c r="BOL2" s="149"/>
      <c r="BOM2" s="149"/>
      <c r="BON2" s="149"/>
      <c r="BOO2" s="149"/>
      <c r="BOP2" s="149"/>
      <c r="BOQ2" s="149"/>
      <c r="BOR2" s="149"/>
      <c r="BOS2" s="149"/>
      <c r="BOT2" s="149"/>
      <c r="BOU2" s="149"/>
      <c r="BOV2" s="149"/>
      <c r="BOW2" s="149"/>
      <c r="BOX2" s="149"/>
      <c r="BOY2" s="149"/>
      <c r="BOZ2" s="149"/>
      <c r="BPA2" s="149"/>
      <c r="BPB2" s="149"/>
      <c r="BPC2" s="149"/>
      <c r="BPD2" s="149"/>
      <c r="BPE2" s="149"/>
      <c r="BPF2" s="149"/>
      <c r="BPG2" s="149"/>
      <c r="BPH2" s="149"/>
      <c r="BPI2" s="149"/>
      <c r="BPJ2" s="149"/>
      <c r="BPK2" s="149"/>
      <c r="BPL2" s="149"/>
      <c r="BPM2" s="149"/>
      <c r="BPN2" s="149"/>
      <c r="BPO2" s="149"/>
      <c r="BPP2" s="149"/>
      <c r="BPQ2" s="149"/>
      <c r="BPR2" s="149"/>
      <c r="BPS2" s="149"/>
      <c r="BPT2" s="149"/>
      <c r="BPU2" s="149"/>
      <c r="BPV2" s="149"/>
      <c r="BPW2" s="149"/>
      <c r="BPX2" s="149"/>
      <c r="BPY2" s="149"/>
      <c r="BPZ2" s="149"/>
      <c r="BQA2" s="149"/>
      <c r="BQB2" s="149"/>
      <c r="BQC2" s="149"/>
      <c r="BQD2" s="149"/>
      <c r="BQE2" s="149"/>
      <c r="BQF2" s="149"/>
      <c r="BQG2" s="149"/>
      <c r="BQH2" s="149"/>
      <c r="BQI2" s="149"/>
      <c r="BQJ2" s="149"/>
      <c r="BQK2" s="149"/>
      <c r="BQL2" s="149"/>
      <c r="BQM2" s="149"/>
      <c r="BQN2" s="149"/>
      <c r="BQO2" s="149"/>
      <c r="BQP2" s="149"/>
      <c r="BQQ2" s="149"/>
      <c r="BQR2" s="149"/>
      <c r="BQS2" s="149"/>
      <c r="BQT2" s="149"/>
      <c r="BQU2" s="149"/>
      <c r="BQV2" s="149"/>
      <c r="BQW2" s="149"/>
      <c r="BQX2" s="149"/>
      <c r="BQY2" s="149"/>
      <c r="BQZ2" s="149"/>
      <c r="BRA2" s="149"/>
      <c r="BRB2" s="149"/>
      <c r="BRC2" s="149"/>
      <c r="BRD2" s="149"/>
      <c r="BRE2" s="149"/>
      <c r="BRF2" s="149"/>
      <c r="BRG2" s="149"/>
      <c r="BRH2" s="149"/>
      <c r="BRI2" s="149"/>
      <c r="BRJ2" s="149"/>
      <c r="BRK2" s="149"/>
      <c r="BRL2" s="149"/>
      <c r="BRM2" s="149"/>
      <c r="BRN2" s="149"/>
      <c r="BRO2" s="149"/>
      <c r="BRP2" s="149"/>
      <c r="BRQ2" s="149"/>
      <c r="BRR2" s="149"/>
      <c r="BRS2" s="149"/>
      <c r="BRT2" s="149"/>
      <c r="BRU2" s="149"/>
      <c r="BRV2" s="149"/>
      <c r="BRW2" s="149"/>
      <c r="BRX2" s="149"/>
      <c r="BRY2" s="149"/>
      <c r="BRZ2" s="149"/>
      <c r="BSA2" s="149"/>
      <c r="BSB2" s="149"/>
      <c r="BSC2" s="149"/>
      <c r="BSD2" s="149"/>
      <c r="BSE2" s="149"/>
      <c r="BSF2" s="149"/>
      <c r="BSG2" s="149"/>
      <c r="BSH2" s="149"/>
      <c r="BSI2" s="149"/>
      <c r="BSJ2" s="149"/>
      <c r="BSK2" s="149"/>
      <c r="BSL2" s="149"/>
      <c r="BSM2" s="149"/>
      <c r="BSN2" s="149"/>
      <c r="BSO2" s="149"/>
      <c r="BSP2" s="149"/>
      <c r="BSQ2" s="149"/>
      <c r="BSR2" s="149"/>
      <c r="BSS2" s="149"/>
      <c r="BST2" s="149"/>
      <c r="BSU2" s="149"/>
      <c r="BSV2" s="149"/>
      <c r="BSW2" s="149"/>
      <c r="BSX2" s="149"/>
      <c r="BSY2" s="149"/>
      <c r="BSZ2" s="149"/>
      <c r="BTA2" s="149"/>
      <c r="BTB2" s="149"/>
      <c r="BTC2" s="149"/>
      <c r="BTD2" s="149"/>
      <c r="BTE2" s="149"/>
      <c r="BTF2" s="149"/>
      <c r="BTG2" s="149"/>
      <c r="BTH2" s="149"/>
      <c r="BTI2" s="149"/>
      <c r="BTJ2" s="149"/>
      <c r="BTK2" s="149"/>
      <c r="BTL2" s="149"/>
      <c r="BTM2" s="149"/>
      <c r="BTN2" s="149"/>
      <c r="BTO2" s="149"/>
      <c r="BTP2" s="149"/>
      <c r="BTQ2" s="149"/>
      <c r="BTR2" s="149"/>
      <c r="BTS2" s="149"/>
      <c r="BTT2" s="149"/>
      <c r="BTU2" s="149"/>
      <c r="BTV2" s="149"/>
      <c r="BTW2" s="149"/>
      <c r="BTX2" s="149"/>
      <c r="BTY2" s="149"/>
      <c r="BTZ2" s="149"/>
      <c r="BUA2" s="149"/>
      <c r="BUB2" s="149"/>
      <c r="BUC2" s="149"/>
      <c r="BUD2" s="149"/>
      <c r="BUE2" s="149"/>
      <c r="BUF2" s="149"/>
      <c r="BUG2" s="149"/>
      <c r="BUH2" s="149"/>
      <c r="BUI2" s="149"/>
      <c r="BUJ2" s="149"/>
      <c r="BUK2" s="149"/>
      <c r="BUL2" s="149"/>
      <c r="BUM2" s="149"/>
      <c r="BUN2" s="149"/>
      <c r="BUO2" s="149"/>
      <c r="BUP2" s="149"/>
      <c r="BUQ2" s="149"/>
      <c r="BUR2" s="149"/>
      <c r="BUS2" s="149"/>
      <c r="BUT2" s="149"/>
      <c r="BUU2" s="149"/>
      <c r="BUV2" s="149"/>
      <c r="BUW2" s="149"/>
      <c r="BUX2" s="149"/>
      <c r="BUY2" s="149"/>
      <c r="BUZ2" s="149"/>
      <c r="BVA2" s="149"/>
      <c r="BVB2" s="149"/>
      <c r="BVC2" s="149"/>
      <c r="BVD2" s="149"/>
      <c r="BVE2" s="149"/>
      <c r="BVF2" s="149"/>
      <c r="BVG2" s="149"/>
      <c r="BVH2" s="149"/>
      <c r="BVI2" s="149"/>
      <c r="BVJ2" s="149"/>
      <c r="BVK2" s="149"/>
      <c r="BVL2" s="149"/>
      <c r="BVM2" s="149"/>
      <c r="BVN2" s="149"/>
      <c r="BVO2" s="149"/>
      <c r="BVP2" s="149"/>
      <c r="BVQ2" s="149"/>
      <c r="BVR2" s="149"/>
      <c r="BVS2" s="149"/>
      <c r="BVT2" s="149"/>
      <c r="BVU2" s="149"/>
      <c r="BVV2" s="149"/>
      <c r="BVW2" s="149"/>
      <c r="BVX2" s="149"/>
      <c r="BVY2" s="149"/>
      <c r="BVZ2" s="149"/>
      <c r="BWA2" s="149"/>
      <c r="BWB2" s="149"/>
      <c r="BWC2" s="149"/>
      <c r="BWD2" s="149"/>
      <c r="BWE2" s="149"/>
      <c r="BWF2" s="149"/>
      <c r="BWG2" s="149"/>
      <c r="BWH2" s="149"/>
      <c r="BWI2" s="149"/>
      <c r="BWJ2" s="149"/>
      <c r="BWK2" s="149"/>
      <c r="BWL2" s="149"/>
      <c r="BWM2" s="149"/>
      <c r="BWN2" s="149"/>
      <c r="BWO2" s="149"/>
      <c r="BWP2" s="149"/>
      <c r="BWQ2" s="149"/>
      <c r="BWR2" s="149"/>
      <c r="BWS2" s="149"/>
      <c r="BWT2" s="149"/>
      <c r="BWU2" s="149"/>
      <c r="BWV2" s="149"/>
      <c r="BWW2" s="149"/>
      <c r="BWX2" s="149"/>
      <c r="BWY2" s="149"/>
      <c r="BWZ2" s="149"/>
      <c r="BXA2" s="149"/>
      <c r="BXB2" s="149"/>
      <c r="BXC2" s="149"/>
      <c r="BXD2" s="149"/>
      <c r="BXE2" s="149"/>
      <c r="BXF2" s="149"/>
      <c r="BXG2" s="149"/>
      <c r="BXH2" s="149"/>
      <c r="BXI2" s="149"/>
      <c r="BXJ2" s="149"/>
      <c r="BXK2" s="149"/>
      <c r="BXL2" s="149"/>
      <c r="BXM2" s="149"/>
      <c r="BXN2" s="149"/>
      <c r="BXO2" s="149"/>
      <c r="BXP2" s="149"/>
      <c r="BXQ2" s="149"/>
      <c r="BXR2" s="149"/>
      <c r="BXS2" s="149"/>
      <c r="BXT2" s="149"/>
      <c r="BXU2" s="149"/>
      <c r="BXV2" s="149"/>
      <c r="BXW2" s="149"/>
      <c r="BXX2" s="149"/>
      <c r="BXY2" s="149"/>
      <c r="BXZ2" s="149"/>
      <c r="BYA2" s="149"/>
      <c r="BYB2" s="149"/>
      <c r="BYC2" s="149"/>
      <c r="BYD2" s="149"/>
      <c r="BYE2" s="149"/>
      <c r="BYF2" s="149"/>
      <c r="BYG2" s="149"/>
      <c r="BYH2" s="149"/>
      <c r="BYI2" s="149"/>
      <c r="BYJ2" s="149"/>
      <c r="BYK2" s="149"/>
      <c r="BYL2" s="149"/>
      <c r="BYM2" s="149"/>
      <c r="BYN2" s="149"/>
      <c r="BYO2" s="149"/>
      <c r="BYP2" s="149"/>
      <c r="BYQ2" s="149"/>
      <c r="BYR2" s="149"/>
      <c r="BYS2" s="149"/>
      <c r="BYT2" s="149"/>
      <c r="BYU2" s="149"/>
      <c r="BYV2" s="149"/>
      <c r="BYW2" s="149"/>
      <c r="BYX2" s="149"/>
      <c r="BYY2" s="149"/>
      <c r="BYZ2" s="149"/>
      <c r="BZA2" s="149"/>
      <c r="BZB2" s="149"/>
      <c r="BZC2" s="149"/>
      <c r="BZD2" s="149"/>
      <c r="BZE2" s="149"/>
      <c r="BZF2" s="149"/>
      <c r="BZG2" s="149"/>
      <c r="BZH2" s="149"/>
      <c r="BZI2" s="149"/>
      <c r="BZJ2" s="149"/>
      <c r="BZK2" s="149"/>
      <c r="BZL2" s="149"/>
      <c r="BZM2" s="149"/>
      <c r="BZN2" s="149"/>
      <c r="BZO2" s="149"/>
      <c r="BZP2" s="149"/>
      <c r="BZQ2" s="149"/>
      <c r="BZR2" s="149"/>
      <c r="BZS2" s="149"/>
      <c r="BZT2" s="149"/>
      <c r="BZU2" s="149"/>
      <c r="BZV2" s="149"/>
      <c r="BZW2" s="149"/>
      <c r="BZX2" s="149"/>
      <c r="BZY2" s="149"/>
      <c r="BZZ2" s="149"/>
      <c r="CAA2" s="149"/>
      <c r="CAB2" s="149"/>
      <c r="CAC2" s="149"/>
      <c r="CAD2" s="149"/>
      <c r="CAE2" s="149"/>
      <c r="CAF2" s="149"/>
      <c r="CAG2" s="149"/>
      <c r="CAH2" s="149"/>
      <c r="CAI2" s="149"/>
      <c r="CAJ2" s="149"/>
      <c r="CAK2" s="149"/>
      <c r="CAL2" s="149"/>
      <c r="CAM2" s="149"/>
      <c r="CAN2" s="149"/>
      <c r="CAO2" s="149"/>
      <c r="CAP2" s="149"/>
      <c r="CAQ2" s="149"/>
      <c r="CAR2" s="149"/>
      <c r="CAS2" s="149"/>
      <c r="CAT2" s="149"/>
      <c r="CAU2" s="149"/>
      <c r="CAV2" s="149"/>
      <c r="CAW2" s="149"/>
      <c r="CAX2" s="149"/>
      <c r="CAY2" s="149"/>
      <c r="CAZ2" s="149"/>
      <c r="CBA2" s="149"/>
      <c r="CBB2" s="149"/>
      <c r="CBC2" s="149"/>
      <c r="CBD2" s="149"/>
      <c r="CBE2" s="149"/>
      <c r="CBF2" s="149"/>
      <c r="CBG2" s="149"/>
      <c r="CBH2" s="149"/>
      <c r="CBI2" s="149"/>
      <c r="CBJ2" s="149"/>
      <c r="CBK2" s="149"/>
      <c r="CBL2" s="149"/>
      <c r="CBM2" s="149"/>
      <c r="CBN2" s="149"/>
      <c r="CBO2" s="149"/>
      <c r="CBP2" s="149"/>
      <c r="CBQ2" s="149"/>
      <c r="CBR2" s="149"/>
      <c r="CBS2" s="149"/>
      <c r="CBT2" s="149"/>
      <c r="CBU2" s="149"/>
      <c r="CBV2" s="149"/>
      <c r="CBW2" s="149"/>
      <c r="CBX2" s="149"/>
      <c r="CBY2" s="149"/>
      <c r="CBZ2" s="149"/>
      <c r="CCA2" s="149"/>
      <c r="CCB2" s="149"/>
      <c r="CCC2" s="149"/>
      <c r="CCD2" s="149"/>
      <c r="CCE2" s="149"/>
      <c r="CCF2" s="149"/>
      <c r="CCG2" s="149"/>
      <c r="CCH2" s="149"/>
      <c r="CCI2" s="149"/>
      <c r="CCJ2" s="149"/>
      <c r="CCK2" s="149"/>
      <c r="CCL2" s="149"/>
      <c r="CCM2" s="149"/>
      <c r="CCN2" s="149"/>
      <c r="CCO2" s="149"/>
      <c r="CCP2" s="149"/>
      <c r="CCQ2" s="149"/>
      <c r="CCR2" s="149"/>
      <c r="CCS2" s="149"/>
      <c r="CCT2" s="149"/>
      <c r="CCU2" s="149"/>
      <c r="CCV2" s="149"/>
      <c r="CCW2" s="149"/>
      <c r="CCX2" s="149"/>
      <c r="CCY2" s="149"/>
      <c r="CCZ2" s="149"/>
      <c r="CDA2" s="149"/>
      <c r="CDB2" s="149"/>
      <c r="CDC2" s="149"/>
      <c r="CDD2" s="149"/>
      <c r="CDE2" s="149"/>
      <c r="CDF2" s="149"/>
      <c r="CDG2" s="149"/>
      <c r="CDH2" s="149"/>
      <c r="CDI2" s="149"/>
      <c r="CDJ2" s="149"/>
      <c r="CDK2" s="149"/>
      <c r="CDL2" s="149"/>
      <c r="CDM2" s="149"/>
      <c r="CDN2" s="149"/>
      <c r="CDO2" s="149"/>
      <c r="CDP2" s="149"/>
      <c r="CDQ2" s="149"/>
      <c r="CDR2" s="149"/>
      <c r="CDS2" s="149"/>
      <c r="CDT2" s="149"/>
      <c r="CDU2" s="149"/>
      <c r="CDV2" s="149"/>
      <c r="CDW2" s="149"/>
      <c r="CDX2" s="149"/>
      <c r="CDY2" s="149"/>
      <c r="CDZ2" s="149"/>
      <c r="CEA2" s="149"/>
      <c r="CEB2" s="149"/>
      <c r="CEC2" s="149"/>
      <c r="CED2" s="149"/>
      <c r="CEE2" s="149"/>
      <c r="CEF2" s="149"/>
      <c r="CEG2" s="149"/>
      <c r="CEH2" s="149"/>
      <c r="CEI2" s="149"/>
      <c r="CEJ2" s="149"/>
      <c r="CEK2" s="149"/>
      <c r="CEL2" s="149"/>
      <c r="CEM2" s="149"/>
      <c r="CEN2" s="149"/>
      <c r="CEO2" s="149"/>
      <c r="CEP2" s="149"/>
      <c r="CEQ2" s="149"/>
      <c r="CER2" s="149"/>
      <c r="CES2" s="149"/>
      <c r="CET2" s="149"/>
      <c r="CEU2" s="149"/>
      <c r="CEV2" s="149"/>
      <c r="CEW2" s="149"/>
      <c r="CEX2" s="149"/>
      <c r="CEY2" s="149"/>
      <c r="CEZ2" s="149"/>
      <c r="CFA2" s="149"/>
      <c r="CFB2" s="149"/>
      <c r="CFC2" s="149"/>
      <c r="CFD2" s="149"/>
      <c r="CFE2" s="149"/>
      <c r="CFF2" s="149"/>
      <c r="CFG2" s="149"/>
      <c r="CFH2" s="149"/>
      <c r="CFI2" s="149"/>
      <c r="CFJ2" s="149"/>
      <c r="CFK2" s="149"/>
      <c r="CFL2" s="149"/>
      <c r="CFM2" s="149"/>
      <c r="CFN2" s="149"/>
      <c r="CFO2" s="149"/>
      <c r="CFP2" s="149"/>
      <c r="CFQ2" s="149"/>
      <c r="CFR2" s="149"/>
      <c r="CFS2" s="149"/>
      <c r="CFT2" s="149"/>
      <c r="CFU2" s="149"/>
      <c r="CFV2" s="149"/>
      <c r="CFW2" s="149"/>
      <c r="CFX2" s="149"/>
      <c r="CFY2" s="149"/>
      <c r="CFZ2" s="149"/>
      <c r="CGA2" s="149"/>
      <c r="CGB2" s="149"/>
      <c r="CGC2" s="149"/>
      <c r="CGD2" s="149"/>
      <c r="CGE2" s="149"/>
      <c r="CGF2" s="149"/>
      <c r="CGG2" s="149"/>
      <c r="CGH2" s="149"/>
      <c r="CGI2" s="149"/>
      <c r="CGJ2" s="149"/>
      <c r="CGK2" s="149"/>
      <c r="CGL2" s="149"/>
      <c r="CGM2" s="149"/>
      <c r="CGN2" s="149"/>
      <c r="CGO2" s="149"/>
      <c r="CGP2" s="149"/>
      <c r="CGQ2" s="149"/>
      <c r="CGR2" s="149"/>
      <c r="CGS2" s="149"/>
      <c r="CGT2" s="149"/>
      <c r="CGU2" s="149"/>
      <c r="CGV2" s="149"/>
      <c r="CGW2" s="149"/>
      <c r="CGX2" s="149"/>
      <c r="CGY2" s="149"/>
      <c r="CGZ2" s="149"/>
      <c r="CHA2" s="149"/>
      <c r="CHB2" s="149"/>
      <c r="CHC2" s="149"/>
      <c r="CHD2" s="149"/>
      <c r="CHE2" s="149"/>
      <c r="CHF2" s="149"/>
      <c r="CHG2" s="149"/>
      <c r="CHH2" s="149"/>
      <c r="CHI2" s="149"/>
      <c r="CHJ2" s="149"/>
      <c r="CHK2" s="149"/>
      <c r="CHL2" s="149"/>
      <c r="CHM2" s="149"/>
      <c r="CHN2" s="149"/>
      <c r="CHO2" s="149"/>
      <c r="CHP2" s="149"/>
      <c r="CHQ2" s="149"/>
      <c r="CHR2" s="149"/>
      <c r="CHS2" s="149"/>
      <c r="CHT2" s="149"/>
      <c r="CHU2" s="149"/>
      <c r="CHV2" s="149"/>
      <c r="CHW2" s="149"/>
      <c r="CHX2" s="149"/>
      <c r="CHY2" s="149"/>
      <c r="CHZ2" s="149"/>
      <c r="CIA2" s="149"/>
      <c r="CIB2" s="149"/>
      <c r="CIC2" s="149"/>
      <c r="CID2" s="149"/>
      <c r="CIE2" s="149"/>
      <c r="CIF2" s="149"/>
      <c r="CIG2" s="149"/>
      <c r="CIH2" s="149"/>
      <c r="CII2" s="149"/>
      <c r="CIJ2" s="149"/>
      <c r="CIK2" s="149"/>
      <c r="CIL2" s="149"/>
      <c r="CIM2" s="149"/>
      <c r="CIN2" s="149"/>
      <c r="CIO2" s="149"/>
      <c r="CIP2" s="149"/>
      <c r="CIQ2" s="149"/>
      <c r="CIR2" s="149"/>
      <c r="CIS2" s="149"/>
      <c r="CIT2" s="149"/>
      <c r="CIU2" s="149"/>
      <c r="CIV2" s="149"/>
      <c r="CIW2" s="149"/>
      <c r="CIX2" s="149"/>
      <c r="CIY2" s="149"/>
      <c r="CIZ2" s="149"/>
      <c r="CJA2" s="149"/>
      <c r="CJB2" s="149"/>
      <c r="CJC2" s="149"/>
      <c r="CJD2" s="149"/>
      <c r="CJE2" s="149"/>
      <c r="CJF2" s="149"/>
      <c r="CJG2" s="149"/>
      <c r="CJH2" s="149"/>
      <c r="CJI2" s="149"/>
      <c r="CJJ2" s="149"/>
      <c r="CJK2" s="149"/>
      <c r="CJL2" s="149"/>
      <c r="CJM2" s="149"/>
      <c r="CJN2" s="149"/>
      <c r="CJO2" s="149"/>
      <c r="CJP2" s="149"/>
      <c r="CJQ2" s="149"/>
      <c r="CJR2" s="149"/>
      <c r="CJS2" s="149"/>
      <c r="CJT2" s="149"/>
      <c r="CJU2" s="149"/>
      <c r="CJV2" s="149"/>
      <c r="CJW2" s="149"/>
      <c r="CJX2" s="149"/>
      <c r="CJY2" s="149"/>
      <c r="CJZ2" s="149"/>
      <c r="CKA2" s="149"/>
      <c r="CKB2" s="149"/>
      <c r="CKC2" s="149"/>
      <c r="CKD2" s="149"/>
      <c r="CKE2" s="149"/>
      <c r="CKF2" s="149"/>
      <c r="CKG2" s="149"/>
      <c r="CKH2" s="149"/>
      <c r="CKI2" s="149"/>
      <c r="CKJ2" s="149"/>
      <c r="CKK2" s="149"/>
      <c r="CKL2" s="149"/>
      <c r="CKM2" s="149"/>
      <c r="CKN2" s="149"/>
      <c r="CKO2" s="149"/>
      <c r="CKP2" s="149"/>
      <c r="CKQ2" s="149"/>
      <c r="CKR2" s="149"/>
      <c r="CKS2" s="149"/>
      <c r="CKT2" s="149"/>
      <c r="CKU2" s="149"/>
      <c r="CKV2" s="149"/>
      <c r="CKW2" s="149"/>
      <c r="CKX2" s="149"/>
      <c r="CKY2" s="149"/>
      <c r="CKZ2" s="149"/>
      <c r="CLA2" s="149"/>
      <c r="CLB2" s="149"/>
      <c r="CLC2" s="149"/>
      <c r="CLD2" s="149"/>
      <c r="CLE2" s="149"/>
      <c r="CLF2" s="149"/>
      <c r="CLG2" s="149"/>
      <c r="CLH2" s="149"/>
      <c r="CLI2" s="149"/>
      <c r="CLJ2" s="149"/>
      <c r="CLK2" s="149"/>
      <c r="CLL2" s="149"/>
      <c r="CLM2" s="149"/>
      <c r="CLN2" s="149"/>
      <c r="CLO2" s="149"/>
      <c r="CLP2" s="149"/>
      <c r="CLQ2" s="149"/>
      <c r="CLR2" s="149"/>
      <c r="CLS2" s="149"/>
      <c r="CLT2" s="149"/>
      <c r="CLU2" s="149"/>
      <c r="CLV2" s="149"/>
      <c r="CLW2" s="149"/>
      <c r="CLX2" s="149"/>
      <c r="CLY2" s="149"/>
      <c r="CLZ2" s="149"/>
      <c r="CMA2" s="149"/>
      <c r="CMB2" s="149"/>
      <c r="CMC2" s="149"/>
      <c r="CMD2" s="149"/>
      <c r="CME2" s="149"/>
      <c r="CMF2" s="149"/>
      <c r="CMG2" s="149"/>
      <c r="CMH2" s="149"/>
      <c r="CMI2" s="149"/>
      <c r="CMJ2" s="149"/>
      <c r="CMK2" s="149"/>
      <c r="CML2" s="149"/>
      <c r="CMM2" s="149"/>
      <c r="CMN2" s="149"/>
      <c r="CMO2" s="149"/>
      <c r="CMP2" s="149"/>
      <c r="CMQ2" s="149"/>
      <c r="CMR2" s="149"/>
      <c r="CMS2" s="149"/>
      <c r="CMT2" s="149"/>
      <c r="CMU2" s="149"/>
      <c r="CMV2" s="149"/>
      <c r="CMW2" s="149"/>
      <c r="CMX2" s="149"/>
      <c r="CMY2" s="149"/>
      <c r="CMZ2" s="149"/>
      <c r="CNA2" s="149"/>
      <c r="CNB2" s="149"/>
      <c r="CNC2" s="149"/>
      <c r="CND2" s="149"/>
      <c r="CNE2" s="149"/>
      <c r="CNF2" s="149"/>
      <c r="CNG2" s="149"/>
      <c r="CNH2" s="149"/>
      <c r="CNI2" s="149"/>
      <c r="CNJ2" s="149"/>
      <c r="CNK2" s="149"/>
      <c r="CNL2" s="149"/>
      <c r="CNM2" s="149"/>
      <c r="CNN2" s="149"/>
      <c r="CNO2" s="149"/>
      <c r="CNP2" s="149"/>
      <c r="CNQ2" s="149"/>
      <c r="CNR2" s="149"/>
      <c r="CNS2" s="149"/>
      <c r="CNT2" s="149"/>
      <c r="CNU2" s="149"/>
      <c r="CNV2" s="149"/>
      <c r="CNW2" s="149"/>
      <c r="CNX2" s="149"/>
      <c r="CNY2" s="149"/>
      <c r="CNZ2" s="149"/>
      <c r="COA2" s="149"/>
      <c r="COB2" s="149"/>
      <c r="COC2" s="149"/>
      <c r="COD2" s="149"/>
      <c r="COE2" s="149"/>
      <c r="COF2" s="149"/>
      <c r="COG2" s="149"/>
      <c r="COH2" s="149"/>
      <c r="COI2" s="149"/>
      <c r="COJ2" s="149"/>
      <c r="COK2" s="149"/>
      <c r="COL2" s="149"/>
      <c r="COM2" s="149"/>
      <c r="CON2" s="149"/>
      <c r="COO2" s="149"/>
      <c r="COP2" s="149"/>
      <c r="COQ2" s="149"/>
      <c r="COR2" s="149"/>
      <c r="COS2" s="149"/>
      <c r="COT2" s="149"/>
      <c r="COU2" s="149"/>
      <c r="COV2" s="149"/>
      <c r="COW2" s="149"/>
      <c r="COX2" s="149"/>
      <c r="COY2" s="149"/>
      <c r="COZ2" s="149"/>
      <c r="CPA2" s="149"/>
      <c r="CPB2" s="149"/>
      <c r="CPC2" s="149"/>
      <c r="CPD2" s="149"/>
      <c r="CPE2" s="149"/>
      <c r="CPF2" s="149"/>
      <c r="CPG2" s="149"/>
      <c r="CPH2" s="149"/>
      <c r="CPI2" s="149"/>
      <c r="CPJ2" s="149"/>
      <c r="CPK2" s="149"/>
      <c r="CPL2" s="149"/>
      <c r="CPM2" s="149"/>
      <c r="CPN2" s="149"/>
      <c r="CPO2" s="149"/>
      <c r="CPP2" s="149"/>
      <c r="CPQ2" s="149"/>
      <c r="CPR2" s="149"/>
      <c r="CPS2" s="149"/>
      <c r="CPT2" s="149"/>
      <c r="CPU2" s="149"/>
      <c r="CPV2" s="149"/>
      <c r="CPW2" s="149"/>
      <c r="CPX2" s="149"/>
      <c r="CPY2" s="149"/>
      <c r="CPZ2" s="149"/>
      <c r="CQA2" s="149"/>
      <c r="CQB2" s="149"/>
      <c r="CQC2" s="149"/>
      <c r="CQD2" s="149"/>
      <c r="CQE2" s="149"/>
      <c r="CQF2" s="149"/>
      <c r="CQG2" s="149"/>
      <c r="CQH2" s="149"/>
      <c r="CQI2" s="149"/>
      <c r="CQJ2" s="149"/>
      <c r="CQK2" s="149"/>
      <c r="CQL2" s="149"/>
      <c r="CQM2" s="149"/>
      <c r="CQN2" s="149"/>
      <c r="CQO2" s="149"/>
      <c r="CQP2" s="149"/>
      <c r="CQQ2" s="149"/>
      <c r="CQR2" s="149"/>
      <c r="CQS2" s="149"/>
      <c r="CQT2" s="149"/>
      <c r="CQU2" s="149"/>
      <c r="CQV2" s="149"/>
      <c r="CQW2" s="149"/>
      <c r="CQX2" s="149"/>
      <c r="CQY2" s="149"/>
      <c r="CQZ2" s="149"/>
      <c r="CRA2" s="149"/>
      <c r="CRB2" s="149"/>
      <c r="CRC2" s="149"/>
      <c r="CRD2" s="149"/>
      <c r="CRE2" s="149"/>
      <c r="CRF2" s="149"/>
      <c r="CRG2" s="149"/>
      <c r="CRH2" s="149"/>
      <c r="CRI2" s="149"/>
      <c r="CRJ2" s="149"/>
      <c r="CRK2" s="149"/>
      <c r="CRL2" s="149"/>
      <c r="CRM2" s="149"/>
      <c r="CRN2" s="149"/>
      <c r="CRO2" s="149"/>
      <c r="CRP2" s="149"/>
      <c r="CRQ2" s="149"/>
      <c r="CRR2" s="149"/>
      <c r="CRS2" s="149"/>
      <c r="CRT2" s="149"/>
      <c r="CRU2" s="149"/>
      <c r="CRV2" s="149"/>
      <c r="CRW2" s="149"/>
      <c r="CRX2" s="149"/>
      <c r="CRY2" s="149"/>
      <c r="CRZ2" s="149"/>
      <c r="CSA2" s="149"/>
      <c r="CSB2" s="149"/>
      <c r="CSC2" s="149"/>
      <c r="CSD2" s="149"/>
      <c r="CSE2" s="149"/>
      <c r="CSF2" s="149"/>
      <c r="CSG2" s="149"/>
      <c r="CSH2" s="149"/>
      <c r="CSI2" s="149"/>
      <c r="CSJ2" s="149"/>
      <c r="CSK2" s="149"/>
      <c r="CSL2" s="149"/>
      <c r="CSM2" s="149"/>
      <c r="CSN2" s="149"/>
      <c r="CSO2" s="149"/>
      <c r="CSP2" s="149"/>
      <c r="CSQ2" s="149"/>
      <c r="CSR2" s="149"/>
      <c r="CSS2" s="149"/>
      <c r="CST2" s="149"/>
      <c r="CSU2" s="149"/>
      <c r="CSV2" s="149"/>
      <c r="CSW2" s="149"/>
      <c r="CSX2" s="149"/>
      <c r="CSY2" s="149"/>
      <c r="CSZ2" s="149"/>
      <c r="CTA2" s="149"/>
      <c r="CTB2" s="149"/>
      <c r="CTC2" s="149"/>
      <c r="CTD2" s="149"/>
      <c r="CTE2" s="149"/>
      <c r="CTF2" s="149"/>
      <c r="CTG2" s="149"/>
      <c r="CTH2" s="149"/>
      <c r="CTI2" s="149"/>
      <c r="CTJ2" s="149"/>
      <c r="CTK2" s="149"/>
      <c r="CTL2" s="149"/>
      <c r="CTM2" s="149"/>
      <c r="CTN2" s="149"/>
      <c r="CTO2" s="149"/>
      <c r="CTP2" s="149"/>
      <c r="CTQ2" s="149"/>
      <c r="CTR2" s="149"/>
      <c r="CTS2" s="149"/>
      <c r="CTT2" s="149"/>
      <c r="CTU2" s="149"/>
      <c r="CTV2" s="149"/>
      <c r="CTW2" s="149"/>
      <c r="CTX2" s="149"/>
      <c r="CTY2" s="149"/>
      <c r="CTZ2" s="149"/>
      <c r="CUA2" s="149"/>
      <c r="CUB2" s="149"/>
      <c r="CUC2" s="149"/>
      <c r="CUD2" s="149"/>
      <c r="CUE2" s="149"/>
      <c r="CUF2" s="149"/>
      <c r="CUG2" s="149"/>
      <c r="CUH2" s="149"/>
      <c r="CUI2" s="149"/>
      <c r="CUJ2" s="149"/>
      <c r="CUK2" s="149"/>
      <c r="CUL2" s="149"/>
      <c r="CUM2" s="149"/>
      <c r="CUN2" s="149"/>
      <c r="CUO2" s="149"/>
      <c r="CUP2" s="149"/>
      <c r="CUQ2" s="149"/>
      <c r="CUR2" s="149"/>
      <c r="CUS2" s="149"/>
      <c r="CUT2" s="149"/>
      <c r="CUU2" s="149"/>
      <c r="CUV2" s="149"/>
      <c r="CUW2" s="149"/>
      <c r="CUX2" s="149"/>
      <c r="CUY2" s="149"/>
      <c r="CUZ2" s="149"/>
      <c r="CVA2" s="149"/>
      <c r="CVB2" s="149"/>
      <c r="CVC2" s="149"/>
      <c r="CVD2" s="149"/>
      <c r="CVE2" s="149"/>
      <c r="CVF2" s="149"/>
      <c r="CVG2" s="149"/>
      <c r="CVH2" s="149"/>
      <c r="CVI2" s="149"/>
      <c r="CVJ2" s="149"/>
      <c r="CVK2" s="149"/>
      <c r="CVL2" s="149"/>
      <c r="CVM2" s="149"/>
      <c r="CVN2" s="149"/>
      <c r="CVO2" s="149"/>
      <c r="CVP2" s="149"/>
      <c r="CVQ2" s="149"/>
      <c r="CVR2" s="149"/>
      <c r="CVS2" s="149"/>
      <c r="CVT2" s="149"/>
      <c r="CVU2" s="149"/>
      <c r="CVV2" s="149"/>
      <c r="CVW2" s="149"/>
      <c r="CVX2" s="149"/>
      <c r="CVY2" s="149"/>
      <c r="CVZ2" s="149"/>
      <c r="CWA2" s="149"/>
      <c r="CWB2" s="149"/>
      <c r="CWC2" s="149"/>
      <c r="CWD2" s="149"/>
      <c r="CWE2" s="149"/>
      <c r="CWF2" s="149"/>
      <c r="CWG2" s="149"/>
      <c r="CWH2" s="149"/>
      <c r="CWI2" s="149"/>
      <c r="CWJ2" s="149"/>
      <c r="CWK2" s="149"/>
      <c r="CWL2" s="149"/>
      <c r="CWM2" s="149"/>
      <c r="CWN2" s="149"/>
      <c r="CWO2" s="149"/>
      <c r="CWP2" s="149"/>
      <c r="CWQ2" s="149"/>
      <c r="CWR2" s="149"/>
      <c r="CWS2" s="149"/>
      <c r="CWT2" s="149"/>
      <c r="CWU2" s="149"/>
      <c r="CWV2" s="149"/>
      <c r="CWW2" s="149"/>
      <c r="CWX2" s="149"/>
      <c r="CWY2" s="149"/>
      <c r="CWZ2" s="149"/>
      <c r="CXA2" s="149"/>
      <c r="CXB2" s="149"/>
      <c r="CXC2" s="149"/>
      <c r="CXD2" s="149"/>
      <c r="CXE2" s="149"/>
      <c r="CXF2" s="149"/>
      <c r="CXG2" s="149"/>
      <c r="CXH2" s="149"/>
      <c r="CXI2" s="149"/>
      <c r="CXJ2" s="149"/>
      <c r="CXK2" s="149"/>
      <c r="CXL2" s="149"/>
      <c r="CXM2" s="149"/>
      <c r="CXN2" s="149"/>
      <c r="CXO2" s="149"/>
      <c r="CXP2" s="149"/>
      <c r="CXQ2" s="149"/>
      <c r="CXR2" s="149"/>
      <c r="CXS2" s="149"/>
      <c r="CXT2" s="149"/>
      <c r="CXU2" s="149"/>
      <c r="CXV2" s="149"/>
      <c r="CXW2" s="149"/>
      <c r="CXX2" s="149"/>
      <c r="CXY2" s="149"/>
      <c r="CXZ2" s="149"/>
      <c r="CYA2" s="149"/>
      <c r="CYB2" s="149"/>
      <c r="CYC2" s="149"/>
      <c r="CYD2" s="149"/>
      <c r="CYE2" s="149"/>
      <c r="CYF2" s="149"/>
      <c r="CYG2" s="149"/>
      <c r="CYH2" s="149"/>
      <c r="CYI2" s="149"/>
      <c r="CYJ2" s="149"/>
      <c r="CYK2" s="149"/>
      <c r="CYL2" s="149"/>
      <c r="CYM2" s="149"/>
      <c r="CYN2" s="149"/>
      <c r="CYO2" s="149"/>
      <c r="CYP2" s="149"/>
      <c r="CYQ2" s="149"/>
      <c r="CYR2" s="149"/>
      <c r="CYS2" s="149"/>
      <c r="CYT2" s="149"/>
      <c r="CYU2" s="149"/>
      <c r="CYV2" s="149"/>
      <c r="CYW2" s="149"/>
      <c r="CYX2" s="149"/>
      <c r="CYY2" s="149"/>
      <c r="CYZ2" s="149"/>
      <c r="CZA2" s="149"/>
      <c r="CZB2" s="149"/>
      <c r="CZC2" s="149"/>
      <c r="CZD2" s="149"/>
      <c r="CZE2" s="149"/>
      <c r="CZF2" s="149"/>
      <c r="CZG2" s="149"/>
      <c r="CZH2" s="149"/>
      <c r="CZI2" s="149"/>
      <c r="CZJ2" s="149"/>
      <c r="CZK2" s="149"/>
      <c r="CZL2" s="149"/>
      <c r="CZM2" s="149"/>
      <c r="CZN2" s="149"/>
      <c r="CZO2" s="149"/>
      <c r="CZP2" s="149"/>
      <c r="CZQ2" s="149"/>
      <c r="CZR2" s="149"/>
      <c r="CZS2" s="149"/>
      <c r="CZT2" s="149"/>
      <c r="CZU2" s="149"/>
      <c r="CZV2" s="149"/>
      <c r="CZW2" s="149"/>
      <c r="CZX2" s="149"/>
      <c r="CZY2" s="149"/>
      <c r="CZZ2" s="149"/>
      <c r="DAA2" s="149"/>
      <c r="DAB2" s="149"/>
      <c r="DAC2" s="149"/>
      <c r="DAD2" s="149"/>
      <c r="DAE2" s="149"/>
      <c r="DAF2" s="149"/>
      <c r="DAG2" s="149"/>
      <c r="DAH2" s="149"/>
      <c r="DAI2" s="149"/>
      <c r="DAJ2" s="149"/>
      <c r="DAK2" s="149"/>
      <c r="DAL2" s="149"/>
      <c r="DAM2" s="149"/>
      <c r="DAN2" s="149"/>
      <c r="DAO2" s="149"/>
      <c r="DAP2" s="149"/>
      <c r="DAQ2" s="149"/>
      <c r="DAR2" s="149"/>
      <c r="DAS2" s="149"/>
      <c r="DAT2" s="149"/>
      <c r="DAU2" s="149"/>
      <c r="DAV2" s="149"/>
      <c r="DAW2" s="149"/>
      <c r="DAX2" s="149"/>
      <c r="DAY2" s="149"/>
      <c r="DAZ2" s="149"/>
      <c r="DBA2" s="149"/>
      <c r="DBB2" s="149"/>
      <c r="DBC2" s="149"/>
      <c r="DBD2" s="149"/>
      <c r="DBE2" s="149"/>
      <c r="DBF2" s="149"/>
      <c r="DBG2" s="149"/>
      <c r="DBH2" s="149"/>
      <c r="DBI2" s="149"/>
      <c r="DBJ2" s="149"/>
      <c r="DBK2" s="149"/>
      <c r="DBL2" s="149"/>
      <c r="DBM2" s="149"/>
      <c r="DBN2" s="149"/>
      <c r="DBO2" s="149"/>
      <c r="DBP2" s="149"/>
      <c r="DBQ2" s="149"/>
      <c r="DBR2" s="149"/>
      <c r="DBS2" s="149"/>
      <c r="DBT2" s="149"/>
      <c r="DBU2" s="149"/>
      <c r="DBV2" s="149"/>
      <c r="DBW2" s="149"/>
      <c r="DBX2" s="149"/>
      <c r="DBY2" s="149"/>
      <c r="DBZ2" s="149"/>
      <c r="DCA2" s="149"/>
      <c r="DCB2" s="149"/>
      <c r="DCC2" s="149"/>
      <c r="DCD2" s="149"/>
      <c r="DCE2" s="149"/>
      <c r="DCF2" s="149"/>
      <c r="DCG2" s="149"/>
      <c r="DCH2" s="149"/>
      <c r="DCI2" s="149"/>
      <c r="DCJ2" s="149"/>
      <c r="DCK2" s="149"/>
      <c r="DCL2" s="149"/>
      <c r="DCM2" s="149"/>
      <c r="DCN2" s="149"/>
      <c r="DCO2" s="149"/>
      <c r="DCP2" s="149"/>
      <c r="DCQ2" s="149"/>
      <c r="DCR2" s="149"/>
      <c r="DCS2" s="149"/>
      <c r="DCT2" s="149"/>
      <c r="DCU2" s="149"/>
      <c r="DCV2" s="149"/>
      <c r="DCW2" s="149"/>
      <c r="DCX2" s="149"/>
      <c r="DCY2" s="149"/>
      <c r="DCZ2" s="149"/>
      <c r="DDA2" s="149"/>
      <c r="DDB2" s="149"/>
      <c r="DDC2" s="149"/>
      <c r="DDD2" s="149"/>
      <c r="DDE2" s="149"/>
      <c r="DDF2" s="149"/>
      <c r="DDG2" s="149"/>
      <c r="DDH2" s="149"/>
      <c r="DDI2" s="149"/>
      <c r="DDJ2" s="149"/>
      <c r="DDK2" s="149"/>
      <c r="DDL2" s="149"/>
      <c r="DDM2" s="149"/>
      <c r="DDN2" s="149"/>
      <c r="DDO2" s="149"/>
      <c r="DDP2" s="149"/>
      <c r="DDQ2" s="149"/>
      <c r="DDR2" s="149"/>
      <c r="DDS2" s="149"/>
      <c r="DDT2" s="149"/>
      <c r="DDU2" s="149"/>
      <c r="DDV2" s="149"/>
      <c r="DDW2" s="149"/>
      <c r="DDX2" s="149"/>
      <c r="DDY2" s="149"/>
      <c r="DDZ2" s="149"/>
      <c r="DEA2" s="149"/>
      <c r="DEB2" s="149"/>
      <c r="DEC2" s="149"/>
      <c r="DED2" s="149"/>
      <c r="DEE2" s="149"/>
      <c r="DEF2" s="149"/>
      <c r="DEG2" s="149"/>
      <c r="DEH2" s="149"/>
      <c r="DEI2" s="149"/>
      <c r="DEJ2" s="149"/>
      <c r="DEK2" s="149"/>
      <c r="DEL2" s="149"/>
      <c r="DEM2" s="149"/>
      <c r="DEN2" s="149"/>
      <c r="DEO2" s="149"/>
      <c r="DEP2" s="149"/>
      <c r="DEQ2" s="149"/>
      <c r="DER2" s="149"/>
      <c r="DES2" s="149"/>
      <c r="DET2" s="149"/>
      <c r="DEU2" s="149"/>
      <c r="DEV2" s="149"/>
      <c r="DEW2" s="149"/>
      <c r="DEX2" s="149"/>
      <c r="DEY2" s="149"/>
      <c r="DEZ2" s="149"/>
      <c r="DFA2" s="149"/>
      <c r="DFB2" s="149"/>
      <c r="DFC2" s="149"/>
      <c r="DFD2" s="149"/>
      <c r="DFE2" s="149"/>
      <c r="DFF2" s="149"/>
      <c r="DFG2" s="149"/>
      <c r="DFH2" s="149"/>
      <c r="DFI2" s="149"/>
      <c r="DFJ2" s="149"/>
      <c r="DFK2" s="149"/>
      <c r="DFL2" s="149"/>
      <c r="DFM2" s="149"/>
      <c r="DFN2" s="149"/>
      <c r="DFO2" s="149"/>
      <c r="DFP2" s="149"/>
      <c r="DFQ2" s="149"/>
      <c r="DFR2" s="149"/>
      <c r="DFS2" s="149"/>
      <c r="DFT2" s="149"/>
      <c r="DFU2" s="149"/>
      <c r="DFV2" s="149"/>
      <c r="DFW2" s="149"/>
      <c r="DFX2" s="149"/>
      <c r="DFY2" s="149"/>
      <c r="DFZ2" s="149"/>
      <c r="DGA2" s="149"/>
      <c r="DGB2" s="149"/>
      <c r="DGC2" s="149"/>
      <c r="DGD2" s="149"/>
      <c r="DGE2" s="149"/>
      <c r="DGF2" s="149"/>
      <c r="DGG2" s="149"/>
      <c r="DGH2" s="149"/>
      <c r="DGI2" s="149"/>
      <c r="DGJ2" s="149"/>
      <c r="DGK2" s="149"/>
      <c r="DGL2" s="149"/>
      <c r="DGM2" s="149"/>
      <c r="DGN2" s="149"/>
      <c r="DGO2" s="149"/>
      <c r="DGP2" s="149"/>
      <c r="DGQ2" s="149"/>
      <c r="DGR2" s="149"/>
      <c r="DGS2" s="149"/>
      <c r="DGT2" s="149"/>
      <c r="DGU2" s="149"/>
      <c r="DGV2" s="149"/>
      <c r="DGW2" s="149"/>
      <c r="DGX2" s="149"/>
      <c r="DGY2" s="149"/>
      <c r="DGZ2" s="149"/>
      <c r="DHA2" s="149"/>
      <c r="DHB2" s="149"/>
      <c r="DHC2" s="149"/>
      <c r="DHD2" s="149"/>
      <c r="DHE2" s="149"/>
      <c r="DHF2" s="149"/>
      <c r="DHG2" s="149"/>
      <c r="DHH2" s="149"/>
      <c r="DHI2" s="149"/>
      <c r="DHJ2" s="149"/>
      <c r="DHK2" s="149"/>
      <c r="DHL2" s="149"/>
      <c r="DHM2" s="149"/>
      <c r="DHN2" s="149"/>
      <c r="DHO2" s="149"/>
      <c r="DHP2" s="149"/>
      <c r="DHQ2" s="149"/>
      <c r="DHR2" s="149"/>
      <c r="DHS2" s="149"/>
      <c r="DHT2" s="149"/>
      <c r="DHU2" s="149"/>
      <c r="DHV2" s="149"/>
      <c r="DHW2" s="149"/>
      <c r="DHX2" s="149"/>
      <c r="DHY2" s="149"/>
      <c r="DHZ2" s="149"/>
      <c r="DIA2" s="149"/>
      <c r="DIB2" s="149"/>
      <c r="DIC2" s="149"/>
      <c r="DID2" s="149"/>
      <c r="DIE2" s="149"/>
      <c r="DIF2" s="149"/>
      <c r="DIG2" s="149"/>
      <c r="DIH2" s="149"/>
      <c r="DII2" s="149"/>
      <c r="DIJ2" s="149"/>
      <c r="DIK2" s="149"/>
      <c r="DIL2" s="149"/>
      <c r="DIM2" s="149"/>
      <c r="DIN2" s="149"/>
      <c r="DIO2" s="149"/>
      <c r="DIP2" s="149"/>
      <c r="DIQ2" s="149"/>
      <c r="DIR2" s="149"/>
      <c r="DIS2" s="149"/>
      <c r="DIT2" s="149"/>
      <c r="DIU2" s="149"/>
      <c r="DIV2" s="149"/>
      <c r="DIW2" s="149"/>
      <c r="DIX2" s="149"/>
      <c r="DIY2" s="149"/>
      <c r="DIZ2" s="149"/>
      <c r="DJA2" s="149"/>
      <c r="DJB2" s="149"/>
      <c r="DJC2" s="149"/>
      <c r="DJD2" s="149"/>
      <c r="DJE2" s="149"/>
      <c r="DJF2" s="149"/>
      <c r="DJG2" s="149"/>
      <c r="DJH2" s="149"/>
      <c r="DJI2" s="149"/>
      <c r="DJJ2" s="149"/>
      <c r="DJK2" s="149"/>
      <c r="DJL2" s="149"/>
      <c r="DJM2" s="149"/>
      <c r="DJN2" s="149"/>
      <c r="DJO2" s="149"/>
      <c r="DJP2" s="149"/>
      <c r="DJQ2" s="149"/>
      <c r="DJR2" s="149"/>
      <c r="DJS2" s="149"/>
      <c r="DJT2" s="149"/>
      <c r="DJU2" s="149"/>
      <c r="DJV2" s="149"/>
      <c r="DJW2" s="149"/>
      <c r="DJX2" s="149"/>
      <c r="DJY2" s="149"/>
      <c r="DJZ2" s="149"/>
      <c r="DKA2" s="149"/>
      <c r="DKB2" s="149"/>
      <c r="DKC2" s="149"/>
      <c r="DKD2" s="149"/>
      <c r="DKE2" s="149"/>
      <c r="DKF2" s="149"/>
      <c r="DKG2" s="149"/>
      <c r="DKH2" s="149"/>
      <c r="DKI2" s="149"/>
      <c r="DKJ2" s="149"/>
      <c r="DKK2" s="149"/>
      <c r="DKL2" s="149"/>
      <c r="DKM2" s="149"/>
      <c r="DKN2" s="149"/>
      <c r="DKO2" s="149"/>
      <c r="DKP2" s="149"/>
      <c r="DKQ2" s="149"/>
      <c r="DKR2" s="149"/>
      <c r="DKS2" s="149"/>
      <c r="DKT2" s="149"/>
      <c r="DKU2" s="149"/>
      <c r="DKV2" s="149"/>
      <c r="DKW2" s="149"/>
      <c r="DKX2" s="149"/>
      <c r="DKY2" s="149"/>
      <c r="DKZ2" s="149"/>
      <c r="DLA2" s="149"/>
      <c r="DLB2" s="149"/>
      <c r="DLC2" s="149"/>
      <c r="DLD2" s="149"/>
      <c r="DLE2" s="149"/>
      <c r="DLF2" s="149"/>
      <c r="DLG2" s="149"/>
      <c r="DLH2" s="149"/>
      <c r="DLI2" s="149"/>
      <c r="DLJ2" s="149"/>
      <c r="DLK2" s="149"/>
      <c r="DLL2" s="149"/>
      <c r="DLM2" s="149"/>
      <c r="DLN2" s="149"/>
      <c r="DLO2" s="149"/>
      <c r="DLP2" s="149"/>
      <c r="DLQ2" s="149"/>
      <c r="DLR2" s="149"/>
      <c r="DLS2" s="149"/>
      <c r="DLT2" s="149"/>
      <c r="DLU2" s="149"/>
      <c r="DLV2" s="149"/>
      <c r="DLW2" s="149"/>
      <c r="DLX2" s="149"/>
      <c r="DLY2" s="149"/>
      <c r="DLZ2" s="149"/>
      <c r="DMA2" s="149"/>
      <c r="DMB2" s="149"/>
      <c r="DMC2" s="149"/>
      <c r="DMD2" s="149"/>
      <c r="DME2" s="149"/>
      <c r="DMF2" s="149"/>
      <c r="DMG2" s="149"/>
      <c r="DMH2" s="149"/>
      <c r="DMI2" s="149"/>
      <c r="DMJ2" s="149"/>
      <c r="DMK2" s="149"/>
      <c r="DML2" s="149"/>
      <c r="DMM2" s="149"/>
      <c r="DMN2" s="149"/>
      <c r="DMO2" s="149"/>
      <c r="DMP2" s="149"/>
      <c r="DMQ2" s="149"/>
      <c r="DMR2" s="149"/>
      <c r="DMS2" s="149"/>
      <c r="DMT2" s="149"/>
      <c r="DMU2" s="149"/>
      <c r="DMV2" s="149"/>
      <c r="DMW2" s="149"/>
      <c r="DMX2" s="149"/>
      <c r="DMY2" s="149"/>
      <c r="DMZ2" s="149"/>
      <c r="DNA2" s="149"/>
      <c r="DNB2" s="149"/>
      <c r="DNC2" s="149"/>
      <c r="DND2" s="149"/>
      <c r="DNE2" s="149"/>
      <c r="DNF2" s="149"/>
      <c r="DNG2" s="149"/>
      <c r="DNH2" s="149"/>
      <c r="DNI2" s="149"/>
      <c r="DNJ2" s="149"/>
      <c r="DNK2" s="149"/>
      <c r="DNL2" s="149"/>
      <c r="DNM2" s="149"/>
      <c r="DNN2" s="149"/>
      <c r="DNO2" s="149"/>
      <c r="DNP2" s="149"/>
      <c r="DNQ2" s="149"/>
      <c r="DNR2" s="149"/>
      <c r="DNS2" s="149"/>
      <c r="DNT2" s="149"/>
      <c r="DNU2" s="149"/>
      <c r="DNV2" s="149"/>
      <c r="DNW2" s="149"/>
      <c r="DNX2" s="149"/>
      <c r="DNY2" s="149"/>
      <c r="DNZ2" s="149"/>
      <c r="DOA2" s="149"/>
      <c r="DOB2" s="149"/>
      <c r="DOC2" s="149"/>
      <c r="DOD2" s="149"/>
      <c r="DOE2" s="149"/>
      <c r="DOF2" s="149"/>
      <c r="DOG2" s="149"/>
      <c r="DOH2" s="149"/>
      <c r="DOI2" s="149"/>
      <c r="DOJ2" s="149"/>
      <c r="DOK2" s="149"/>
      <c r="DOL2" s="149"/>
      <c r="DOM2" s="149"/>
      <c r="DON2" s="149"/>
      <c r="DOO2" s="149"/>
      <c r="DOP2" s="149"/>
      <c r="DOQ2" s="149"/>
      <c r="DOR2" s="149"/>
      <c r="DOS2" s="149"/>
      <c r="DOT2" s="149"/>
      <c r="DOU2" s="149"/>
      <c r="DOV2" s="149"/>
      <c r="DOW2" s="149"/>
      <c r="DOX2" s="149"/>
      <c r="DOY2" s="149"/>
      <c r="DOZ2" s="149"/>
      <c r="DPA2" s="149"/>
      <c r="DPB2" s="149"/>
      <c r="DPC2" s="149"/>
      <c r="DPD2" s="149"/>
      <c r="DPE2" s="149"/>
      <c r="DPF2" s="149"/>
      <c r="DPG2" s="149"/>
      <c r="DPH2" s="149"/>
      <c r="DPI2" s="149"/>
      <c r="DPJ2" s="149"/>
      <c r="DPK2" s="149"/>
      <c r="DPL2" s="149"/>
      <c r="DPM2" s="149"/>
      <c r="DPN2" s="149"/>
      <c r="DPO2" s="149"/>
      <c r="DPP2" s="149"/>
      <c r="DPQ2" s="149"/>
      <c r="DPR2" s="149"/>
      <c r="DPS2" s="149"/>
      <c r="DPT2" s="149"/>
      <c r="DPU2" s="149"/>
      <c r="DPV2" s="149"/>
      <c r="DPW2" s="149"/>
      <c r="DPX2" s="149"/>
      <c r="DPY2" s="149"/>
      <c r="DPZ2" s="149"/>
      <c r="DQA2" s="149"/>
      <c r="DQB2" s="149"/>
      <c r="DQC2" s="149"/>
      <c r="DQD2" s="149"/>
      <c r="DQE2" s="149"/>
      <c r="DQF2" s="149"/>
      <c r="DQG2" s="149"/>
      <c r="DQH2" s="149"/>
      <c r="DQI2" s="149"/>
      <c r="DQJ2" s="149"/>
      <c r="DQK2" s="149"/>
      <c r="DQL2" s="149"/>
      <c r="DQM2" s="149"/>
      <c r="DQN2" s="149"/>
      <c r="DQO2" s="149"/>
      <c r="DQP2" s="149"/>
      <c r="DQQ2" s="149"/>
      <c r="DQR2" s="149"/>
      <c r="DQS2" s="149"/>
      <c r="DQT2" s="149"/>
      <c r="DQU2" s="149"/>
      <c r="DQV2" s="149"/>
      <c r="DQW2" s="149"/>
      <c r="DQX2" s="149"/>
      <c r="DQY2" s="149"/>
      <c r="DQZ2" s="149"/>
      <c r="DRA2" s="149"/>
      <c r="DRB2" s="149"/>
      <c r="DRC2" s="149"/>
      <c r="DRD2" s="149"/>
      <c r="DRE2" s="149"/>
      <c r="DRF2" s="149"/>
      <c r="DRG2" s="149"/>
      <c r="DRH2" s="149"/>
      <c r="DRI2" s="149"/>
      <c r="DRJ2" s="149"/>
      <c r="DRK2" s="149"/>
      <c r="DRL2" s="149"/>
      <c r="DRM2" s="149"/>
      <c r="DRN2" s="149"/>
      <c r="DRO2" s="149"/>
      <c r="DRP2" s="149"/>
      <c r="DRQ2" s="149"/>
      <c r="DRR2" s="149"/>
      <c r="DRS2" s="149"/>
      <c r="DRT2" s="149"/>
      <c r="DRU2" s="149"/>
      <c r="DRV2" s="149"/>
      <c r="DRW2" s="149"/>
      <c r="DRX2" s="149"/>
      <c r="DRY2" s="149"/>
      <c r="DRZ2" s="149"/>
      <c r="DSA2" s="149"/>
      <c r="DSB2" s="149"/>
      <c r="DSC2" s="149"/>
      <c r="DSD2" s="149"/>
      <c r="DSE2" s="149"/>
      <c r="DSF2" s="149"/>
      <c r="DSG2" s="149"/>
      <c r="DSH2" s="149"/>
      <c r="DSI2" s="149"/>
      <c r="DSJ2" s="149"/>
      <c r="DSK2" s="149"/>
      <c r="DSL2" s="149"/>
      <c r="DSM2" s="149"/>
      <c r="DSN2" s="149"/>
      <c r="DSO2" s="149"/>
      <c r="DSP2" s="149"/>
      <c r="DSQ2" s="149"/>
      <c r="DSR2" s="149"/>
      <c r="DSS2" s="149"/>
      <c r="DST2" s="149"/>
      <c r="DSU2" s="149"/>
      <c r="DSV2" s="149"/>
      <c r="DSW2" s="149"/>
      <c r="DSX2" s="149"/>
      <c r="DSY2" s="149"/>
      <c r="DSZ2" s="149"/>
      <c r="DTA2" s="149"/>
      <c r="DTB2" s="149"/>
      <c r="DTC2" s="149"/>
      <c r="DTD2" s="149"/>
      <c r="DTE2" s="149"/>
      <c r="DTF2" s="149"/>
      <c r="DTG2" s="149"/>
      <c r="DTH2" s="149"/>
      <c r="DTI2" s="149"/>
      <c r="DTJ2" s="149"/>
      <c r="DTK2" s="149"/>
      <c r="DTL2" s="149"/>
      <c r="DTM2" s="149"/>
      <c r="DTN2" s="149"/>
      <c r="DTO2" s="149"/>
      <c r="DTP2" s="149"/>
      <c r="DTQ2" s="149"/>
      <c r="DTR2" s="149"/>
      <c r="DTS2" s="149"/>
      <c r="DTT2" s="149"/>
      <c r="DTU2" s="149"/>
      <c r="DTV2" s="149"/>
      <c r="DTW2" s="149"/>
      <c r="DTX2" s="149"/>
      <c r="DTY2" s="149"/>
      <c r="DTZ2" s="149"/>
      <c r="DUA2" s="149"/>
      <c r="DUB2" s="149"/>
      <c r="DUC2" s="149"/>
      <c r="DUD2" s="149"/>
      <c r="DUE2" s="149"/>
      <c r="DUF2" s="149"/>
      <c r="DUG2" s="149"/>
      <c r="DUH2" s="149"/>
      <c r="DUI2" s="149"/>
      <c r="DUJ2" s="149"/>
      <c r="DUK2" s="149"/>
      <c r="DUL2" s="149"/>
      <c r="DUM2" s="149"/>
      <c r="DUN2" s="149"/>
      <c r="DUO2" s="149"/>
      <c r="DUP2" s="149"/>
      <c r="DUQ2" s="149"/>
      <c r="DUR2" s="149"/>
      <c r="DUS2" s="149"/>
      <c r="DUT2" s="149"/>
      <c r="DUU2" s="149"/>
      <c r="DUV2" s="149"/>
      <c r="DUW2" s="149"/>
      <c r="DUX2" s="149"/>
      <c r="DUY2" s="149"/>
      <c r="DUZ2" s="149"/>
      <c r="DVA2" s="149"/>
      <c r="DVB2" s="149"/>
      <c r="DVC2" s="149"/>
      <c r="DVD2" s="149"/>
      <c r="DVE2" s="149"/>
      <c r="DVF2" s="149"/>
      <c r="DVG2" s="149"/>
      <c r="DVH2" s="149"/>
      <c r="DVI2" s="149"/>
      <c r="DVJ2" s="149"/>
      <c r="DVK2" s="149"/>
      <c r="DVL2" s="149"/>
      <c r="DVM2" s="149"/>
      <c r="DVN2" s="149"/>
      <c r="DVO2" s="149"/>
      <c r="DVP2" s="149"/>
      <c r="DVQ2" s="149"/>
      <c r="DVR2" s="149"/>
      <c r="DVS2" s="149"/>
      <c r="DVT2" s="149"/>
      <c r="DVU2" s="149"/>
      <c r="DVV2" s="149"/>
      <c r="DVW2" s="149"/>
      <c r="DVX2" s="149"/>
      <c r="DVY2" s="149"/>
      <c r="DVZ2" s="149"/>
      <c r="DWA2" s="149"/>
      <c r="DWB2" s="149"/>
      <c r="DWC2" s="149"/>
      <c r="DWD2" s="149"/>
      <c r="DWE2" s="149"/>
      <c r="DWF2" s="149"/>
      <c r="DWG2" s="149"/>
      <c r="DWH2" s="149"/>
      <c r="DWI2" s="149"/>
      <c r="DWJ2" s="149"/>
      <c r="DWK2" s="149"/>
      <c r="DWL2" s="149"/>
      <c r="DWM2" s="149"/>
      <c r="DWN2" s="149"/>
      <c r="DWO2" s="149"/>
      <c r="DWP2" s="149"/>
      <c r="DWQ2" s="149"/>
      <c r="DWR2" s="149"/>
      <c r="DWS2" s="149"/>
      <c r="DWT2" s="149"/>
      <c r="DWU2" s="149"/>
      <c r="DWV2" s="149"/>
      <c r="DWW2" s="149"/>
      <c r="DWX2" s="149"/>
      <c r="DWY2" s="149"/>
      <c r="DWZ2" s="149"/>
      <c r="DXA2" s="149"/>
      <c r="DXB2" s="149"/>
      <c r="DXC2" s="149"/>
      <c r="DXD2" s="149"/>
      <c r="DXE2" s="149"/>
      <c r="DXF2" s="149"/>
      <c r="DXG2" s="149"/>
      <c r="DXH2" s="149"/>
      <c r="DXI2" s="149"/>
      <c r="DXJ2" s="149"/>
      <c r="DXK2" s="149"/>
      <c r="DXL2" s="149"/>
      <c r="DXM2" s="149"/>
      <c r="DXN2" s="149"/>
      <c r="DXO2" s="149"/>
      <c r="DXP2" s="149"/>
      <c r="DXQ2" s="149"/>
      <c r="DXR2" s="149"/>
      <c r="DXS2" s="149"/>
      <c r="DXT2" s="149"/>
      <c r="DXU2" s="149"/>
      <c r="DXV2" s="149"/>
      <c r="DXW2" s="149"/>
      <c r="DXX2" s="149"/>
      <c r="DXY2" s="149"/>
      <c r="DXZ2" s="149"/>
      <c r="DYA2" s="149"/>
      <c r="DYB2" s="149"/>
      <c r="DYC2" s="149"/>
      <c r="DYD2" s="149"/>
      <c r="DYE2" s="149"/>
      <c r="DYF2" s="149"/>
      <c r="DYG2" s="149"/>
      <c r="DYH2" s="149"/>
      <c r="DYI2" s="149"/>
      <c r="DYJ2" s="149"/>
      <c r="DYK2" s="149"/>
      <c r="DYL2" s="149"/>
      <c r="DYM2" s="149"/>
      <c r="DYN2" s="149"/>
      <c r="DYO2" s="149"/>
      <c r="DYP2" s="149"/>
      <c r="DYQ2" s="149"/>
      <c r="DYR2" s="149"/>
      <c r="DYS2" s="149"/>
      <c r="DYT2" s="149"/>
      <c r="DYU2" s="149"/>
      <c r="DYV2" s="149"/>
      <c r="DYW2" s="149"/>
      <c r="DYX2" s="149"/>
      <c r="DYY2" s="149"/>
      <c r="DYZ2" s="149"/>
      <c r="DZA2" s="149"/>
      <c r="DZB2" s="149"/>
      <c r="DZC2" s="149"/>
      <c r="DZD2" s="149"/>
      <c r="DZE2" s="149"/>
      <c r="DZF2" s="149"/>
      <c r="DZG2" s="149"/>
      <c r="DZH2" s="149"/>
      <c r="DZI2" s="149"/>
      <c r="DZJ2" s="149"/>
      <c r="DZK2" s="149"/>
      <c r="DZL2" s="149"/>
      <c r="DZM2" s="149"/>
      <c r="DZN2" s="149"/>
      <c r="DZO2" s="149"/>
      <c r="DZP2" s="149"/>
      <c r="DZQ2" s="149"/>
      <c r="DZR2" s="149"/>
      <c r="DZS2" s="149"/>
      <c r="DZT2" s="149"/>
      <c r="DZU2" s="149"/>
      <c r="DZV2" s="149"/>
      <c r="DZW2" s="149"/>
      <c r="DZX2" s="149"/>
      <c r="DZY2" s="149"/>
      <c r="DZZ2" s="149"/>
      <c r="EAA2" s="149"/>
      <c r="EAB2" s="149"/>
      <c r="EAC2" s="149"/>
      <c r="EAD2" s="149"/>
      <c r="EAE2" s="149"/>
      <c r="EAF2" s="149"/>
      <c r="EAG2" s="149"/>
      <c r="EAH2" s="149"/>
      <c r="EAI2" s="149"/>
      <c r="EAJ2" s="149"/>
      <c r="EAK2" s="149"/>
      <c r="EAL2" s="149"/>
      <c r="EAM2" s="149"/>
      <c r="EAN2" s="149"/>
      <c r="EAO2" s="149"/>
      <c r="EAP2" s="149"/>
      <c r="EAQ2" s="149"/>
      <c r="EAR2" s="149"/>
      <c r="EAS2" s="149"/>
      <c r="EAT2" s="149"/>
      <c r="EAU2" s="149"/>
      <c r="EAV2" s="149"/>
      <c r="EAW2" s="149"/>
      <c r="EAX2" s="149"/>
      <c r="EAY2" s="149"/>
      <c r="EAZ2" s="149"/>
      <c r="EBA2" s="149"/>
      <c r="EBB2" s="149"/>
      <c r="EBC2" s="149"/>
      <c r="EBD2" s="149"/>
      <c r="EBE2" s="149"/>
      <c r="EBF2" s="149"/>
      <c r="EBG2" s="149"/>
      <c r="EBH2" s="149"/>
      <c r="EBI2" s="149"/>
      <c r="EBJ2" s="149"/>
      <c r="EBK2" s="149"/>
      <c r="EBL2" s="149"/>
      <c r="EBM2" s="149"/>
      <c r="EBN2" s="149"/>
      <c r="EBO2" s="149"/>
      <c r="EBP2" s="149"/>
      <c r="EBQ2" s="149"/>
      <c r="EBR2" s="149"/>
      <c r="EBS2" s="149"/>
      <c r="EBT2" s="149"/>
      <c r="EBU2" s="149"/>
      <c r="EBV2" s="149"/>
      <c r="EBW2" s="149"/>
      <c r="EBX2" s="149"/>
      <c r="EBY2" s="149"/>
      <c r="EBZ2" s="149"/>
      <c r="ECA2" s="149"/>
      <c r="ECB2" s="149"/>
      <c r="ECC2" s="149"/>
      <c r="ECD2" s="149"/>
      <c r="ECE2" s="149"/>
      <c r="ECF2" s="149"/>
      <c r="ECG2" s="149"/>
      <c r="ECH2" s="149"/>
      <c r="ECI2" s="149"/>
      <c r="ECJ2" s="149"/>
      <c r="ECK2" s="149"/>
      <c r="ECL2" s="149"/>
      <c r="ECM2" s="149"/>
      <c r="ECN2" s="149"/>
      <c r="ECO2" s="149"/>
      <c r="ECP2" s="149"/>
      <c r="ECQ2" s="149"/>
      <c r="ECR2" s="149"/>
      <c r="ECS2" s="149"/>
      <c r="ECT2" s="149"/>
      <c r="ECU2" s="149"/>
      <c r="ECV2" s="149"/>
      <c r="ECW2" s="149"/>
      <c r="ECX2" s="149"/>
      <c r="ECY2" s="149"/>
      <c r="ECZ2" s="149"/>
      <c r="EDA2" s="149"/>
      <c r="EDB2" s="149"/>
      <c r="EDC2" s="149"/>
      <c r="EDD2" s="149"/>
      <c r="EDE2" s="149"/>
      <c r="EDF2" s="149"/>
      <c r="EDG2" s="149"/>
      <c r="EDH2" s="149"/>
      <c r="EDI2" s="149"/>
      <c r="EDJ2" s="149"/>
      <c r="EDK2" s="149"/>
      <c r="EDL2" s="149"/>
      <c r="EDM2" s="149"/>
      <c r="EDN2" s="149"/>
      <c r="EDO2" s="149"/>
      <c r="EDP2" s="149"/>
      <c r="EDQ2" s="149"/>
      <c r="EDR2" s="149"/>
      <c r="EDS2" s="149"/>
      <c r="EDT2" s="149"/>
      <c r="EDU2" s="149"/>
      <c r="EDV2" s="149"/>
      <c r="EDW2" s="149"/>
      <c r="EDX2" s="149"/>
      <c r="EDY2" s="149"/>
      <c r="EDZ2" s="149"/>
      <c r="EEA2" s="149"/>
      <c r="EEB2" s="149"/>
      <c r="EEC2" s="149"/>
      <c r="EED2" s="149"/>
      <c r="EEE2" s="149"/>
      <c r="EEF2" s="149"/>
      <c r="EEG2" s="149"/>
      <c r="EEH2" s="149"/>
      <c r="EEI2" s="149"/>
      <c r="EEJ2" s="149"/>
      <c r="EEK2" s="149"/>
      <c r="EEL2" s="149"/>
      <c r="EEM2" s="149"/>
      <c r="EEN2" s="149"/>
      <c r="EEO2" s="149"/>
      <c r="EEP2" s="149"/>
      <c r="EEQ2" s="149"/>
      <c r="EER2" s="149"/>
      <c r="EES2" s="149"/>
      <c r="EET2" s="149"/>
      <c r="EEU2" s="149"/>
      <c r="EEV2" s="149"/>
      <c r="EEW2" s="149"/>
      <c r="EEX2" s="149"/>
      <c r="EEY2" s="149"/>
      <c r="EEZ2" s="149"/>
      <c r="EFA2" s="149"/>
      <c r="EFB2" s="149"/>
      <c r="EFC2" s="149"/>
      <c r="EFD2" s="149"/>
      <c r="EFE2" s="149"/>
      <c r="EFF2" s="149"/>
      <c r="EFG2" s="149"/>
      <c r="EFH2" s="149"/>
      <c r="EFI2" s="149"/>
      <c r="EFJ2" s="149"/>
      <c r="EFK2" s="149"/>
      <c r="EFL2" s="149"/>
      <c r="EFM2" s="149"/>
      <c r="EFN2" s="149"/>
      <c r="EFO2" s="149"/>
      <c r="EFP2" s="149"/>
      <c r="EFQ2" s="149"/>
      <c r="EFR2" s="149"/>
      <c r="EFS2" s="149"/>
      <c r="EFT2" s="149"/>
      <c r="EFU2" s="149"/>
      <c r="EFV2" s="149"/>
      <c r="EFW2" s="149"/>
      <c r="EFX2" s="149"/>
      <c r="EFY2" s="149"/>
      <c r="EFZ2" s="149"/>
      <c r="EGA2" s="149"/>
      <c r="EGB2" s="149"/>
      <c r="EGC2" s="149"/>
      <c r="EGD2" s="149"/>
      <c r="EGE2" s="149"/>
      <c r="EGF2" s="149"/>
      <c r="EGG2" s="149"/>
      <c r="EGH2" s="149"/>
      <c r="EGI2" s="149"/>
      <c r="EGJ2" s="149"/>
      <c r="EGK2" s="149"/>
      <c r="EGL2" s="149"/>
      <c r="EGM2" s="149"/>
      <c r="EGN2" s="149"/>
      <c r="EGO2" s="149"/>
      <c r="EGP2" s="149"/>
      <c r="EGQ2" s="149"/>
      <c r="EGR2" s="149"/>
      <c r="EGS2" s="149"/>
      <c r="EGT2" s="149"/>
      <c r="EGU2" s="149"/>
      <c r="EGV2" s="149"/>
      <c r="EGW2" s="149"/>
      <c r="EGX2" s="149"/>
      <c r="EGY2" s="149"/>
      <c r="EGZ2" s="149"/>
      <c r="EHA2" s="149"/>
      <c r="EHB2" s="149"/>
      <c r="EHC2" s="149"/>
      <c r="EHD2" s="149"/>
      <c r="EHE2" s="149"/>
      <c r="EHF2" s="149"/>
      <c r="EHG2" s="149"/>
      <c r="EHH2" s="149"/>
      <c r="EHI2" s="149"/>
      <c r="EHJ2" s="149"/>
      <c r="EHK2" s="149"/>
      <c r="EHL2" s="149"/>
      <c r="EHM2" s="149"/>
      <c r="EHN2" s="149"/>
      <c r="EHO2" s="149"/>
      <c r="EHP2" s="149"/>
      <c r="EHQ2" s="149"/>
      <c r="EHR2" s="149"/>
      <c r="EHS2" s="149"/>
      <c r="EHT2" s="149"/>
      <c r="EHU2" s="149"/>
      <c r="EHV2" s="149"/>
      <c r="EHW2" s="149"/>
      <c r="EHX2" s="149"/>
      <c r="EHY2" s="149"/>
      <c r="EHZ2" s="149"/>
      <c r="EIA2" s="149"/>
      <c r="EIB2" s="149"/>
      <c r="EIC2" s="149"/>
      <c r="EID2" s="149"/>
      <c r="EIE2" s="149"/>
      <c r="EIF2" s="149"/>
      <c r="EIG2" s="149"/>
      <c r="EIH2" s="149"/>
      <c r="EII2" s="149"/>
      <c r="EIJ2" s="149"/>
      <c r="EIK2" s="149"/>
      <c r="EIL2" s="149"/>
      <c r="EIM2" s="149"/>
      <c r="EIN2" s="149"/>
      <c r="EIO2" s="149"/>
      <c r="EIP2" s="149"/>
      <c r="EIQ2" s="149"/>
      <c r="EIR2" s="149"/>
      <c r="EIS2" s="149"/>
      <c r="EIT2" s="149"/>
      <c r="EIU2" s="149"/>
      <c r="EIV2" s="149"/>
      <c r="EIW2" s="149"/>
      <c r="EIX2" s="149"/>
      <c r="EIY2" s="149"/>
      <c r="EIZ2" s="149"/>
      <c r="EJA2" s="149"/>
      <c r="EJB2" s="149"/>
      <c r="EJC2" s="149"/>
      <c r="EJD2" s="149"/>
      <c r="EJE2" s="149"/>
      <c r="EJF2" s="149"/>
      <c r="EJG2" s="149"/>
      <c r="EJH2" s="149"/>
      <c r="EJI2" s="149"/>
      <c r="EJJ2" s="149"/>
      <c r="EJK2" s="149"/>
      <c r="EJL2" s="149"/>
      <c r="EJM2" s="149"/>
      <c r="EJN2" s="149"/>
      <c r="EJO2" s="149"/>
      <c r="EJP2" s="149"/>
      <c r="EJQ2" s="149"/>
      <c r="EJR2" s="149"/>
      <c r="EJS2" s="149"/>
      <c r="EJT2" s="149"/>
      <c r="EJU2" s="149"/>
      <c r="EJV2" s="149"/>
      <c r="EJW2" s="149"/>
      <c r="EJX2" s="149"/>
      <c r="EJY2" s="149"/>
      <c r="EJZ2" s="149"/>
      <c r="EKA2" s="149"/>
      <c r="EKB2" s="149"/>
      <c r="EKC2" s="149"/>
      <c r="EKD2" s="149"/>
      <c r="EKE2" s="149"/>
      <c r="EKF2" s="149"/>
      <c r="EKG2" s="149"/>
      <c r="EKH2" s="149"/>
      <c r="EKI2" s="149"/>
      <c r="EKJ2" s="149"/>
      <c r="EKK2" s="149"/>
      <c r="EKL2" s="149"/>
      <c r="EKM2" s="149"/>
      <c r="EKN2" s="149"/>
      <c r="EKO2" s="149"/>
      <c r="EKP2" s="149"/>
      <c r="EKQ2" s="149"/>
      <c r="EKR2" s="149"/>
      <c r="EKS2" s="149"/>
      <c r="EKT2" s="149"/>
      <c r="EKU2" s="149"/>
      <c r="EKV2" s="149"/>
      <c r="EKW2" s="149"/>
      <c r="EKX2" s="149"/>
      <c r="EKY2" s="149"/>
      <c r="EKZ2" s="149"/>
      <c r="ELA2" s="149"/>
      <c r="ELB2" s="149"/>
      <c r="ELC2" s="149"/>
      <c r="ELD2" s="149"/>
      <c r="ELE2" s="149"/>
      <c r="ELF2" s="149"/>
      <c r="ELG2" s="149"/>
      <c r="ELH2" s="149"/>
      <c r="ELI2" s="149"/>
      <c r="ELJ2" s="149"/>
      <c r="ELK2" s="149"/>
      <c r="ELL2" s="149"/>
      <c r="ELM2" s="149"/>
      <c r="ELN2" s="149"/>
      <c r="ELO2" s="149"/>
      <c r="ELP2" s="149"/>
      <c r="ELQ2" s="149"/>
      <c r="ELR2" s="149"/>
      <c r="ELS2" s="149"/>
      <c r="ELT2" s="149"/>
      <c r="ELU2" s="149"/>
      <c r="ELV2" s="149"/>
      <c r="ELW2" s="149"/>
      <c r="ELX2" s="149"/>
      <c r="ELY2" s="149"/>
      <c r="ELZ2" s="149"/>
      <c r="EMA2" s="149"/>
      <c r="EMB2" s="149"/>
      <c r="EMC2" s="149"/>
      <c r="EMD2" s="149"/>
      <c r="EME2" s="149"/>
      <c r="EMF2" s="149"/>
      <c r="EMG2" s="149"/>
      <c r="EMH2" s="149"/>
      <c r="EMI2" s="149"/>
      <c r="EMJ2" s="149"/>
      <c r="EMK2" s="149"/>
      <c r="EML2" s="149"/>
      <c r="EMM2" s="149"/>
      <c r="EMN2" s="149"/>
      <c r="EMO2" s="149"/>
      <c r="EMP2" s="149"/>
      <c r="EMQ2" s="149"/>
      <c r="EMR2" s="149"/>
      <c r="EMS2" s="149"/>
      <c r="EMT2" s="149"/>
      <c r="EMU2" s="149"/>
      <c r="EMV2" s="149"/>
      <c r="EMW2" s="149"/>
      <c r="EMX2" s="149"/>
      <c r="EMY2" s="149"/>
      <c r="EMZ2" s="149"/>
      <c r="ENA2" s="149"/>
      <c r="ENB2" s="149"/>
      <c r="ENC2" s="149"/>
      <c r="END2" s="149"/>
      <c r="ENE2" s="149"/>
      <c r="ENF2" s="149"/>
      <c r="ENG2" s="149"/>
      <c r="ENH2" s="149"/>
      <c r="ENI2" s="149"/>
      <c r="ENJ2" s="149"/>
      <c r="ENK2" s="149"/>
      <c r="ENL2" s="149"/>
      <c r="ENM2" s="149"/>
      <c r="ENN2" s="149"/>
      <c r="ENO2" s="149"/>
      <c r="ENP2" s="149"/>
      <c r="ENQ2" s="149"/>
      <c r="ENR2" s="149"/>
      <c r="ENS2" s="149"/>
      <c r="ENT2" s="149"/>
      <c r="ENU2" s="149"/>
      <c r="ENV2" s="149"/>
      <c r="ENW2" s="149"/>
      <c r="ENX2" s="149"/>
      <c r="ENY2" s="149"/>
      <c r="ENZ2" s="149"/>
      <c r="EOA2" s="149"/>
      <c r="EOB2" s="149"/>
      <c r="EOC2" s="149"/>
      <c r="EOD2" s="149"/>
      <c r="EOE2" s="149"/>
      <c r="EOF2" s="149"/>
      <c r="EOG2" s="149"/>
      <c r="EOH2" s="149"/>
      <c r="EOI2" s="149"/>
      <c r="EOJ2" s="149"/>
      <c r="EOK2" s="149"/>
      <c r="EOL2" s="149"/>
      <c r="EOM2" s="149"/>
      <c r="EON2" s="149"/>
      <c r="EOO2" s="149"/>
      <c r="EOP2" s="149"/>
      <c r="EOQ2" s="149"/>
      <c r="EOR2" s="149"/>
      <c r="EOS2" s="149"/>
      <c r="EOT2" s="149"/>
      <c r="EOU2" s="149"/>
      <c r="EOV2" s="149"/>
      <c r="EOW2" s="149"/>
      <c r="EOX2" s="149"/>
      <c r="EOY2" s="149"/>
      <c r="EOZ2" s="149"/>
      <c r="EPA2" s="149"/>
      <c r="EPB2" s="149"/>
      <c r="EPC2" s="149"/>
      <c r="EPD2" s="149"/>
      <c r="EPE2" s="149"/>
      <c r="EPF2" s="149"/>
      <c r="EPG2" s="149"/>
      <c r="EPH2" s="149"/>
      <c r="EPI2" s="149"/>
      <c r="EPJ2" s="149"/>
      <c r="EPK2" s="149"/>
      <c r="EPL2" s="149"/>
      <c r="EPM2" s="149"/>
      <c r="EPN2" s="149"/>
      <c r="EPO2" s="149"/>
      <c r="EPP2" s="149"/>
      <c r="EPQ2" s="149"/>
      <c r="EPR2" s="149"/>
      <c r="EPS2" s="149"/>
      <c r="EPT2" s="149"/>
      <c r="EPU2" s="149"/>
      <c r="EPV2" s="149"/>
      <c r="EPW2" s="149"/>
      <c r="EPX2" s="149"/>
      <c r="EPY2" s="149"/>
      <c r="EPZ2" s="149"/>
      <c r="EQA2" s="149"/>
      <c r="EQB2" s="149"/>
      <c r="EQC2" s="149"/>
      <c r="EQD2" s="149"/>
      <c r="EQE2" s="149"/>
      <c r="EQF2" s="149"/>
      <c r="EQG2" s="149"/>
      <c r="EQH2" s="149"/>
      <c r="EQI2" s="149"/>
      <c r="EQJ2" s="149"/>
      <c r="EQK2" s="149"/>
      <c r="EQL2" s="149"/>
      <c r="EQM2" s="149"/>
      <c r="EQN2" s="149"/>
      <c r="EQO2" s="149"/>
      <c r="EQP2" s="149"/>
      <c r="EQQ2" s="149"/>
      <c r="EQR2" s="149"/>
      <c r="EQS2" s="149"/>
      <c r="EQT2" s="149"/>
      <c r="EQU2" s="149"/>
      <c r="EQV2" s="149"/>
      <c r="EQW2" s="149"/>
      <c r="EQX2" s="149"/>
      <c r="EQY2" s="149"/>
      <c r="EQZ2" s="149"/>
      <c r="ERA2" s="149"/>
      <c r="ERB2" s="149"/>
      <c r="ERC2" s="149"/>
      <c r="ERD2" s="149"/>
      <c r="ERE2" s="149"/>
      <c r="ERF2" s="149"/>
      <c r="ERG2" s="149"/>
      <c r="ERH2" s="149"/>
      <c r="ERI2" s="149"/>
      <c r="ERJ2" s="149"/>
      <c r="ERK2" s="149"/>
      <c r="ERL2" s="149"/>
      <c r="ERM2" s="149"/>
      <c r="ERN2" s="149"/>
      <c r="ERO2" s="149"/>
      <c r="ERP2" s="149"/>
      <c r="ERQ2" s="149"/>
      <c r="ERR2" s="149"/>
      <c r="ERS2" s="149"/>
      <c r="ERT2" s="149"/>
      <c r="ERU2" s="149"/>
      <c r="ERV2" s="149"/>
      <c r="ERW2" s="149"/>
      <c r="ERX2" s="149"/>
      <c r="ERY2" s="149"/>
      <c r="ERZ2" s="149"/>
      <c r="ESA2" s="149"/>
      <c r="ESB2" s="149"/>
      <c r="ESC2" s="149"/>
      <c r="ESD2" s="149"/>
      <c r="ESE2" s="149"/>
      <c r="ESF2" s="149"/>
      <c r="ESG2" s="149"/>
      <c r="ESH2" s="149"/>
      <c r="ESI2" s="149"/>
      <c r="ESJ2" s="149"/>
      <c r="ESK2" s="149"/>
      <c r="ESL2" s="149"/>
      <c r="ESM2" s="149"/>
      <c r="ESN2" s="149"/>
      <c r="ESO2" s="149"/>
      <c r="ESP2" s="149"/>
      <c r="ESQ2" s="149"/>
      <c r="ESR2" s="149"/>
      <c r="ESS2" s="149"/>
      <c r="EST2" s="149"/>
      <c r="ESU2" s="149"/>
      <c r="ESV2" s="149"/>
      <c r="ESW2" s="149"/>
      <c r="ESX2" s="149"/>
      <c r="ESY2" s="149"/>
      <c r="ESZ2" s="149"/>
      <c r="ETA2" s="149"/>
      <c r="ETB2" s="149"/>
      <c r="ETC2" s="149"/>
      <c r="ETD2" s="149"/>
      <c r="ETE2" s="149"/>
      <c r="ETF2" s="149"/>
      <c r="ETG2" s="149"/>
      <c r="ETH2" s="149"/>
      <c r="ETI2" s="149"/>
      <c r="ETJ2" s="149"/>
      <c r="ETK2" s="149"/>
      <c r="ETL2" s="149"/>
      <c r="ETM2" s="149"/>
      <c r="ETN2" s="149"/>
      <c r="ETO2" s="149"/>
      <c r="ETP2" s="149"/>
      <c r="ETQ2" s="149"/>
      <c r="ETR2" s="149"/>
      <c r="ETS2" s="149"/>
      <c r="ETT2" s="149"/>
      <c r="ETU2" s="149"/>
      <c r="ETV2" s="149"/>
      <c r="ETW2" s="149"/>
      <c r="ETX2" s="149"/>
      <c r="ETY2" s="149"/>
      <c r="ETZ2" s="149"/>
      <c r="EUA2" s="149"/>
      <c r="EUB2" s="149"/>
      <c r="EUC2" s="149"/>
      <c r="EUD2" s="149"/>
      <c r="EUE2" s="149"/>
      <c r="EUF2" s="149"/>
      <c r="EUG2" s="149"/>
      <c r="EUH2" s="149"/>
      <c r="EUI2" s="149"/>
      <c r="EUJ2" s="149"/>
      <c r="EUK2" s="149"/>
      <c r="EUL2" s="149"/>
      <c r="EUM2" s="149"/>
      <c r="EUN2" s="149"/>
      <c r="EUO2" s="149"/>
      <c r="EUP2" s="149"/>
      <c r="EUQ2" s="149"/>
      <c r="EUR2" s="149"/>
      <c r="EUS2" s="149"/>
      <c r="EUT2" s="149"/>
      <c r="EUU2" s="149"/>
      <c r="EUV2" s="149"/>
      <c r="EUW2" s="149"/>
      <c r="EUX2" s="149"/>
      <c r="EUY2" s="149"/>
      <c r="EUZ2" s="149"/>
      <c r="EVA2" s="149"/>
      <c r="EVB2" s="149"/>
      <c r="EVC2" s="149"/>
      <c r="EVD2" s="149"/>
      <c r="EVE2" s="149"/>
      <c r="EVF2" s="149"/>
      <c r="EVG2" s="149"/>
      <c r="EVH2" s="149"/>
      <c r="EVI2" s="149"/>
      <c r="EVJ2" s="149"/>
      <c r="EVK2" s="149"/>
      <c r="EVL2" s="149"/>
      <c r="EVM2" s="149"/>
      <c r="EVN2" s="149"/>
      <c r="EVO2" s="149"/>
      <c r="EVP2" s="149"/>
      <c r="EVQ2" s="149"/>
      <c r="EVR2" s="149"/>
      <c r="EVS2" s="149"/>
      <c r="EVT2" s="149"/>
      <c r="EVU2" s="149"/>
      <c r="EVV2" s="149"/>
      <c r="EVW2" s="149"/>
      <c r="EVX2" s="149"/>
      <c r="EVY2" s="149"/>
      <c r="EVZ2" s="149"/>
      <c r="EWA2" s="149"/>
      <c r="EWB2" s="149"/>
      <c r="EWC2" s="149"/>
      <c r="EWD2" s="149"/>
      <c r="EWE2" s="149"/>
      <c r="EWF2" s="149"/>
      <c r="EWG2" s="149"/>
      <c r="EWH2" s="149"/>
      <c r="EWI2" s="149"/>
      <c r="EWJ2" s="149"/>
      <c r="EWK2" s="149"/>
      <c r="EWL2" s="149"/>
      <c r="EWM2" s="149"/>
      <c r="EWN2" s="149"/>
      <c r="EWO2" s="149"/>
      <c r="EWP2" s="149"/>
      <c r="EWQ2" s="149"/>
      <c r="EWR2" s="149"/>
      <c r="EWS2" s="149"/>
      <c r="EWT2" s="149"/>
      <c r="EWU2" s="149"/>
      <c r="EWV2" s="149"/>
      <c r="EWW2" s="149"/>
      <c r="EWX2" s="149"/>
      <c r="EWY2" s="149"/>
      <c r="EWZ2" s="149"/>
      <c r="EXA2" s="149"/>
      <c r="EXB2" s="149"/>
      <c r="EXC2" s="149"/>
      <c r="EXD2" s="149"/>
      <c r="EXE2" s="149"/>
      <c r="EXF2" s="149"/>
      <c r="EXG2" s="149"/>
      <c r="EXH2" s="149"/>
      <c r="EXI2" s="149"/>
      <c r="EXJ2" s="149"/>
      <c r="EXK2" s="149"/>
      <c r="EXL2" s="149"/>
      <c r="EXM2" s="149"/>
      <c r="EXN2" s="149"/>
      <c r="EXO2" s="149"/>
      <c r="EXP2" s="149"/>
      <c r="EXQ2" s="149"/>
      <c r="EXR2" s="149"/>
      <c r="EXS2" s="149"/>
      <c r="EXT2" s="149"/>
      <c r="EXU2" s="149"/>
      <c r="EXV2" s="149"/>
      <c r="EXW2" s="149"/>
      <c r="EXX2" s="149"/>
      <c r="EXY2" s="149"/>
      <c r="EXZ2" s="149"/>
      <c r="EYA2" s="149"/>
      <c r="EYB2" s="149"/>
      <c r="EYC2" s="149"/>
      <c r="EYD2" s="149"/>
      <c r="EYE2" s="149"/>
      <c r="EYF2" s="149"/>
      <c r="EYG2" s="149"/>
      <c r="EYH2" s="149"/>
      <c r="EYI2" s="149"/>
      <c r="EYJ2" s="149"/>
      <c r="EYK2" s="149"/>
      <c r="EYL2" s="149"/>
      <c r="EYM2" s="149"/>
      <c r="EYN2" s="149"/>
      <c r="EYO2" s="149"/>
      <c r="EYP2" s="149"/>
      <c r="EYQ2" s="149"/>
      <c r="EYR2" s="149"/>
      <c r="EYS2" s="149"/>
      <c r="EYT2" s="149"/>
      <c r="EYU2" s="149"/>
      <c r="EYV2" s="149"/>
      <c r="EYW2" s="149"/>
      <c r="EYX2" s="149"/>
      <c r="EYY2" s="149"/>
      <c r="EYZ2" s="149"/>
      <c r="EZA2" s="149"/>
      <c r="EZB2" s="149"/>
      <c r="EZC2" s="149"/>
      <c r="EZD2" s="149"/>
      <c r="EZE2" s="149"/>
      <c r="EZF2" s="149"/>
      <c r="EZG2" s="149"/>
      <c r="EZH2" s="149"/>
      <c r="EZI2" s="149"/>
      <c r="EZJ2" s="149"/>
      <c r="EZK2" s="149"/>
      <c r="EZL2" s="149"/>
      <c r="EZM2" s="149"/>
      <c r="EZN2" s="149"/>
      <c r="EZO2" s="149"/>
      <c r="EZP2" s="149"/>
      <c r="EZQ2" s="149"/>
      <c r="EZR2" s="149"/>
      <c r="EZS2" s="149"/>
      <c r="EZT2" s="149"/>
      <c r="EZU2" s="149"/>
      <c r="EZV2" s="149"/>
      <c r="EZW2" s="149"/>
      <c r="EZX2" s="149"/>
      <c r="EZY2" s="149"/>
      <c r="EZZ2" s="149"/>
      <c r="FAA2" s="149"/>
      <c r="FAB2" s="149"/>
      <c r="FAC2" s="149"/>
      <c r="FAD2" s="149"/>
      <c r="FAE2" s="149"/>
      <c r="FAF2" s="149"/>
      <c r="FAG2" s="149"/>
      <c r="FAH2" s="149"/>
      <c r="FAI2" s="149"/>
      <c r="FAJ2" s="149"/>
      <c r="FAK2" s="149"/>
      <c r="FAL2" s="149"/>
      <c r="FAM2" s="149"/>
      <c r="FAN2" s="149"/>
      <c r="FAO2" s="149"/>
      <c r="FAP2" s="149"/>
      <c r="FAQ2" s="149"/>
      <c r="FAR2" s="149"/>
      <c r="FAS2" s="149"/>
      <c r="FAT2" s="149"/>
      <c r="FAU2" s="149"/>
      <c r="FAV2" s="149"/>
      <c r="FAW2" s="149"/>
      <c r="FAX2" s="149"/>
      <c r="FAY2" s="149"/>
      <c r="FAZ2" s="149"/>
      <c r="FBA2" s="149"/>
      <c r="FBB2" s="149"/>
      <c r="FBC2" s="149"/>
      <c r="FBD2" s="149"/>
      <c r="FBE2" s="149"/>
      <c r="FBF2" s="149"/>
      <c r="FBG2" s="149"/>
      <c r="FBH2" s="149"/>
      <c r="FBI2" s="149"/>
      <c r="FBJ2" s="149"/>
      <c r="FBK2" s="149"/>
      <c r="FBL2" s="149"/>
      <c r="FBM2" s="149"/>
      <c r="FBN2" s="149"/>
      <c r="FBO2" s="149"/>
      <c r="FBP2" s="149"/>
      <c r="FBQ2" s="149"/>
      <c r="FBR2" s="149"/>
      <c r="FBS2" s="149"/>
      <c r="FBT2" s="149"/>
      <c r="FBU2" s="149"/>
      <c r="FBV2" s="149"/>
      <c r="FBW2" s="149"/>
      <c r="FBX2" s="149"/>
      <c r="FBY2" s="149"/>
      <c r="FBZ2" s="149"/>
      <c r="FCA2" s="149"/>
      <c r="FCB2" s="149"/>
      <c r="FCC2" s="149"/>
      <c r="FCD2" s="149"/>
      <c r="FCE2" s="149"/>
      <c r="FCF2" s="149"/>
      <c r="FCG2" s="149"/>
      <c r="FCH2" s="149"/>
      <c r="FCI2" s="149"/>
      <c r="FCJ2" s="149"/>
      <c r="FCK2" s="149"/>
      <c r="FCL2" s="149"/>
      <c r="FCM2" s="149"/>
      <c r="FCN2" s="149"/>
      <c r="FCO2" s="149"/>
      <c r="FCP2" s="149"/>
      <c r="FCQ2" s="149"/>
      <c r="FCR2" s="149"/>
      <c r="FCS2" s="149"/>
      <c r="FCT2" s="149"/>
      <c r="FCU2" s="149"/>
      <c r="FCV2" s="149"/>
      <c r="FCW2" s="149"/>
      <c r="FCX2" s="149"/>
      <c r="FCY2" s="149"/>
      <c r="FCZ2" s="149"/>
      <c r="FDA2" s="149"/>
      <c r="FDB2" s="149"/>
      <c r="FDC2" s="149"/>
      <c r="FDD2" s="149"/>
      <c r="FDE2" s="149"/>
      <c r="FDF2" s="149"/>
      <c r="FDG2" s="149"/>
      <c r="FDH2" s="149"/>
      <c r="FDI2" s="149"/>
      <c r="FDJ2" s="149"/>
      <c r="FDK2" s="149"/>
      <c r="FDL2" s="149"/>
      <c r="FDM2" s="149"/>
      <c r="FDN2" s="149"/>
      <c r="FDO2" s="149"/>
      <c r="FDP2" s="149"/>
      <c r="FDQ2" s="149"/>
      <c r="FDR2" s="149"/>
      <c r="FDS2" s="149"/>
      <c r="FDT2" s="149"/>
      <c r="FDU2" s="149"/>
      <c r="FDV2" s="149"/>
      <c r="FDW2" s="149"/>
      <c r="FDX2" s="149"/>
      <c r="FDY2" s="149"/>
      <c r="FDZ2" s="149"/>
      <c r="FEA2" s="149"/>
      <c r="FEB2" s="149"/>
      <c r="FEC2" s="149"/>
      <c r="FED2" s="149"/>
      <c r="FEE2" s="149"/>
      <c r="FEF2" s="149"/>
      <c r="FEG2" s="149"/>
      <c r="FEH2" s="149"/>
      <c r="FEI2" s="149"/>
      <c r="FEJ2" s="149"/>
      <c r="FEK2" s="149"/>
      <c r="FEL2" s="149"/>
      <c r="FEM2" s="149"/>
      <c r="FEN2" s="149"/>
      <c r="FEO2" s="149"/>
      <c r="FEP2" s="149"/>
      <c r="FEQ2" s="149"/>
      <c r="FER2" s="149"/>
      <c r="FES2" s="149"/>
      <c r="FET2" s="149"/>
      <c r="FEU2" s="149"/>
      <c r="FEV2" s="149"/>
      <c r="FEW2" s="149"/>
      <c r="FEX2" s="149"/>
      <c r="FEY2" s="149"/>
      <c r="FEZ2" s="149"/>
      <c r="FFA2" s="149"/>
      <c r="FFB2" s="149"/>
      <c r="FFC2" s="149"/>
      <c r="FFD2" s="149"/>
      <c r="FFE2" s="149"/>
      <c r="FFF2" s="149"/>
      <c r="FFG2" s="149"/>
      <c r="FFH2" s="149"/>
      <c r="FFI2" s="149"/>
      <c r="FFJ2" s="149"/>
      <c r="FFK2" s="149"/>
      <c r="FFL2" s="149"/>
      <c r="FFM2" s="149"/>
      <c r="FFN2" s="149"/>
      <c r="FFO2" s="149"/>
      <c r="FFP2" s="149"/>
      <c r="FFQ2" s="149"/>
      <c r="FFR2" s="149"/>
      <c r="FFS2" s="149"/>
      <c r="FFT2" s="149"/>
      <c r="FFU2" s="149"/>
      <c r="FFV2" s="149"/>
      <c r="FFW2" s="149"/>
      <c r="FFX2" s="149"/>
      <c r="FFY2" s="149"/>
      <c r="FFZ2" s="149"/>
      <c r="FGA2" s="149"/>
      <c r="FGB2" s="149"/>
      <c r="FGC2" s="149"/>
      <c r="FGD2" s="149"/>
      <c r="FGE2" s="149"/>
      <c r="FGF2" s="149"/>
      <c r="FGG2" s="149"/>
      <c r="FGH2" s="149"/>
      <c r="FGI2" s="149"/>
      <c r="FGJ2" s="149"/>
      <c r="FGK2" s="149"/>
      <c r="FGL2" s="149"/>
      <c r="FGM2" s="149"/>
      <c r="FGN2" s="149"/>
      <c r="FGO2" s="149"/>
      <c r="FGP2" s="149"/>
      <c r="FGQ2" s="149"/>
      <c r="FGR2" s="149"/>
      <c r="FGS2" s="149"/>
      <c r="FGT2" s="149"/>
      <c r="FGU2" s="149"/>
      <c r="FGV2" s="149"/>
      <c r="FGW2" s="149"/>
      <c r="FGX2" s="149"/>
      <c r="FGY2" s="149"/>
      <c r="FGZ2" s="149"/>
      <c r="FHA2" s="149"/>
      <c r="FHB2" s="149"/>
      <c r="FHC2" s="149"/>
      <c r="FHD2" s="149"/>
      <c r="FHE2" s="149"/>
      <c r="FHF2" s="149"/>
      <c r="FHG2" s="149"/>
      <c r="FHH2" s="149"/>
      <c r="FHI2" s="149"/>
      <c r="FHJ2" s="149"/>
      <c r="FHK2" s="149"/>
      <c r="FHL2" s="149"/>
      <c r="FHM2" s="149"/>
      <c r="FHN2" s="149"/>
      <c r="FHO2" s="149"/>
      <c r="FHP2" s="149"/>
      <c r="FHQ2" s="149"/>
      <c r="FHR2" s="149"/>
      <c r="FHS2" s="149"/>
      <c r="FHT2" s="149"/>
      <c r="FHU2" s="149"/>
      <c r="FHV2" s="149"/>
      <c r="FHW2" s="149"/>
      <c r="FHX2" s="149"/>
      <c r="FHY2" s="149"/>
      <c r="FHZ2" s="149"/>
      <c r="FIA2" s="149"/>
      <c r="FIB2" s="149"/>
      <c r="FIC2" s="149"/>
      <c r="FID2" s="149"/>
      <c r="FIE2" s="149"/>
      <c r="FIF2" s="149"/>
      <c r="FIG2" s="149"/>
      <c r="FIH2" s="149"/>
      <c r="FII2" s="149"/>
      <c r="FIJ2" s="149"/>
      <c r="FIK2" s="149"/>
      <c r="FIL2" s="149"/>
      <c r="FIM2" s="149"/>
      <c r="FIN2" s="149"/>
      <c r="FIO2" s="149"/>
      <c r="FIP2" s="149"/>
      <c r="FIQ2" s="149"/>
      <c r="FIR2" s="149"/>
      <c r="FIS2" s="149"/>
      <c r="FIT2" s="149"/>
      <c r="FIU2" s="149"/>
      <c r="FIV2" s="149"/>
      <c r="FIW2" s="149"/>
      <c r="FIX2" s="149"/>
      <c r="FIY2" s="149"/>
      <c r="FIZ2" s="149"/>
      <c r="FJA2" s="149"/>
      <c r="FJB2" s="149"/>
      <c r="FJC2" s="149"/>
      <c r="FJD2" s="149"/>
      <c r="FJE2" s="149"/>
      <c r="FJF2" s="149"/>
      <c r="FJG2" s="149"/>
      <c r="FJH2" s="149"/>
      <c r="FJI2" s="149"/>
      <c r="FJJ2" s="149"/>
      <c r="FJK2" s="149"/>
      <c r="FJL2" s="149"/>
      <c r="FJM2" s="149"/>
      <c r="FJN2" s="149"/>
      <c r="FJO2" s="149"/>
      <c r="FJP2" s="149"/>
      <c r="FJQ2" s="149"/>
      <c r="FJR2" s="149"/>
      <c r="FJS2" s="149"/>
      <c r="FJT2" s="149"/>
      <c r="FJU2" s="149"/>
      <c r="FJV2" s="149"/>
      <c r="FJW2" s="149"/>
      <c r="FJX2" s="149"/>
      <c r="FJY2" s="149"/>
      <c r="FJZ2" s="149"/>
      <c r="FKA2" s="149"/>
      <c r="FKB2" s="149"/>
      <c r="FKC2" s="149"/>
      <c r="FKD2" s="149"/>
      <c r="FKE2" s="149"/>
      <c r="FKF2" s="149"/>
      <c r="FKG2" s="149"/>
      <c r="FKH2" s="149"/>
      <c r="FKI2" s="149"/>
      <c r="FKJ2" s="149"/>
      <c r="FKK2" s="149"/>
      <c r="FKL2" s="149"/>
      <c r="FKM2" s="149"/>
      <c r="FKN2" s="149"/>
      <c r="FKO2" s="149"/>
      <c r="FKP2" s="149"/>
      <c r="FKQ2" s="149"/>
      <c r="FKR2" s="149"/>
      <c r="FKS2" s="149"/>
      <c r="FKT2" s="149"/>
      <c r="FKU2" s="149"/>
      <c r="FKV2" s="149"/>
      <c r="FKW2" s="149"/>
      <c r="FKX2" s="149"/>
      <c r="FKY2" s="149"/>
      <c r="FKZ2" s="149"/>
      <c r="FLA2" s="149"/>
      <c r="FLB2" s="149"/>
      <c r="FLC2" s="149"/>
      <c r="FLD2" s="149"/>
      <c r="FLE2" s="149"/>
      <c r="FLF2" s="149"/>
      <c r="FLG2" s="149"/>
      <c r="FLH2" s="149"/>
      <c r="FLI2" s="149"/>
      <c r="FLJ2" s="149"/>
      <c r="FLK2" s="149"/>
      <c r="FLL2" s="149"/>
      <c r="FLM2" s="149"/>
      <c r="FLN2" s="149"/>
      <c r="FLO2" s="149"/>
      <c r="FLP2" s="149"/>
      <c r="FLQ2" s="149"/>
      <c r="FLR2" s="149"/>
      <c r="FLS2" s="149"/>
      <c r="FLT2" s="149"/>
      <c r="FLU2" s="149"/>
      <c r="FLV2" s="149"/>
      <c r="FLW2" s="149"/>
      <c r="FLX2" s="149"/>
      <c r="FLY2" s="149"/>
      <c r="FLZ2" s="149"/>
      <c r="FMA2" s="149"/>
      <c r="FMB2" s="149"/>
      <c r="FMC2" s="149"/>
      <c r="FMD2" s="149"/>
      <c r="FME2" s="149"/>
      <c r="FMF2" s="149"/>
      <c r="FMG2" s="149"/>
      <c r="FMH2" s="149"/>
      <c r="FMI2" s="149"/>
      <c r="FMJ2" s="149"/>
      <c r="FMK2" s="149"/>
      <c r="FML2" s="149"/>
      <c r="FMM2" s="149"/>
      <c r="FMN2" s="149"/>
      <c r="FMO2" s="149"/>
      <c r="FMP2" s="149"/>
      <c r="FMQ2" s="149"/>
      <c r="FMR2" s="149"/>
      <c r="FMS2" s="149"/>
      <c r="FMT2" s="149"/>
      <c r="FMU2" s="149"/>
      <c r="FMV2" s="149"/>
      <c r="FMW2" s="149"/>
      <c r="FMX2" s="149"/>
      <c r="FMY2" s="149"/>
      <c r="FMZ2" s="149"/>
      <c r="FNA2" s="149"/>
      <c r="FNB2" s="149"/>
      <c r="FNC2" s="149"/>
      <c r="FND2" s="149"/>
      <c r="FNE2" s="149"/>
      <c r="FNF2" s="149"/>
      <c r="FNG2" s="149"/>
      <c r="FNH2" s="149"/>
      <c r="FNI2" s="149"/>
      <c r="FNJ2" s="149"/>
      <c r="FNK2" s="149"/>
      <c r="FNL2" s="149"/>
      <c r="FNM2" s="149"/>
      <c r="FNN2" s="149"/>
      <c r="FNO2" s="149"/>
      <c r="FNP2" s="149"/>
      <c r="FNQ2" s="149"/>
      <c r="FNR2" s="149"/>
      <c r="FNS2" s="149"/>
      <c r="FNT2" s="149"/>
      <c r="FNU2" s="149"/>
      <c r="FNV2" s="149"/>
      <c r="FNW2" s="149"/>
      <c r="FNX2" s="149"/>
      <c r="FNY2" s="149"/>
      <c r="FNZ2" s="149"/>
      <c r="FOA2" s="149"/>
      <c r="FOB2" s="149"/>
      <c r="FOC2" s="149"/>
      <c r="FOD2" s="149"/>
      <c r="FOE2" s="149"/>
      <c r="FOF2" s="149"/>
      <c r="FOG2" s="149"/>
      <c r="FOH2" s="149"/>
      <c r="FOI2" s="149"/>
      <c r="FOJ2" s="149"/>
      <c r="FOK2" s="149"/>
      <c r="FOL2" s="149"/>
      <c r="FOM2" s="149"/>
      <c r="FON2" s="149"/>
      <c r="FOO2" s="149"/>
      <c r="FOP2" s="149"/>
      <c r="FOQ2" s="149"/>
      <c r="FOR2" s="149"/>
      <c r="FOS2" s="149"/>
      <c r="FOT2" s="149"/>
      <c r="FOU2" s="149"/>
      <c r="FOV2" s="149"/>
      <c r="FOW2" s="149"/>
      <c r="FOX2" s="149"/>
      <c r="FOY2" s="149"/>
      <c r="FOZ2" s="149"/>
      <c r="FPA2" s="149"/>
      <c r="FPB2" s="149"/>
      <c r="FPC2" s="149"/>
      <c r="FPD2" s="149"/>
      <c r="FPE2" s="149"/>
      <c r="FPF2" s="149"/>
      <c r="FPG2" s="149"/>
      <c r="FPH2" s="149"/>
      <c r="FPI2" s="149"/>
      <c r="FPJ2" s="149"/>
      <c r="FPK2" s="149"/>
      <c r="FPL2" s="149"/>
      <c r="FPM2" s="149"/>
      <c r="FPN2" s="149"/>
      <c r="FPO2" s="149"/>
      <c r="FPP2" s="149"/>
      <c r="FPQ2" s="149"/>
      <c r="FPR2" s="149"/>
      <c r="FPS2" s="149"/>
      <c r="FPT2" s="149"/>
      <c r="FPU2" s="149"/>
      <c r="FPV2" s="149"/>
      <c r="FPW2" s="149"/>
      <c r="FPX2" s="149"/>
      <c r="FPY2" s="149"/>
      <c r="FPZ2" s="149"/>
      <c r="FQA2" s="149"/>
      <c r="FQB2" s="149"/>
      <c r="FQC2" s="149"/>
      <c r="FQD2" s="149"/>
      <c r="FQE2" s="149"/>
      <c r="FQF2" s="149"/>
      <c r="FQG2" s="149"/>
      <c r="FQH2" s="149"/>
      <c r="FQI2" s="149"/>
      <c r="FQJ2" s="149"/>
      <c r="FQK2" s="149"/>
      <c r="FQL2" s="149"/>
      <c r="FQM2" s="149"/>
      <c r="FQN2" s="149"/>
      <c r="FQO2" s="149"/>
      <c r="FQP2" s="149"/>
      <c r="FQQ2" s="149"/>
      <c r="FQR2" s="149"/>
      <c r="FQS2" s="149"/>
      <c r="FQT2" s="149"/>
      <c r="FQU2" s="149"/>
      <c r="FQV2" s="149"/>
      <c r="FQW2" s="149"/>
      <c r="FQX2" s="149"/>
      <c r="FQY2" s="149"/>
      <c r="FQZ2" s="149"/>
      <c r="FRA2" s="149"/>
      <c r="FRB2" s="149"/>
      <c r="FRC2" s="149"/>
      <c r="FRD2" s="149"/>
      <c r="FRE2" s="149"/>
      <c r="FRF2" s="149"/>
      <c r="FRG2" s="149"/>
      <c r="FRH2" s="149"/>
      <c r="FRI2" s="149"/>
      <c r="FRJ2" s="149"/>
      <c r="FRK2" s="149"/>
      <c r="FRL2" s="149"/>
      <c r="FRM2" s="149"/>
      <c r="FRN2" s="149"/>
      <c r="FRO2" s="149"/>
      <c r="FRP2" s="149"/>
      <c r="FRQ2" s="149"/>
      <c r="FRR2" s="149"/>
      <c r="FRS2" s="149"/>
      <c r="FRT2" s="149"/>
      <c r="FRU2" s="149"/>
      <c r="FRV2" s="149"/>
      <c r="FRW2" s="149"/>
      <c r="FRX2" s="149"/>
      <c r="FRY2" s="149"/>
      <c r="FRZ2" s="149"/>
      <c r="FSA2" s="149"/>
      <c r="FSB2" s="149"/>
      <c r="FSC2" s="149"/>
      <c r="FSD2" s="149"/>
      <c r="FSE2" s="149"/>
      <c r="FSF2" s="149"/>
      <c r="FSG2" s="149"/>
      <c r="FSH2" s="149"/>
      <c r="FSI2" s="149"/>
      <c r="FSJ2" s="149"/>
      <c r="FSK2" s="149"/>
      <c r="FSL2" s="149"/>
      <c r="FSM2" s="149"/>
      <c r="FSN2" s="149"/>
      <c r="FSO2" s="149"/>
      <c r="FSP2" s="149"/>
      <c r="FSQ2" s="149"/>
      <c r="FSR2" s="149"/>
      <c r="FSS2" s="149"/>
      <c r="FST2" s="149"/>
      <c r="FSU2" s="149"/>
      <c r="FSV2" s="149"/>
      <c r="FSW2" s="149"/>
      <c r="FSX2" s="149"/>
      <c r="FSY2" s="149"/>
      <c r="FSZ2" s="149"/>
      <c r="FTA2" s="149"/>
      <c r="FTB2" s="149"/>
      <c r="FTC2" s="149"/>
      <c r="FTD2" s="149"/>
      <c r="FTE2" s="149"/>
      <c r="FTF2" s="149"/>
      <c r="FTG2" s="149"/>
      <c r="FTH2" s="149"/>
      <c r="FTI2" s="149"/>
      <c r="FTJ2" s="149"/>
      <c r="FTK2" s="149"/>
      <c r="FTL2" s="149"/>
      <c r="FTM2" s="149"/>
      <c r="FTN2" s="149"/>
      <c r="FTO2" s="149"/>
      <c r="FTP2" s="149"/>
      <c r="FTQ2" s="149"/>
      <c r="FTR2" s="149"/>
      <c r="FTS2" s="149"/>
      <c r="FTT2" s="149"/>
      <c r="FTU2" s="149"/>
      <c r="FTV2" s="149"/>
      <c r="FTW2" s="149"/>
      <c r="FTX2" s="149"/>
      <c r="FTY2" s="149"/>
      <c r="FTZ2" s="149"/>
      <c r="FUA2" s="149"/>
      <c r="FUB2" s="149"/>
      <c r="FUC2" s="149"/>
      <c r="FUD2" s="149"/>
      <c r="FUE2" s="149"/>
      <c r="FUF2" s="149"/>
      <c r="FUG2" s="149"/>
      <c r="FUH2" s="149"/>
      <c r="FUI2" s="149"/>
      <c r="FUJ2" s="149"/>
      <c r="FUK2" s="149"/>
      <c r="FUL2" s="149"/>
      <c r="FUM2" s="149"/>
      <c r="FUN2" s="149"/>
      <c r="FUO2" s="149"/>
      <c r="FUP2" s="149"/>
      <c r="FUQ2" s="149"/>
      <c r="FUR2" s="149"/>
      <c r="FUS2" s="149"/>
      <c r="FUT2" s="149"/>
      <c r="FUU2" s="149"/>
      <c r="FUV2" s="149"/>
      <c r="FUW2" s="149"/>
      <c r="FUX2" s="149"/>
      <c r="FUY2" s="149"/>
      <c r="FUZ2" s="149"/>
      <c r="FVA2" s="149"/>
      <c r="FVB2" s="149"/>
      <c r="FVC2" s="149"/>
      <c r="FVD2" s="149"/>
      <c r="FVE2" s="149"/>
      <c r="FVF2" s="149"/>
      <c r="FVG2" s="149"/>
      <c r="FVH2" s="149"/>
      <c r="FVI2" s="149"/>
      <c r="FVJ2" s="149"/>
      <c r="FVK2" s="149"/>
      <c r="FVL2" s="149"/>
      <c r="FVM2" s="149"/>
      <c r="FVN2" s="149"/>
      <c r="FVO2" s="149"/>
      <c r="FVP2" s="149"/>
      <c r="FVQ2" s="149"/>
      <c r="FVR2" s="149"/>
      <c r="FVS2" s="149"/>
      <c r="FVT2" s="149"/>
      <c r="FVU2" s="149"/>
      <c r="FVV2" s="149"/>
      <c r="FVW2" s="149"/>
      <c r="FVX2" s="149"/>
      <c r="FVY2" s="149"/>
      <c r="FVZ2" s="149"/>
      <c r="FWA2" s="149"/>
      <c r="FWB2" s="149"/>
      <c r="FWC2" s="149"/>
      <c r="FWD2" s="149"/>
      <c r="FWE2" s="149"/>
      <c r="FWF2" s="149"/>
      <c r="FWG2" s="149"/>
      <c r="FWH2" s="149"/>
      <c r="FWI2" s="149"/>
      <c r="FWJ2" s="149"/>
      <c r="FWK2" s="149"/>
      <c r="FWL2" s="149"/>
      <c r="FWM2" s="149"/>
      <c r="FWN2" s="149"/>
      <c r="FWO2" s="149"/>
      <c r="FWP2" s="149"/>
      <c r="FWQ2" s="149"/>
      <c r="FWR2" s="149"/>
      <c r="FWS2" s="149"/>
      <c r="FWT2" s="149"/>
      <c r="FWU2" s="149"/>
      <c r="FWV2" s="149"/>
      <c r="FWW2" s="149"/>
      <c r="FWX2" s="149"/>
      <c r="FWY2" s="149"/>
      <c r="FWZ2" s="149"/>
      <c r="FXA2" s="149"/>
      <c r="FXB2" s="149"/>
      <c r="FXC2" s="149"/>
      <c r="FXD2" s="149"/>
      <c r="FXE2" s="149"/>
      <c r="FXF2" s="149"/>
      <c r="FXG2" s="149"/>
      <c r="FXH2" s="149"/>
      <c r="FXI2" s="149"/>
      <c r="FXJ2" s="149"/>
      <c r="FXK2" s="149"/>
      <c r="FXL2" s="149"/>
      <c r="FXM2" s="149"/>
      <c r="FXN2" s="149"/>
      <c r="FXO2" s="149"/>
      <c r="FXP2" s="149"/>
      <c r="FXQ2" s="149"/>
      <c r="FXR2" s="149"/>
      <c r="FXS2" s="149"/>
      <c r="FXT2" s="149"/>
      <c r="FXU2" s="149"/>
      <c r="FXV2" s="149"/>
      <c r="FXW2" s="149"/>
      <c r="FXX2" s="149"/>
      <c r="FXY2" s="149"/>
      <c r="FXZ2" s="149"/>
      <c r="FYA2" s="149"/>
      <c r="FYB2" s="149"/>
      <c r="FYC2" s="149"/>
      <c r="FYD2" s="149"/>
      <c r="FYE2" s="149"/>
      <c r="FYF2" s="149"/>
      <c r="FYG2" s="149"/>
      <c r="FYH2" s="149"/>
      <c r="FYI2" s="149"/>
      <c r="FYJ2" s="149"/>
      <c r="FYK2" s="149"/>
      <c r="FYL2" s="149"/>
      <c r="FYM2" s="149"/>
      <c r="FYN2" s="149"/>
      <c r="FYO2" s="149"/>
      <c r="FYP2" s="149"/>
      <c r="FYQ2" s="149"/>
      <c r="FYR2" s="149"/>
      <c r="FYS2" s="149"/>
      <c r="FYT2" s="149"/>
      <c r="FYU2" s="149"/>
      <c r="FYV2" s="149"/>
      <c r="FYW2" s="149"/>
      <c r="FYX2" s="149"/>
      <c r="FYY2" s="149"/>
      <c r="FYZ2" s="149"/>
      <c r="FZA2" s="149"/>
      <c r="FZB2" s="149"/>
      <c r="FZC2" s="149"/>
      <c r="FZD2" s="149"/>
      <c r="FZE2" s="149"/>
      <c r="FZF2" s="149"/>
      <c r="FZG2" s="149"/>
      <c r="FZH2" s="149"/>
      <c r="FZI2" s="149"/>
      <c r="FZJ2" s="149"/>
      <c r="FZK2" s="149"/>
      <c r="FZL2" s="149"/>
      <c r="FZM2" s="149"/>
      <c r="FZN2" s="149"/>
      <c r="FZO2" s="149"/>
      <c r="FZP2" s="149"/>
      <c r="FZQ2" s="149"/>
      <c r="FZR2" s="149"/>
      <c r="FZS2" s="149"/>
      <c r="FZT2" s="149"/>
      <c r="FZU2" s="149"/>
      <c r="FZV2" s="149"/>
      <c r="FZW2" s="149"/>
      <c r="FZX2" s="149"/>
      <c r="FZY2" s="149"/>
      <c r="FZZ2" s="149"/>
      <c r="GAA2" s="149"/>
      <c r="GAB2" s="149"/>
      <c r="GAC2" s="149"/>
      <c r="GAD2" s="149"/>
      <c r="GAE2" s="149"/>
      <c r="GAF2" s="149"/>
      <c r="GAG2" s="149"/>
      <c r="GAH2" s="149"/>
      <c r="GAI2" s="149"/>
      <c r="GAJ2" s="149"/>
      <c r="GAK2" s="149"/>
      <c r="GAL2" s="149"/>
      <c r="GAM2" s="149"/>
      <c r="GAN2" s="149"/>
      <c r="GAO2" s="149"/>
      <c r="GAP2" s="149"/>
      <c r="GAQ2" s="149"/>
      <c r="GAR2" s="149"/>
      <c r="GAS2" s="149"/>
      <c r="GAT2" s="149"/>
      <c r="GAU2" s="149"/>
      <c r="GAV2" s="149"/>
      <c r="GAW2" s="149"/>
      <c r="GAX2" s="149"/>
      <c r="GAY2" s="149"/>
      <c r="GAZ2" s="149"/>
      <c r="GBA2" s="149"/>
      <c r="GBB2" s="149"/>
      <c r="GBC2" s="149"/>
      <c r="GBD2" s="149"/>
      <c r="GBE2" s="149"/>
      <c r="GBF2" s="149"/>
      <c r="GBG2" s="149"/>
      <c r="GBH2" s="149"/>
      <c r="GBI2" s="149"/>
      <c r="GBJ2" s="149"/>
      <c r="GBK2" s="149"/>
      <c r="GBL2" s="149"/>
      <c r="GBM2" s="149"/>
      <c r="GBN2" s="149"/>
      <c r="GBO2" s="149"/>
      <c r="GBP2" s="149"/>
      <c r="GBQ2" s="149"/>
      <c r="GBR2" s="149"/>
      <c r="GBS2" s="149"/>
      <c r="GBT2" s="149"/>
      <c r="GBU2" s="149"/>
      <c r="GBV2" s="149"/>
      <c r="GBW2" s="149"/>
      <c r="GBX2" s="149"/>
      <c r="GBY2" s="149"/>
      <c r="GBZ2" s="149"/>
      <c r="GCA2" s="149"/>
      <c r="GCB2" s="149"/>
      <c r="GCC2" s="149"/>
      <c r="GCD2" s="149"/>
      <c r="GCE2" s="149"/>
      <c r="GCF2" s="149"/>
      <c r="GCG2" s="149"/>
      <c r="GCH2" s="149"/>
      <c r="GCI2" s="149"/>
      <c r="GCJ2" s="149"/>
      <c r="GCK2" s="149"/>
      <c r="GCL2" s="149"/>
      <c r="GCM2" s="149"/>
      <c r="GCN2" s="149"/>
      <c r="GCO2" s="149"/>
      <c r="GCP2" s="149"/>
      <c r="GCQ2" s="149"/>
      <c r="GCR2" s="149"/>
      <c r="GCS2" s="149"/>
      <c r="GCT2" s="149"/>
      <c r="GCU2" s="149"/>
      <c r="GCV2" s="149"/>
      <c r="GCW2" s="149"/>
      <c r="GCX2" s="149"/>
      <c r="GCY2" s="149"/>
      <c r="GCZ2" s="149"/>
      <c r="GDA2" s="149"/>
      <c r="GDB2" s="149"/>
      <c r="GDC2" s="149"/>
      <c r="GDD2" s="149"/>
      <c r="GDE2" s="149"/>
      <c r="GDF2" s="149"/>
      <c r="GDG2" s="149"/>
      <c r="GDH2" s="149"/>
      <c r="GDI2" s="149"/>
      <c r="GDJ2" s="149"/>
      <c r="GDK2" s="149"/>
      <c r="GDL2" s="149"/>
      <c r="GDM2" s="149"/>
      <c r="GDN2" s="149"/>
      <c r="GDO2" s="149"/>
      <c r="GDP2" s="149"/>
      <c r="GDQ2" s="149"/>
      <c r="GDR2" s="149"/>
      <c r="GDS2" s="149"/>
      <c r="GDT2" s="149"/>
      <c r="GDU2" s="149"/>
      <c r="GDV2" s="149"/>
      <c r="GDW2" s="149"/>
      <c r="GDX2" s="149"/>
      <c r="GDY2" s="149"/>
      <c r="GDZ2" s="149"/>
      <c r="GEA2" s="149"/>
      <c r="GEB2" s="149"/>
      <c r="GEC2" s="149"/>
      <c r="GED2" s="149"/>
      <c r="GEE2" s="149"/>
      <c r="GEF2" s="149"/>
      <c r="GEG2" s="149"/>
      <c r="GEH2" s="149"/>
      <c r="GEI2" s="149"/>
      <c r="GEJ2" s="149"/>
      <c r="GEK2" s="149"/>
      <c r="GEL2" s="149"/>
      <c r="GEM2" s="149"/>
      <c r="GEN2" s="149"/>
      <c r="GEO2" s="149"/>
      <c r="GEP2" s="149"/>
      <c r="GEQ2" s="149"/>
      <c r="GER2" s="149"/>
      <c r="GES2" s="149"/>
      <c r="GET2" s="149"/>
      <c r="GEU2" s="149"/>
      <c r="GEV2" s="149"/>
      <c r="GEW2" s="149"/>
      <c r="GEX2" s="149"/>
      <c r="GEY2" s="149"/>
      <c r="GEZ2" s="149"/>
      <c r="GFA2" s="149"/>
      <c r="GFB2" s="149"/>
      <c r="GFC2" s="149"/>
      <c r="GFD2" s="149"/>
      <c r="GFE2" s="149"/>
      <c r="GFF2" s="149"/>
      <c r="GFG2" s="149"/>
      <c r="GFH2" s="149"/>
      <c r="GFI2" s="149"/>
      <c r="GFJ2" s="149"/>
      <c r="GFK2" s="149"/>
      <c r="GFL2" s="149"/>
      <c r="GFM2" s="149"/>
      <c r="GFN2" s="149"/>
      <c r="GFO2" s="149"/>
      <c r="GFP2" s="149"/>
      <c r="GFQ2" s="149"/>
      <c r="GFR2" s="149"/>
      <c r="GFS2" s="149"/>
      <c r="GFT2" s="149"/>
      <c r="GFU2" s="149"/>
      <c r="GFV2" s="149"/>
      <c r="GFW2" s="149"/>
      <c r="GFX2" s="149"/>
      <c r="GFY2" s="149"/>
      <c r="GFZ2" s="149"/>
      <c r="GGA2" s="149"/>
      <c r="GGB2" s="149"/>
      <c r="GGC2" s="149"/>
      <c r="GGD2" s="149"/>
      <c r="GGE2" s="149"/>
      <c r="GGF2" s="149"/>
      <c r="GGG2" s="149"/>
      <c r="GGH2" s="149"/>
      <c r="GGI2" s="149"/>
      <c r="GGJ2" s="149"/>
      <c r="GGK2" s="149"/>
      <c r="GGL2" s="149"/>
      <c r="GGM2" s="149"/>
      <c r="GGN2" s="149"/>
      <c r="GGO2" s="149"/>
      <c r="GGP2" s="149"/>
      <c r="GGQ2" s="149"/>
      <c r="GGR2" s="149"/>
      <c r="GGS2" s="149"/>
      <c r="GGT2" s="149"/>
      <c r="GGU2" s="149"/>
      <c r="GGV2" s="149"/>
      <c r="GGW2" s="149"/>
      <c r="GGX2" s="149"/>
      <c r="GGY2" s="149"/>
      <c r="GGZ2" s="149"/>
      <c r="GHA2" s="149"/>
      <c r="GHB2" s="149"/>
      <c r="GHC2" s="149"/>
      <c r="GHD2" s="149"/>
      <c r="GHE2" s="149"/>
      <c r="GHF2" s="149"/>
      <c r="GHG2" s="149"/>
      <c r="GHH2" s="149"/>
      <c r="GHI2" s="149"/>
      <c r="GHJ2" s="149"/>
      <c r="GHK2" s="149"/>
      <c r="GHL2" s="149"/>
      <c r="GHM2" s="149"/>
      <c r="GHN2" s="149"/>
      <c r="GHO2" s="149"/>
      <c r="GHP2" s="149"/>
      <c r="GHQ2" s="149"/>
      <c r="GHR2" s="149"/>
      <c r="GHS2" s="149"/>
      <c r="GHT2" s="149"/>
      <c r="GHU2" s="149"/>
      <c r="GHV2" s="149"/>
      <c r="GHW2" s="149"/>
      <c r="GHX2" s="149"/>
      <c r="GHY2" s="149"/>
      <c r="GHZ2" s="149"/>
      <c r="GIA2" s="149"/>
      <c r="GIB2" s="149"/>
      <c r="GIC2" s="149"/>
      <c r="GID2" s="149"/>
      <c r="GIE2" s="149"/>
      <c r="GIF2" s="149"/>
      <c r="GIG2" s="149"/>
      <c r="GIH2" s="149"/>
      <c r="GII2" s="149"/>
      <c r="GIJ2" s="149"/>
      <c r="GIK2" s="149"/>
      <c r="GIL2" s="149"/>
      <c r="GIM2" s="149"/>
      <c r="GIN2" s="149"/>
      <c r="GIO2" s="149"/>
      <c r="GIP2" s="149"/>
      <c r="GIQ2" s="149"/>
      <c r="GIR2" s="149"/>
      <c r="GIS2" s="149"/>
      <c r="GIT2" s="149"/>
      <c r="GIU2" s="149"/>
      <c r="GIV2" s="149"/>
      <c r="GIW2" s="149"/>
      <c r="GIX2" s="149"/>
      <c r="GIY2" s="149"/>
      <c r="GIZ2" s="149"/>
      <c r="GJA2" s="149"/>
      <c r="GJB2" s="149"/>
      <c r="GJC2" s="149"/>
      <c r="GJD2" s="149"/>
      <c r="GJE2" s="149"/>
      <c r="GJF2" s="149"/>
      <c r="GJG2" s="149"/>
      <c r="GJH2" s="149"/>
      <c r="GJI2" s="149"/>
      <c r="GJJ2" s="149"/>
      <c r="GJK2" s="149"/>
      <c r="GJL2" s="149"/>
      <c r="GJM2" s="149"/>
      <c r="GJN2" s="149"/>
      <c r="GJO2" s="149"/>
      <c r="GJP2" s="149"/>
      <c r="GJQ2" s="149"/>
      <c r="GJR2" s="149"/>
      <c r="GJS2" s="149"/>
      <c r="GJT2" s="149"/>
      <c r="GJU2" s="149"/>
      <c r="GJV2" s="149"/>
      <c r="GJW2" s="149"/>
      <c r="GJX2" s="149"/>
      <c r="GJY2" s="149"/>
      <c r="GJZ2" s="149"/>
      <c r="GKA2" s="149"/>
      <c r="GKB2" s="149"/>
      <c r="GKC2" s="149"/>
      <c r="GKD2" s="149"/>
      <c r="GKE2" s="149"/>
      <c r="GKF2" s="149"/>
      <c r="GKG2" s="149"/>
      <c r="GKH2" s="149"/>
      <c r="GKI2" s="149"/>
      <c r="GKJ2" s="149"/>
      <c r="GKK2" s="149"/>
      <c r="GKL2" s="149"/>
      <c r="GKM2" s="149"/>
      <c r="GKN2" s="149"/>
      <c r="GKO2" s="149"/>
      <c r="GKP2" s="149"/>
      <c r="GKQ2" s="149"/>
      <c r="GKR2" s="149"/>
      <c r="GKS2" s="149"/>
      <c r="GKT2" s="149"/>
      <c r="GKU2" s="149"/>
      <c r="GKV2" s="149"/>
      <c r="GKW2" s="149"/>
      <c r="GKX2" s="149"/>
      <c r="GKY2" s="149"/>
      <c r="GKZ2" s="149"/>
      <c r="GLA2" s="149"/>
      <c r="GLB2" s="149"/>
      <c r="GLC2" s="149"/>
      <c r="GLD2" s="149"/>
      <c r="GLE2" s="149"/>
      <c r="GLF2" s="149"/>
      <c r="GLG2" s="149"/>
      <c r="GLH2" s="149"/>
      <c r="GLI2" s="149"/>
      <c r="GLJ2" s="149"/>
      <c r="GLK2" s="149"/>
      <c r="GLL2" s="149"/>
      <c r="GLM2" s="149"/>
      <c r="GLN2" s="149"/>
      <c r="GLO2" s="149"/>
      <c r="GLP2" s="149"/>
      <c r="GLQ2" s="149"/>
      <c r="GLR2" s="149"/>
      <c r="GLS2" s="149"/>
      <c r="GLT2" s="149"/>
      <c r="GLU2" s="149"/>
      <c r="GLV2" s="149"/>
      <c r="GLW2" s="149"/>
      <c r="GLX2" s="149"/>
      <c r="GLY2" s="149"/>
      <c r="GLZ2" s="149"/>
      <c r="GMA2" s="149"/>
      <c r="GMB2" s="149"/>
      <c r="GMC2" s="149"/>
      <c r="GMD2" s="149"/>
      <c r="GME2" s="149"/>
      <c r="GMF2" s="149"/>
      <c r="GMG2" s="149"/>
      <c r="GMH2" s="149"/>
      <c r="GMI2" s="149"/>
      <c r="GMJ2" s="149"/>
      <c r="GMK2" s="149"/>
      <c r="GML2" s="149"/>
      <c r="GMM2" s="149"/>
      <c r="GMN2" s="149"/>
      <c r="GMO2" s="149"/>
      <c r="GMP2" s="149"/>
      <c r="GMQ2" s="149"/>
      <c r="GMR2" s="149"/>
      <c r="GMS2" s="149"/>
      <c r="GMT2" s="149"/>
      <c r="GMU2" s="149"/>
      <c r="GMV2" s="149"/>
      <c r="GMW2" s="149"/>
      <c r="GMX2" s="149"/>
      <c r="GMY2" s="149"/>
      <c r="GMZ2" s="149"/>
      <c r="GNA2" s="149"/>
      <c r="GNB2" s="149"/>
      <c r="GNC2" s="149"/>
      <c r="GND2" s="149"/>
      <c r="GNE2" s="149"/>
      <c r="GNF2" s="149"/>
      <c r="GNG2" s="149"/>
      <c r="GNH2" s="149"/>
      <c r="GNI2" s="149"/>
      <c r="GNJ2" s="149"/>
      <c r="GNK2" s="149"/>
      <c r="GNL2" s="149"/>
      <c r="GNM2" s="149"/>
      <c r="GNN2" s="149"/>
      <c r="GNO2" s="149"/>
      <c r="GNP2" s="149"/>
      <c r="GNQ2" s="149"/>
      <c r="GNR2" s="149"/>
      <c r="GNS2" s="149"/>
      <c r="GNT2" s="149"/>
      <c r="GNU2" s="149"/>
      <c r="GNV2" s="149"/>
      <c r="GNW2" s="149"/>
      <c r="GNX2" s="149"/>
      <c r="GNY2" s="149"/>
      <c r="GNZ2" s="149"/>
      <c r="GOA2" s="149"/>
      <c r="GOB2" s="149"/>
      <c r="GOC2" s="149"/>
      <c r="GOD2" s="149"/>
      <c r="GOE2" s="149"/>
      <c r="GOF2" s="149"/>
      <c r="GOG2" s="149"/>
      <c r="GOH2" s="149"/>
      <c r="GOI2" s="149"/>
      <c r="GOJ2" s="149"/>
      <c r="GOK2" s="149"/>
      <c r="GOL2" s="149"/>
      <c r="GOM2" s="149"/>
      <c r="GON2" s="149"/>
      <c r="GOO2" s="149"/>
      <c r="GOP2" s="149"/>
      <c r="GOQ2" s="149"/>
      <c r="GOR2" s="149"/>
      <c r="GOS2" s="149"/>
      <c r="GOT2" s="149"/>
      <c r="GOU2" s="149"/>
      <c r="GOV2" s="149"/>
      <c r="GOW2" s="149"/>
      <c r="GOX2" s="149"/>
      <c r="GOY2" s="149"/>
      <c r="GOZ2" s="149"/>
      <c r="GPA2" s="149"/>
      <c r="GPB2" s="149"/>
      <c r="GPC2" s="149"/>
      <c r="GPD2" s="149"/>
      <c r="GPE2" s="149"/>
      <c r="GPF2" s="149"/>
      <c r="GPG2" s="149"/>
      <c r="GPH2" s="149"/>
      <c r="GPI2" s="149"/>
      <c r="GPJ2" s="149"/>
      <c r="GPK2" s="149"/>
      <c r="GPL2" s="149"/>
      <c r="GPM2" s="149"/>
      <c r="GPN2" s="149"/>
      <c r="GPO2" s="149"/>
      <c r="GPP2" s="149"/>
      <c r="GPQ2" s="149"/>
      <c r="GPR2" s="149"/>
      <c r="GPS2" s="149"/>
      <c r="GPT2" s="149"/>
      <c r="GPU2" s="149"/>
      <c r="GPV2" s="149"/>
      <c r="GPW2" s="149"/>
      <c r="GPX2" s="149"/>
      <c r="GPY2" s="149"/>
      <c r="GPZ2" s="149"/>
      <c r="GQA2" s="149"/>
      <c r="GQB2" s="149"/>
      <c r="GQC2" s="149"/>
      <c r="GQD2" s="149"/>
      <c r="GQE2" s="149"/>
      <c r="GQF2" s="149"/>
      <c r="GQG2" s="149"/>
      <c r="GQH2" s="149"/>
      <c r="GQI2" s="149"/>
      <c r="GQJ2" s="149"/>
      <c r="GQK2" s="149"/>
      <c r="GQL2" s="149"/>
      <c r="GQM2" s="149"/>
      <c r="GQN2" s="149"/>
      <c r="GQO2" s="149"/>
      <c r="GQP2" s="149"/>
      <c r="GQQ2" s="149"/>
      <c r="GQR2" s="149"/>
      <c r="GQS2" s="149"/>
      <c r="GQT2" s="149"/>
      <c r="GQU2" s="149"/>
      <c r="GQV2" s="149"/>
      <c r="GQW2" s="149"/>
      <c r="GQX2" s="149"/>
      <c r="GQY2" s="149"/>
      <c r="GQZ2" s="149"/>
      <c r="GRA2" s="149"/>
      <c r="GRB2" s="149"/>
      <c r="GRC2" s="149"/>
      <c r="GRD2" s="149"/>
      <c r="GRE2" s="149"/>
      <c r="GRF2" s="149"/>
      <c r="GRG2" s="149"/>
      <c r="GRH2" s="149"/>
      <c r="GRI2" s="149"/>
      <c r="GRJ2" s="149"/>
      <c r="GRK2" s="149"/>
      <c r="GRL2" s="149"/>
      <c r="GRM2" s="149"/>
      <c r="GRN2" s="149"/>
      <c r="GRO2" s="149"/>
      <c r="GRP2" s="149"/>
      <c r="GRQ2" s="149"/>
      <c r="GRR2" s="149"/>
      <c r="GRS2" s="149"/>
      <c r="GRT2" s="149"/>
      <c r="GRU2" s="149"/>
      <c r="GRV2" s="149"/>
      <c r="GRW2" s="149"/>
      <c r="GRX2" s="149"/>
      <c r="GRY2" s="149"/>
      <c r="GRZ2" s="149"/>
      <c r="GSA2" s="149"/>
      <c r="GSB2" s="149"/>
      <c r="GSC2" s="149"/>
      <c r="GSD2" s="149"/>
      <c r="GSE2" s="149"/>
      <c r="GSF2" s="149"/>
      <c r="GSG2" s="149"/>
      <c r="GSH2" s="149"/>
      <c r="GSI2" s="149"/>
      <c r="GSJ2" s="149"/>
      <c r="GSK2" s="149"/>
      <c r="GSL2" s="149"/>
      <c r="GSM2" s="149"/>
      <c r="GSN2" s="149"/>
      <c r="GSO2" s="149"/>
      <c r="GSP2" s="149"/>
      <c r="GSQ2" s="149"/>
      <c r="GSR2" s="149"/>
      <c r="GSS2" s="149"/>
      <c r="GST2" s="149"/>
      <c r="GSU2" s="149"/>
      <c r="GSV2" s="149"/>
      <c r="GSW2" s="149"/>
      <c r="GSX2" s="149"/>
      <c r="GSY2" s="149"/>
      <c r="GSZ2" s="149"/>
      <c r="GTA2" s="149"/>
      <c r="GTB2" s="149"/>
      <c r="GTC2" s="149"/>
      <c r="GTD2" s="149"/>
      <c r="GTE2" s="149"/>
      <c r="GTF2" s="149"/>
      <c r="GTG2" s="149"/>
      <c r="GTH2" s="149"/>
      <c r="GTI2" s="149"/>
      <c r="GTJ2" s="149"/>
      <c r="GTK2" s="149"/>
      <c r="GTL2" s="149"/>
      <c r="GTM2" s="149"/>
      <c r="GTN2" s="149"/>
      <c r="GTO2" s="149"/>
      <c r="GTP2" s="149"/>
      <c r="GTQ2" s="149"/>
      <c r="GTR2" s="149"/>
      <c r="GTS2" s="149"/>
      <c r="GTT2" s="149"/>
      <c r="GTU2" s="149"/>
      <c r="GTV2" s="149"/>
      <c r="GTW2" s="149"/>
      <c r="GTX2" s="149"/>
      <c r="GTY2" s="149"/>
      <c r="GTZ2" s="149"/>
      <c r="GUA2" s="149"/>
      <c r="GUB2" s="149"/>
      <c r="GUC2" s="149"/>
      <c r="GUD2" s="149"/>
      <c r="GUE2" s="149"/>
      <c r="GUF2" s="149"/>
      <c r="GUG2" s="149"/>
      <c r="GUH2" s="149"/>
      <c r="GUI2" s="149"/>
      <c r="GUJ2" s="149"/>
      <c r="GUK2" s="149"/>
      <c r="GUL2" s="149"/>
      <c r="GUM2" s="149"/>
      <c r="GUN2" s="149"/>
      <c r="GUO2" s="149"/>
      <c r="GUP2" s="149"/>
      <c r="GUQ2" s="149"/>
      <c r="GUR2" s="149"/>
      <c r="GUS2" s="149"/>
      <c r="GUT2" s="149"/>
      <c r="GUU2" s="149"/>
      <c r="GUV2" s="149"/>
      <c r="GUW2" s="149"/>
      <c r="GUX2" s="149"/>
      <c r="GUY2" s="149"/>
      <c r="GUZ2" s="149"/>
      <c r="GVA2" s="149"/>
      <c r="GVB2" s="149"/>
      <c r="GVC2" s="149"/>
      <c r="GVD2" s="149"/>
      <c r="GVE2" s="149"/>
      <c r="GVF2" s="149"/>
      <c r="GVG2" s="149"/>
      <c r="GVH2" s="149"/>
      <c r="GVI2" s="149"/>
      <c r="GVJ2" s="149"/>
      <c r="GVK2" s="149"/>
      <c r="GVL2" s="149"/>
      <c r="GVM2" s="149"/>
      <c r="GVN2" s="149"/>
      <c r="GVO2" s="149"/>
      <c r="GVP2" s="149"/>
      <c r="GVQ2" s="149"/>
      <c r="GVR2" s="149"/>
      <c r="GVS2" s="149"/>
      <c r="GVT2" s="149"/>
      <c r="GVU2" s="149"/>
      <c r="GVV2" s="149"/>
      <c r="GVW2" s="149"/>
      <c r="GVX2" s="149"/>
      <c r="GVY2" s="149"/>
      <c r="GVZ2" s="149"/>
      <c r="GWA2" s="149"/>
      <c r="GWB2" s="149"/>
      <c r="GWC2" s="149"/>
      <c r="GWD2" s="149"/>
      <c r="GWE2" s="149"/>
      <c r="GWF2" s="149"/>
      <c r="GWG2" s="149"/>
      <c r="GWH2" s="149"/>
      <c r="GWI2" s="149"/>
      <c r="GWJ2" s="149"/>
      <c r="GWK2" s="149"/>
      <c r="GWL2" s="149"/>
      <c r="GWM2" s="149"/>
      <c r="GWN2" s="149"/>
      <c r="GWO2" s="149"/>
      <c r="GWP2" s="149"/>
      <c r="GWQ2" s="149"/>
      <c r="GWR2" s="149"/>
      <c r="GWS2" s="149"/>
      <c r="GWT2" s="149"/>
      <c r="GWU2" s="149"/>
      <c r="GWV2" s="149"/>
      <c r="GWW2" s="149"/>
      <c r="GWX2" s="149"/>
      <c r="GWY2" s="149"/>
      <c r="GWZ2" s="149"/>
      <c r="GXA2" s="149"/>
      <c r="GXB2" s="149"/>
      <c r="GXC2" s="149"/>
      <c r="GXD2" s="149"/>
      <c r="GXE2" s="149"/>
      <c r="GXF2" s="149"/>
      <c r="GXG2" s="149"/>
      <c r="GXH2" s="149"/>
      <c r="GXI2" s="149"/>
      <c r="GXJ2" s="149"/>
      <c r="GXK2" s="149"/>
      <c r="GXL2" s="149"/>
      <c r="GXM2" s="149"/>
      <c r="GXN2" s="149"/>
      <c r="GXO2" s="149"/>
      <c r="GXP2" s="149"/>
      <c r="GXQ2" s="149"/>
      <c r="GXR2" s="149"/>
      <c r="GXS2" s="149"/>
      <c r="GXT2" s="149"/>
      <c r="GXU2" s="149"/>
      <c r="GXV2" s="149"/>
      <c r="GXW2" s="149"/>
      <c r="GXX2" s="149"/>
      <c r="GXY2" s="149"/>
      <c r="GXZ2" s="149"/>
      <c r="GYA2" s="149"/>
      <c r="GYB2" s="149"/>
      <c r="GYC2" s="149"/>
      <c r="GYD2" s="149"/>
      <c r="GYE2" s="149"/>
      <c r="GYF2" s="149"/>
      <c r="GYG2" s="149"/>
      <c r="GYH2" s="149"/>
      <c r="GYI2" s="149"/>
      <c r="GYJ2" s="149"/>
      <c r="GYK2" s="149"/>
      <c r="GYL2" s="149"/>
      <c r="GYM2" s="149"/>
      <c r="GYN2" s="149"/>
      <c r="GYO2" s="149"/>
      <c r="GYP2" s="149"/>
      <c r="GYQ2" s="149"/>
      <c r="GYR2" s="149"/>
      <c r="GYS2" s="149"/>
      <c r="GYT2" s="149"/>
      <c r="GYU2" s="149"/>
      <c r="GYV2" s="149"/>
      <c r="GYW2" s="149"/>
      <c r="GYX2" s="149"/>
      <c r="GYY2" s="149"/>
      <c r="GYZ2" s="149"/>
      <c r="GZA2" s="149"/>
      <c r="GZB2" s="149"/>
      <c r="GZC2" s="149"/>
      <c r="GZD2" s="149"/>
      <c r="GZE2" s="149"/>
      <c r="GZF2" s="149"/>
      <c r="GZG2" s="149"/>
      <c r="GZH2" s="149"/>
      <c r="GZI2" s="149"/>
      <c r="GZJ2" s="149"/>
      <c r="GZK2" s="149"/>
      <c r="GZL2" s="149"/>
      <c r="GZM2" s="149"/>
      <c r="GZN2" s="149"/>
      <c r="GZO2" s="149"/>
      <c r="GZP2" s="149"/>
      <c r="GZQ2" s="149"/>
      <c r="GZR2" s="149"/>
      <c r="GZS2" s="149"/>
      <c r="GZT2" s="149"/>
      <c r="GZU2" s="149"/>
      <c r="GZV2" s="149"/>
      <c r="GZW2" s="149"/>
      <c r="GZX2" s="149"/>
      <c r="GZY2" s="149"/>
      <c r="GZZ2" s="149"/>
      <c r="HAA2" s="149"/>
      <c r="HAB2" s="149"/>
      <c r="HAC2" s="149"/>
      <c r="HAD2" s="149"/>
      <c r="HAE2" s="149"/>
      <c r="HAF2" s="149"/>
      <c r="HAG2" s="149"/>
      <c r="HAH2" s="149"/>
      <c r="HAI2" s="149"/>
      <c r="HAJ2" s="149"/>
      <c r="HAK2" s="149"/>
      <c r="HAL2" s="149"/>
      <c r="HAM2" s="149"/>
      <c r="HAN2" s="149"/>
      <c r="HAO2" s="149"/>
      <c r="HAP2" s="149"/>
      <c r="HAQ2" s="149"/>
      <c r="HAR2" s="149"/>
      <c r="HAS2" s="149"/>
      <c r="HAT2" s="149"/>
      <c r="HAU2" s="149"/>
      <c r="HAV2" s="149"/>
      <c r="HAW2" s="149"/>
      <c r="HAX2" s="149"/>
      <c r="HAY2" s="149"/>
      <c r="HAZ2" s="149"/>
      <c r="HBA2" s="149"/>
      <c r="HBB2" s="149"/>
      <c r="HBC2" s="149"/>
      <c r="HBD2" s="149"/>
      <c r="HBE2" s="149"/>
      <c r="HBF2" s="149"/>
      <c r="HBG2" s="149"/>
      <c r="HBH2" s="149"/>
      <c r="HBI2" s="149"/>
      <c r="HBJ2" s="149"/>
      <c r="HBK2" s="149"/>
      <c r="HBL2" s="149"/>
      <c r="HBM2" s="149"/>
      <c r="HBN2" s="149"/>
      <c r="HBO2" s="149"/>
      <c r="HBP2" s="149"/>
      <c r="HBQ2" s="149"/>
      <c r="HBR2" s="149"/>
      <c r="HBS2" s="149"/>
      <c r="HBT2" s="149"/>
      <c r="HBU2" s="149"/>
      <c r="HBV2" s="149"/>
      <c r="HBW2" s="149"/>
      <c r="HBX2" s="149"/>
      <c r="HBY2" s="149"/>
      <c r="HBZ2" s="149"/>
      <c r="HCA2" s="149"/>
      <c r="HCB2" s="149"/>
      <c r="HCC2" s="149"/>
      <c r="HCD2" s="149"/>
      <c r="HCE2" s="149"/>
      <c r="HCF2" s="149"/>
      <c r="HCG2" s="149"/>
      <c r="HCH2" s="149"/>
      <c r="HCI2" s="149"/>
      <c r="HCJ2" s="149"/>
      <c r="HCK2" s="149"/>
      <c r="HCL2" s="149"/>
      <c r="HCM2" s="149"/>
      <c r="HCN2" s="149"/>
      <c r="HCO2" s="149"/>
      <c r="HCP2" s="149"/>
      <c r="HCQ2" s="149"/>
      <c r="HCR2" s="149"/>
      <c r="HCS2" s="149"/>
      <c r="HCT2" s="149"/>
      <c r="HCU2" s="149"/>
      <c r="HCV2" s="149"/>
      <c r="HCW2" s="149"/>
      <c r="HCX2" s="149"/>
      <c r="HCY2" s="149"/>
      <c r="HCZ2" s="149"/>
      <c r="HDA2" s="149"/>
      <c r="HDB2" s="149"/>
      <c r="HDC2" s="149"/>
      <c r="HDD2" s="149"/>
      <c r="HDE2" s="149"/>
      <c r="HDF2" s="149"/>
      <c r="HDG2" s="149"/>
      <c r="HDH2" s="149"/>
      <c r="HDI2" s="149"/>
      <c r="HDJ2" s="149"/>
      <c r="HDK2" s="149"/>
      <c r="HDL2" s="149"/>
      <c r="HDM2" s="149"/>
      <c r="HDN2" s="149"/>
      <c r="HDO2" s="149"/>
      <c r="HDP2" s="149"/>
      <c r="HDQ2" s="149"/>
      <c r="HDR2" s="149"/>
      <c r="HDS2" s="149"/>
      <c r="HDT2" s="149"/>
      <c r="HDU2" s="149"/>
      <c r="HDV2" s="149"/>
      <c r="HDW2" s="149"/>
      <c r="HDX2" s="149"/>
      <c r="HDY2" s="149"/>
      <c r="HDZ2" s="149"/>
      <c r="HEA2" s="149"/>
      <c r="HEB2" s="149"/>
      <c r="HEC2" s="149"/>
      <c r="HED2" s="149"/>
      <c r="HEE2" s="149"/>
      <c r="HEF2" s="149"/>
      <c r="HEG2" s="149"/>
      <c r="HEH2" s="149"/>
      <c r="HEI2" s="149"/>
      <c r="HEJ2" s="149"/>
      <c r="HEK2" s="149"/>
      <c r="HEL2" s="149"/>
      <c r="HEM2" s="149"/>
      <c r="HEN2" s="149"/>
      <c r="HEO2" s="149"/>
      <c r="HEP2" s="149"/>
      <c r="HEQ2" s="149"/>
      <c r="HER2" s="149"/>
      <c r="HES2" s="149"/>
      <c r="HET2" s="149"/>
      <c r="HEU2" s="149"/>
      <c r="HEV2" s="149"/>
      <c r="HEW2" s="149"/>
      <c r="HEX2" s="149"/>
      <c r="HEY2" s="149"/>
      <c r="HEZ2" s="149"/>
      <c r="HFA2" s="149"/>
      <c r="HFB2" s="149"/>
      <c r="HFC2" s="149"/>
      <c r="HFD2" s="149"/>
      <c r="HFE2" s="149"/>
      <c r="HFF2" s="149"/>
      <c r="HFG2" s="149"/>
      <c r="HFH2" s="149"/>
      <c r="HFI2" s="149"/>
      <c r="HFJ2" s="149"/>
      <c r="HFK2" s="149"/>
      <c r="HFL2" s="149"/>
      <c r="HFM2" s="149"/>
      <c r="HFN2" s="149"/>
      <c r="HFO2" s="149"/>
      <c r="HFP2" s="149"/>
      <c r="HFQ2" s="149"/>
      <c r="HFR2" s="149"/>
      <c r="HFS2" s="149"/>
      <c r="HFT2" s="149"/>
      <c r="HFU2" s="149"/>
      <c r="HFV2" s="149"/>
      <c r="HFW2" s="149"/>
      <c r="HFX2" s="149"/>
      <c r="HFY2" s="149"/>
      <c r="HFZ2" s="149"/>
      <c r="HGA2" s="149"/>
      <c r="HGB2" s="149"/>
      <c r="HGC2" s="149"/>
      <c r="HGD2" s="149"/>
      <c r="HGE2" s="149"/>
      <c r="HGF2" s="149"/>
      <c r="HGG2" s="149"/>
      <c r="HGH2" s="149"/>
      <c r="HGI2" s="149"/>
      <c r="HGJ2" s="149"/>
      <c r="HGK2" s="149"/>
      <c r="HGL2" s="149"/>
      <c r="HGM2" s="149"/>
      <c r="HGN2" s="149"/>
      <c r="HGO2" s="149"/>
      <c r="HGP2" s="149"/>
      <c r="HGQ2" s="149"/>
      <c r="HGR2" s="149"/>
      <c r="HGS2" s="149"/>
      <c r="HGT2" s="149"/>
      <c r="HGU2" s="149"/>
      <c r="HGV2" s="149"/>
      <c r="HGW2" s="149"/>
      <c r="HGX2" s="149"/>
      <c r="HGY2" s="149"/>
      <c r="HGZ2" s="149"/>
      <c r="HHA2" s="149"/>
      <c r="HHB2" s="149"/>
      <c r="HHC2" s="149"/>
      <c r="HHD2" s="149"/>
      <c r="HHE2" s="149"/>
      <c r="HHF2" s="149"/>
      <c r="HHG2" s="149"/>
      <c r="HHH2" s="149"/>
      <c r="HHI2" s="149"/>
      <c r="HHJ2" s="149"/>
      <c r="HHK2" s="149"/>
      <c r="HHL2" s="149"/>
      <c r="HHM2" s="149"/>
      <c r="HHN2" s="149"/>
      <c r="HHO2" s="149"/>
      <c r="HHP2" s="149"/>
      <c r="HHQ2" s="149"/>
      <c r="HHR2" s="149"/>
      <c r="HHS2" s="149"/>
      <c r="HHT2" s="149"/>
      <c r="HHU2" s="149"/>
      <c r="HHV2" s="149"/>
      <c r="HHW2" s="149"/>
      <c r="HHX2" s="149"/>
      <c r="HHY2" s="149"/>
      <c r="HHZ2" s="149"/>
      <c r="HIA2" s="149"/>
      <c r="HIB2" s="149"/>
      <c r="HIC2" s="149"/>
      <c r="HID2" s="149"/>
      <c r="HIE2" s="149"/>
      <c r="HIF2" s="149"/>
      <c r="HIG2" s="149"/>
      <c r="HIH2" s="149"/>
      <c r="HII2" s="149"/>
      <c r="HIJ2" s="149"/>
      <c r="HIK2" s="149"/>
      <c r="HIL2" s="149"/>
      <c r="HIM2" s="149"/>
      <c r="HIN2" s="149"/>
      <c r="HIO2" s="149"/>
      <c r="HIP2" s="149"/>
      <c r="HIQ2" s="149"/>
      <c r="HIR2" s="149"/>
      <c r="HIS2" s="149"/>
      <c r="HIT2" s="149"/>
      <c r="HIU2" s="149"/>
      <c r="HIV2" s="149"/>
      <c r="HIW2" s="149"/>
      <c r="HIX2" s="149"/>
      <c r="HIY2" s="149"/>
      <c r="HIZ2" s="149"/>
      <c r="HJA2" s="149"/>
      <c r="HJB2" s="149"/>
      <c r="HJC2" s="149"/>
      <c r="HJD2" s="149"/>
      <c r="HJE2" s="149"/>
      <c r="HJF2" s="149"/>
      <c r="HJG2" s="149"/>
      <c r="HJH2" s="149"/>
      <c r="HJI2" s="149"/>
      <c r="HJJ2" s="149"/>
      <c r="HJK2" s="149"/>
      <c r="HJL2" s="149"/>
      <c r="HJM2" s="149"/>
      <c r="HJN2" s="149"/>
      <c r="HJO2" s="149"/>
      <c r="HJP2" s="149"/>
      <c r="HJQ2" s="149"/>
      <c r="HJR2" s="149"/>
      <c r="HJS2" s="149"/>
      <c r="HJT2" s="149"/>
      <c r="HJU2" s="149"/>
      <c r="HJV2" s="149"/>
      <c r="HJW2" s="149"/>
      <c r="HJX2" s="149"/>
      <c r="HJY2" s="149"/>
      <c r="HJZ2" s="149"/>
      <c r="HKA2" s="149"/>
      <c r="HKB2" s="149"/>
      <c r="HKC2" s="149"/>
      <c r="HKD2" s="149"/>
      <c r="HKE2" s="149"/>
      <c r="HKF2" s="149"/>
      <c r="HKG2" s="149"/>
      <c r="HKH2" s="149"/>
      <c r="HKI2" s="149"/>
      <c r="HKJ2" s="149"/>
      <c r="HKK2" s="149"/>
      <c r="HKL2" s="149"/>
      <c r="HKM2" s="149"/>
      <c r="HKN2" s="149"/>
      <c r="HKO2" s="149"/>
      <c r="HKP2" s="149"/>
      <c r="HKQ2" s="149"/>
      <c r="HKR2" s="149"/>
      <c r="HKS2" s="149"/>
      <c r="HKT2" s="149"/>
      <c r="HKU2" s="149"/>
      <c r="HKV2" s="149"/>
      <c r="HKW2" s="149"/>
      <c r="HKX2" s="149"/>
      <c r="HKY2" s="149"/>
      <c r="HKZ2" s="149"/>
      <c r="HLA2" s="149"/>
      <c r="HLB2" s="149"/>
      <c r="HLC2" s="149"/>
      <c r="HLD2" s="149"/>
      <c r="HLE2" s="149"/>
      <c r="HLF2" s="149"/>
      <c r="HLG2" s="149"/>
      <c r="HLH2" s="149"/>
      <c r="HLI2" s="149"/>
      <c r="HLJ2" s="149"/>
      <c r="HLK2" s="149"/>
      <c r="HLL2" s="149"/>
      <c r="HLM2" s="149"/>
      <c r="HLN2" s="149"/>
      <c r="HLO2" s="149"/>
      <c r="HLP2" s="149"/>
      <c r="HLQ2" s="149"/>
      <c r="HLR2" s="149"/>
      <c r="HLS2" s="149"/>
      <c r="HLT2" s="149"/>
      <c r="HLU2" s="149"/>
      <c r="HLV2" s="149"/>
      <c r="HLW2" s="149"/>
      <c r="HLX2" s="149"/>
      <c r="HLY2" s="149"/>
      <c r="HLZ2" s="149"/>
      <c r="HMA2" s="149"/>
      <c r="HMB2" s="149"/>
      <c r="HMC2" s="149"/>
      <c r="HMD2" s="149"/>
      <c r="HME2" s="149"/>
      <c r="HMF2" s="149"/>
      <c r="HMG2" s="149"/>
      <c r="HMH2" s="149"/>
      <c r="HMI2" s="149"/>
      <c r="HMJ2" s="149"/>
      <c r="HMK2" s="149"/>
      <c r="HML2" s="149"/>
      <c r="HMM2" s="149"/>
      <c r="HMN2" s="149"/>
      <c r="HMO2" s="149"/>
      <c r="HMP2" s="149"/>
      <c r="HMQ2" s="149"/>
      <c r="HMR2" s="149"/>
      <c r="HMS2" s="149"/>
      <c r="HMT2" s="149"/>
      <c r="HMU2" s="149"/>
      <c r="HMV2" s="149"/>
      <c r="HMW2" s="149"/>
      <c r="HMX2" s="149"/>
      <c r="HMY2" s="149"/>
      <c r="HMZ2" s="149"/>
      <c r="HNA2" s="149"/>
      <c r="HNB2" s="149"/>
      <c r="HNC2" s="149"/>
      <c r="HND2" s="149"/>
      <c r="HNE2" s="149"/>
      <c r="HNF2" s="149"/>
      <c r="HNG2" s="149"/>
      <c r="HNH2" s="149"/>
      <c r="HNI2" s="149"/>
      <c r="HNJ2" s="149"/>
      <c r="HNK2" s="149"/>
      <c r="HNL2" s="149"/>
      <c r="HNM2" s="149"/>
      <c r="HNN2" s="149"/>
      <c r="HNO2" s="149"/>
      <c r="HNP2" s="149"/>
      <c r="HNQ2" s="149"/>
      <c r="HNR2" s="149"/>
      <c r="HNS2" s="149"/>
      <c r="HNT2" s="149"/>
      <c r="HNU2" s="149"/>
      <c r="HNV2" s="149"/>
      <c r="HNW2" s="149"/>
      <c r="HNX2" s="149"/>
      <c r="HNY2" s="149"/>
      <c r="HNZ2" s="149"/>
      <c r="HOA2" s="149"/>
      <c r="HOB2" s="149"/>
      <c r="HOC2" s="149"/>
      <c r="HOD2" s="149"/>
      <c r="HOE2" s="149"/>
      <c r="HOF2" s="149"/>
      <c r="HOG2" s="149"/>
      <c r="HOH2" s="149"/>
      <c r="HOI2" s="149"/>
      <c r="HOJ2" s="149"/>
      <c r="HOK2" s="149"/>
      <c r="HOL2" s="149"/>
      <c r="HOM2" s="149"/>
      <c r="HON2" s="149"/>
      <c r="HOO2" s="149"/>
      <c r="HOP2" s="149"/>
      <c r="HOQ2" s="149"/>
      <c r="HOR2" s="149"/>
      <c r="HOS2" s="149"/>
      <c r="HOT2" s="149"/>
      <c r="HOU2" s="149"/>
      <c r="HOV2" s="149"/>
      <c r="HOW2" s="149"/>
      <c r="HOX2" s="149"/>
      <c r="HOY2" s="149"/>
      <c r="HOZ2" s="149"/>
      <c r="HPA2" s="149"/>
      <c r="HPB2" s="149"/>
      <c r="HPC2" s="149"/>
      <c r="HPD2" s="149"/>
      <c r="HPE2" s="149"/>
      <c r="HPF2" s="149"/>
      <c r="HPG2" s="149"/>
      <c r="HPH2" s="149"/>
      <c r="HPI2" s="149"/>
      <c r="HPJ2" s="149"/>
      <c r="HPK2" s="149"/>
      <c r="HPL2" s="149"/>
      <c r="HPM2" s="149"/>
      <c r="HPN2" s="149"/>
      <c r="HPO2" s="149"/>
      <c r="HPP2" s="149"/>
      <c r="HPQ2" s="149"/>
      <c r="HPR2" s="149"/>
      <c r="HPS2" s="149"/>
      <c r="HPT2" s="149"/>
      <c r="HPU2" s="149"/>
      <c r="HPV2" s="149"/>
      <c r="HPW2" s="149"/>
      <c r="HPX2" s="149"/>
      <c r="HPY2" s="149"/>
      <c r="HPZ2" s="149"/>
      <c r="HQA2" s="149"/>
      <c r="HQB2" s="149"/>
      <c r="HQC2" s="149"/>
      <c r="HQD2" s="149"/>
      <c r="HQE2" s="149"/>
      <c r="HQF2" s="149"/>
      <c r="HQG2" s="149"/>
      <c r="HQH2" s="149"/>
      <c r="HQI2" s="149"/>
      <c r="HQJ2" s="149"/>
      <c r="HQK2" s="149"/>
      <c r="HQL2" s="149"/>
      <c r="HQM2" s="149"/>
      <c r="HQN2" s="149"/>
      <c r="HQO2" s="149"/>
      <c r="HQP2" s="149"/>
      <c r="HQQ2" s="149"/>
      <c r="HQR2" s="149"/>
      <c r="HQS2" s="149"/>
      <c r="HQT2" s="149"/>
      <c r="HQU2" s="149"/>
      <c r="HQV2" s="149"/>
      <c r="HQW2" s="149"/>
      <c r="HQX2" s="149"/>
      <c r="HQY2" s="149"/>
      <c r="HQZ2" s="149"/>
      <c r="HRA2" s="149"/>
      <c r="HRB2" s="149"/>
      <c r="HRC2" s="149"/>
      <c r="HRD2" s="149"/>
      <c r="HRE2" s="149"/>
      <c r="HRF2" s="149"/>
      <c r="HRG2" s="149"/>
      <c r="HRH2" s="149"/>
      <c r="HRI2" s="149"/>
      <c r="HRJ2" s="149"/>
      <c r="HRK2" s="149"/>
      <c r="HRL2" s="149"/>
      <c r="HRM2" s="149"/>
      <c r="HRN2" s="149"/>
      <c r="HRO2" s="149"/>
      <c r="HRP2" s="149"/>
      <c r="HRQ2" s="149"/>
      <c r="HRR2" s="149"/>
      <c r="HRS2" s="149"/>
      <c r="HRT2" s="149"/>
      <c r="HRU2" s="149"/>
      <c r="HRV2" s="149"/>
      <c r="HRW2" s="149"/>
      <c r="HRX2" s="149"/>
      <c r="HRY2" s="149"/>
      <c r="HRZ2" s="149"/>
      <c r="HSA2" s="149"/>
      <c r="HSB2" s="149"/>
      <c r="HSC2" s="149"/>
      <c r="HSD2" s="149"/>
      <c r="HSE2" s="149"/>
      <c r="HSF2" s="149"/>
      <c r="HSG2" s="149"/>
      <c r="HSH2" s="149"/>
      <c r="HSI2" s="149"/>
      <c r="HSJ2" s="149"/>
      <c r="HSK2" s="149"/>
      <c r="HSL2" s="149"/>
      <c r="HSM2" s="149"/>
      <c r="HSN2" s="149"/>
      <c r="HSO2" s="149"/>
      <c r="HSP2" s="149"/>
      <c r="HSQ2" s="149"/>
      <c r="HSR2" s="149"/>
      <c r="HSS2" s="149"/>
      <c r="HST2" s="149"/>
      <c r="HSU2" s="149"/>
      <c r="HSV2" s="149"/>
      <c r="HSW2" s="149"/>
      <c r="HSX2" s="149"/>
      <c r="HSY2" s="149"/>
      <c r="HSZ2" s="149"/>
      <c r="HTA2" s="149"/>
      <c r="HTB2" s="149"/>
      <c r="HTC2" s="149"/>
      <c r="HTD2" s="149"/>
      <c r="HTE2" s="149"/>
      <c r="HTF2" s="149"/>
      <c r="HTG2" s="149"/>
      <c r="HTH2" s="149"/>
      <c r="HTI2" s="149"/>
      <c r="HTJ2" s="149"/>
      <c r="HTK2" s="149"/>
      <c r="HTL2" s="149"/>
      <c r="HTM2" s="149"/>
      <c r="HTN2" s="149"/>
      <c r="HTO2" s="149"/>
      <c r="HTP2" s="149"/>
      <c r="HTQ2" s="149"/>
      <c r="HTR2" s="149"/>
      <c r="HTS2" s="149"/>
      <c r="HTT2" s="149"/>
      <c r="HTU2" s="149"/>
      <c r="HTV2" s="149"/>
      <c r="HTW2" s="149"/>
      <c r="HTX2" s="149"/>
      <c r="HTY2" s="149"/>
      <c r="HTZ2" s="149"/>
      <c r="HUA2" s="149"/>
      <c r="HUB2" s="149"/>
      <c r="HUC2" s="149"/>
      <c r="HUD2" s="149"/>
      <c r="HUE2" s="149"/>
      <c r="HUF2" s="149"/>
      <c r="HUG2" s="149"/>
      <c r="HUH2" s="149"/>
      <c r="HUI2" s="149"/>
      <c r="HUJ2" s="149"/>
      <c r="HUK2" s="149"/>
      <c r="HUL2" s="149"/>
      <c r="HUM2" s="149"/>
      <c r="HUN2" s="149"/>
      <c r="HUO2" s="149"/>
      <c r="HUP2" s="149"/>
      <c r="HUQ2" s="149"/>
      <c r="HUR2" s="149"/>
      <c r="HUS2" s="149"/>
      <c r="HUT2" s="149"/>
      <c r="HUU2" s="149"/>
      <c r="HUV2" s="149"/>
      <c r="HUW2" s="149"/>
      <c r="HUX2" s="149"/>
      <c r="HUY2" s="149"/>
      <c r="HUZ2" s="149"/>
      <c r="HVA2" s="149"/>
      <c r="HVB2" s="149"/>
      <c r="HVC2" s="149"/>
      <c r="HVD2" s="149"/>
      <c r="HVE2" s="149"/>
      <c r="HVF2" s="149"/>
      <c r="HVG2" s="149"/>
      <c r="HVH2" s="149"/>
      <c r="HVI2" s="149"/>
      <c r="HVJ2" s="149"/>
      <c r="HVK2" s="149"/>
      <c r="HVL2" s="149"/>
      <c r="HVM2" s="149"/>
      <c r="HVN2" s="149"/>
      <c r="HVO2" s="149"/>
      <c r="HVP2" s="149"/>
      <c r="HVQ2" s="149"/>
      <c r="HVR2" s="149"/>
      <c r="HVS2" s="149"/>
      <c r="HVT2" s="149"/>
      <c r="HVU2" s="149"/>
      <c r="HVV2" s="149"/>
      <c r="HVW2" s="149"/>
      <c r="HVX2" s="149"/>
      <c r="HVY2" s="149"/>
      <c r="HVZ2" s="149"/>
      <c r="HWA2" s="149"/>
      <c r="HWB2" s="149"/>
      <c r="HWC2" s="149"/>
      <c r="HWD2" s="149"/>
      <c r="HWE2" s="149"/>
      <c r="HWF2" s="149"/>
      <c r="HWG2" s="149"/>
      <c r="HWH2" s="149"/>
      <c r="HWI2" s="149"/>
      <c r="HWJ2" s="149"/>
      <c r="HWK2" s="149"/>
      <c r="HWL2" s="149"/>
      <c r="HWM2" s="149"/>
      <c r="HWN2" s="149"/>
      <c r="HWO2" s="149"/>
      <c r="HWP2" s="149"/>
      <c r="HWQ2" s="149"/>
      <c r="HWR2" s="149"/>
      <c r="HWS2" s="149"/>
      <c r="HWT2" s="149"/>
      <c r="HWU2" s="149"/>
      <c r="HWV2" s="149"/>
      <c r="HWW2" s="149"/>
      <c r="HWX2" s="149"/>
      <c r="HWY2" s="149"/>
      <c r="HWZ2" s="149"/>
      <c r="HXA2" s="149"/>
      <c r="HXB2" s="149"/>
      <c r="HXC2" s="149"/>
      <c r="HXD2" s="149"/>
      <c r="HXE2" s="149"/>
      <c r="HXF2" s="149"/>
      <c r="HXG2" s="149"/>
      <c r="HXH2" s="149"/>
      <c r="HXI2" s="149"/>
      <c r="HXJ2" s="149"/>
      <c r="HXK2" s="149"/>
      <c r="HXL2" s="149"/>
      <c r="HXM2" s="149"/>
      <c r="HXN2" s="149"/>
      <c r="HXO2" s="149"/>
      <c r="HXP2" s="149"/>
      <c r="HXQ2" s="149"/>
      <c r="HXR2" s="149"/>
      <c r="HXS2" s="149"/>
      <c r="HXT2" s="149"/>
      <c r="HXU2" s="149"/>
      <c r="HXV2" s="149"/>
      <c r="HXW2" s="149"/>
      <c r="HXX2" s="149"/>
      <c r="HXY2" s="149"/>
      <c r="HXZ2" s="149"/>
      <c r="HYA2" s="149"/>
      <c r="HYB2" s="149"/>
      <c r="HYC2" s="149"/>
      <c r="HYD2" s="149"/>
      <c r="HYE2" s="149"/>
      <c r="HYF2" s="149"/>
      <c r="HYG2" s="149"/>
      <c r="HYH2" s="149"/>
      <c r="HYI2" s="149"/>
      <c r="HYJ2" s="149"/>
      <c r="HYK2" s="149"/>
      <c r="HYL2" s="149"/>
      <c r="HYM2" s="149"/>
      <c r="HYN2" s="149"/>
      <c r="HYO2" s="149"/>
      <c r="HYP2" s="149"/>
      <c r="HYQ2" s="149"/>
      <c r="HYR2" s="149"/>
      <c r="HYS2" s="149"/>
      <c r="HYT2" s="149"/>
      <c r="HYU2" s="149"/>
      <c r="HYV2" s="149"/>
      <c r="HYW2" s="149"/>
      <c r="HYX2" s="149"/>
      <c r="HYY2" s="149"/>
      <c r="HYZ2" s="149"/>
      <c r="HZA2" s="149"/>
      <c r="HZB2" s="149"/>
      <c r="HZC2" s="149"/>
      <c r="HZD2" s="149"/>
      <c r="HZE2" s="149"/>
      <c r="HZF2" s="149"/>
      <c r="HZG2" s="149"/>
      <c r="HZH2" s="149"/>
      <c r="HZI2" s="149"/>
      <c r="HZJ2" s="149"/>
      <c r="HZK2" s="149"/>
      <c r="HZL2" s="149"/>
      <c r="HZM2" s="149"/>
      <c r="HZN2" s="149"/>
      <c r="HZO2" s="149"/>
      <c r="HZP2" s="149"/>
      <c r="HZQ2" s="149"/>
      <c r="HZR2" s="149"/>
      <c r="HZS2" s="149"/>
      <c r="HZT2" s="149"/>
      <c r="HZU2" s="149"/>
      <c r="HZV2" s="149"/>
      <c r="HZW2" s="149"/>
      <c r="HZX2" s="149"/>
      <c r="HZY2" s="149"/>
      <c r="HZZ2" s="149"/>
      <c r="IAA2" s="149"/>
      <c r="IAB2" s="149"/>
      <c r="IAC2" s="149"/>
      <c r="IAD2" s="149"/>
      <c r="IAE2" s="149"/>
      <c r="IAF2" s="149"/>
      <c r="IAG2" s="149"/>
      <c r="IAH2" s="149"/>
      <c r="IAI2" s="149"/>
      <c r="IAJ2" s="149"/>
      <c r="IAK2" s="149"/>
      <c r="IAL2" s="149"/>
      <c r="IAM2" s="149"/>
      <c r="IAN2" s="149"/>
      <c r="IAO2" s="149"/>
      <c r="IAP2" s="149"/>
      <c r="IAQ2" s="149"/>
      <c r="IAR2" s="149"/>
      <c r="IAS2" s="149"/>
      <c r="IAT2" s="149"/>
      <c r="IAU2" s="149"/>
      <c r="IAV2" s="149"/>
      <c r="IAW2" s="149"/>
      <c r="IAX2" s="149"/>
      <c r="IAY2" s="149"/>
      <c r="IAZ2" s="149"/>
      <c r="IBA2" s="149"/>
      <c r="IBB2" s="149"/>
      <c r="IBC2" s="149"/>
      <c r="IBD2" s="149"/>
      <c r="IBE2" s="149"/>
      <c r="IBF2" s="149"/>
      <c r="IBG2" s="149"/>
      <c r="IBH2" s="149"/>
      <c r="IBI2" s="149"/>
      <c r="IBJ2" s="149"/>
      <c r="IBK2" s="149"/>
      <c r="IBL2" s="149"/>
      <c r="IBM2" s="149"/>
      <c r="IBN2" s="149"/>
      <c r="IBO2" s="149"/>
      <c r="IBP2" s="149"/>
      <c r="IBQ2" s="149"/>
      <c r="IBR2" s="149"/>
      <c r="IBS2" s="149"/>
      <c r="IBT2" s="149"/>
      <c r="IBU2" s="149"/>
      <c r="IBV2" s="149"/>
      <c r="IBW2" s="149"/>
      <c r="IBX2" s="149"/>
      <c r="IBY2" s="149"/>
      <c r="IBZ2" s="149"/>
      <c r="ICA2" s="149"/>
      <c r="ICB2" s="149"/>
      <c r="ICC2" s="149"/>
      <c r="ICD2" s="149"/>
      <c r="ICE2" s="149"/>
      <c r="ICF2" s="149"/>
      <c r="ICG2" s="149"/>
      <c r="ICH2" s="149"/>
      <c r="ICI2" s="149"/>
      <c r="ICJ2" s="149"/>
      <c r="ICK2" s="149"/>
      <c r="ICL2" s="149"/>
      <c r="ICM2" s="149"/>
      <c r="ICN2" s="149"/>
      <c r="ICO2" s="149"/>
      <c r="ICP2" s="149"/>
      <c r="ICQ2" s="149"/>
      <c r="ICR2" s="149"/>
      <c r="ICS2" s="149"/>
      <c r="ICT2" s="149"/>
      <c r="ICU2" s="149"/>
      <c r="ICV2" s="149"/>
      <c r="ICW2" s="149"/>
      <c r="ICX2" s="149"/>
      <c r="ICY2" s="149"/>
      <c r="ICZ2" s="149"/>
      <c r="IDA2" s="149"/>
      <c r="IDB2" s="149"/>
      <c r="IDC2" s="149"/>
      <c r="IDD2" s="149"/>
      <c r="IDE2" s="149"/>
      <c r="IDF2" s="149"/>
      <c r="IDG2" s="149"/>
      <c r="IDH2" s="149"/>
      <c r="IDI2" s="149"/>
      <c r="IDJ2" s="149"/>
      <c r="IDK2" s="149"/>
      <c r="IDL2" s="149"/>
      <c r="IDM2" s="149"/>
      <c r="IDN2" s="149"/>
      <c r="IDO2" s="149"/>
      <c r="IDP2" s="149"/>
      <c r="IDQ2" s="149"/>
      <c r="IDR2" s="149"/>
      <c r="IDS2" s="149"/>
      <c r="IDT2" s="149"/>
      <c r="IDU2" s="149"/>
      <c r="IDV2" s="149"/>
      <c r="IDW2" s="149"/>
      <c r="IDX2" s="149"/>
      <c r="IDY2" s="149"/>
      <c r="IDZ2" s="149"/>
      <c r="IEA2" s="149"/>
      <c r="IEB2" s="149"/>
      <c r="IEC2" s="149"/>
      <c r="IED2" s="149"/>
      <c r="IEE2" s="149"/>
      <c r="IEF2" s="149"/>
      <c r="IEG2" s="149"/>
      <c r="IEH2" s="149"/>
      <c r="IEI2" s="149"/>
      <c r="IEJ2" s="149"/>
      <c r="IEK2" s="149"/>
      <c r="IEL2" s="149"/>
      <c r="IEM2" s="149"/>
      <c r="IEN2" s="149"/>
      <c r="IEO2" s="149"/>
      <c r="IEP2" s="149"/>
      <c r="IEQ2" s="149"/>
      <c r="IER2" s="149"/>
      <c r="IES2" s="149"/>
      <c r="IET2" s="149"/>
      <c r="IEU2" s="149"/>
      <c r="IEV2" s="149"/>
      <c r="IEW2" s="149"/>
      <c r="IEX2" s="149"/>
      <c r="IEY2" s="149"/>
      <c r="IEZ2" s="149"/>
      <c r="IFA2" s="149"/>
      <c r="IFB2" s="149"/>
      <c r="IFC2" s="149"/>
      <c r="IFD2" s="149"/>
      <c r="IFE2" s="149"/>
      <c r="IFF2" s="149"/>
      <c r="IFG2" s="149"/>
      <c r="IFH2" s="149"/>
      <c r="IFI2" s="149"/>
      <c r="IFJ2" s="149"/>
      <c r="IFK2" s="149"/>
      <c r="IFL2" s="149"/>
      <c r="IFM2" s="149"/>
      <c r="IFN2" s="149"/>
      <c r="IFO2" s="149"/>
      <c r="IFP2" s="149"/>
      <c r="IFQ2" s="149"/>
      <c r="IFR2" s="149"/>
      <c r="IFS2" s="149"/>
      <c r="IFT2" s="149"/>
      <c r="IFU2" s="149"/>
      <c r="IFV2" s="149"/>
      <c r="IFW2" s="149"/>
      <c r="IFX2" s="149"/>
      <c r="IFY2" s="149"/>
      <c r="IFZ2" s="149"/>
      <c r="IGA2" s="149"/>
      <c r="IGB2" s="149"/>
      <c r="IGC2" s="149"/>
      <c r="IGD2" s="149"/>
      <c r="IGE2" s="149"/>
      <c r="IGF2" s="149"/>
      <c r="IGG2" s="149"/>
      <c r="IGH2" s="149"/>
      <c r="IGI2" s="149"/>
      <c r="IGJ2" s="149"/>
      <c r="IGK2" s="149"/>
      <c r="IGL2" s="149"/>
      <c r="IGM2" s="149"/>
      <c r="IGN2" s="149"/>
      <c r="IGO2" s="149"/>
      <c r="IGP2" s="149"/>
      <c r="IGQ2" s="149"/>
      <c r="IGR2" s="149"/>
      <c r="IGS2" s="149"/>
      <c r="IGT2" s="149"/>
      <c r="IGU2" s="149"/>
      <c r="IGV2" s="149"/>
      <c r="IGW2" s="149"/>
      <c r="IGX2" s="149"/>
      <c r="IGY2" s="149"/>
      <c r="IGZ2" s="149"/>
      <c r="IHA2" s="149"/>
      <c r="IHB2" s="149"/>
      <c r="IHC2" s="149"/>
      <c r="IHD2" s="149"/>
      <c r="IHE2" s="149"/>
      <c r="IHF2" s="149"/>
      <c r="IHG2" s="149"/>
      <c r="IHH2" s="149"/>
      <c r="IHI2" s="149"/>
      <c r="IHJ2" s="149"/>
      <c r="IHK2" s="149"/>
      <c r="IHL2" s="149"/>
      <c r="IHM2" s="149"/>
      <c r="IHN2" s="149"/>
      <c r="IHO2" s="149"/>
      <c r="IHP2" s="149"/>
      <c r="IHQ2" s="149"/>
      <c r="IHR2" s="149"/>
      <c r="IHS2" s="149"/>
      <c r="IHT2" s="149"/>
      <c r="IHU2" s="149"/>
      <c r="IHV2" s="149"/>
      <c r="IHW2" s="149"/>
      <c r="IHX2" s="149"/>
      <c r="IHY2" s="149"/>
      <c r="IHZ2" s="149"/>
      <c r="IIA2" s="149"/>
      <c r="IIB2" s="149"/>
      <c r="IIC2" s="149"/>
      <c r="IID2" s="149"/>
      <c r="IIE2" s="149"/>
      <c r="IIF2" s="149"/>
      <c r="IIG2" s="149"/>
      <c r="IIH2" s="149"/>
      <c r="III2" s="149"/>
      <c r="IIJ2" s="149"/>
      <c r="IIK2" s="149"/>
      <c r="IIL2" s="149"/>
      <c r="IIM2" s="149"/>
      <c r="IIN2" s="149"/>
      <c r="IIO2" s="149"/>
      <c r="IIP2" s="149"/>
      <c r="IIQ2" s="149"/>
      <c r="IIR2" s="149"/>
      <c r="IIS2" s="149"/>
      <c r="IIT2" s="149"/>
      <c r="IIU2" s="149"/>
      <c r="IIV2" s="149"/>
      <c r="IIW2" s="149"/>
      <c r="IIX2" s="149"/>
      <c r="IIY2" s="149"/>
      <c r="IIZ2" s="149"/>
      <c r="IJA2" s="149"/>
      <c r="IJB2" s="149"/>
      <c r="IJC2" s="149"/>
      <c r="IJD2" s="149"/>
      <c r="IJE2" s="149"/>
      <c r="IJF2" s="149"/>
      <c r="IJG2" s="149"/>
      <c r="IJH2" s="149"/>
      <c r="IJI2" s="149"/>
      <c r="IJJ2" s="149"/>
      <c r="IJK2" s="149"/>
      <c r="IJL2" s="149"/>
      <c r="IJM2" s="149"/>
      <c r="IJN2" s="149"/>
      <c r="IJO2" s="149"/>
      <c r="IJP2" s="149"/>
      <c r="IJQ2" s="149"/>
      <c r="IJR2" s="149"/>
      <c r="IJS2" s="149"/>
      <c r="IJT2" s="149"/>
      <c r="IJU2" s="149"/>
      <c r="IJV2" s="149"/>
      <c r="IJW2" s="149"/>
      <c r="IJX2" s="149"/>
      <c r="IJY2" s="149"/>
      <c r="IJZ2" s="149"/>
      <c r="IKA2" s="149"/>
      <c r="IKB2" s="149"/>
      <c r="IKC2" s="149"/>
      <c r="IKD2" s="149"/>
      <c r="IKE2" s="149"/>
      <c r="IKF2" s="149"/>
      <c r="IKG2" s="149"/>
      <c r="IKH2" s="149"/>
      <c r="IKI2" s="149"/>
      <c r="IKJ2" s="149"/>
      <c r="IKK2" s="149"/>
      <c r="IKL2" s="149"/>
      <c r="IKM2" s="149"/>
      <c r="IKN2" s="149"/>
      <c r="IKO2" s="149"/>
      <c r="IKP2" s="149"/>
      <c r="IKQ2" s="149"/>
      <c r="IKR2" s="149"/>
      <c r="IKS2" s="149"/>
      <c r="IKT2" s="149"/>
      <c r="IKU2" s="149"/>
      <c r="IKV2" s="149"/>
      <c r="IKW2" s="149"/>
      <c r="IKX2" s="149"/>
      <c r="IKY2" s="149"/>
      <c r="IKZ2" s="149"/>
      <c r="ILA2" s="149"/>
      <c r="ILB2" s="149"/>
      <c r="ILC2" s="149"/>
      <c r="ILD2" s="149"/>
      <c r="ILE2" s="149"/>
      <c r="ILF2" s="149"/>
      <c r="ILG2" s="149"/>
      <c r="ILH2" s="149"/>
      <c r="ILI2" s="149"/>
      <c r="ILJ2" s="149"/>
      <c r="ILK2" s="149"/>
      <c r="ILL2" s="149"/>
      <c r="ILM2" s="149"/>
      <c r="ILN2" s="149"/>
      <c r="ILO2" s="149"/>
      <c r="ILP2" s="149"/>
      <c r="ILQ2" s="149"/>
      <c r="ILR2" s="149"/>
      <c r="ILS2" s="149"/>
      <c r="ILT2" s="149"/>
      <c r="ILU2" s="149"/>
      <c r="ILV2" s="149"/>
      <c r="ILW2" s="149"/>
      <c r="ILX2" s="149"/>
      <c r="ILY2" s="149"/>
      <c r="ILZ2" s="149"/>
      <c r="IMA2" s="149"/>
      <c r="IMB2" s="149"/>
      <c r="IMC2" s="149"/>
      <c r="IMD2" s="149"/>
      <c r="IME2" s="149"/>
      <c r="IMF2" s="149"/>
      <c r="IMG2" s="149"/>
      <c r="IMH2" s="149"/>
      <c r="IMI2" s="149"/>
      <c r="IMJ2" s="149"/>
      <c r="IMK2" s="149"/>
      <c r="IML2" s="149"/>
      <c r="IMM2" s="149"/>
      <c r="IMN2" s="149"/>
      <c r="IMO2" s="149"/>
      <c r="IMP2" s="149"/>
      <c r="IMQ2" s="149"/>
      <c r="IMR2" s="149"/>
      <c r="IMS2" s="149"/>
      <c r="IMT2" s="149"/>
      <c r="IMU2" s="149"/>
      <c r="IMV2" s="149"/>
      <c r="IMW2" s="149"/>
      <c r="IMX2" s="149"/>
      <c r="IMY2" s="149"/>
      <c r="IMZ2" s="149"/>
      <c r="INA2" s="149"/>
      <c r="INB2" s="149"/>
      <c r="INC2" s="149"/>
      <c r="IND2" s="149"/>
      <c r="INE2" s="149"/>
      <c r="INF2" s="149"/>
      <c r="ING2" s="149"/>
      <c r="INH2" s="149"/>
      <c r="INI2" s="149"/>
      <c r="INJ2" s="149"/>
      <c r="INK2" s="149"/>
      <c r="INL2" s="149"/>
      <c r="INM2" s="149"/>
      <c r="INN2" s="149"/>
      <c r="INO2" s="149"/>
      <c r="INP2" s="149"/>
      <c r="INQ2" s="149"/>
      <c r="INR2" s="149"/>
      <c r="INS2" s="149"/>
      <c r="INT2" s="149"/>
      <c r="INU2" s="149"/>
      <c r="INV2" s="149"/>
      <c r="INW2" s="149"/>
      <c r="INX2" s="149"/>
      <c r="INY2" s="149"/>
      <c r="INZ2" s="149"/>
      <c r="IOA2" s="149"/>
      <c r="IOB2" s="149"/>
      <c r="IOC2" s="149"/>
      <c r="IOD2" s="149"/>
      <c r="IOE2" s="149"/>
      <c r="IOF2" s="149"/>
      <c r="IOG2" s="149"/>
      <c r="IOH2" s="149"/>
      <c r="IOI2" s="149"/>
      <c r="IOJ2" s="149"/>
      <c r="IOK2" s="149"/>
      <c r="IOL2" s="149"/>
      <c r="IOM2" s="149"/>
      <c r="ION2" s="149"/>
      <c r="IOO2" s="149"/>
      <c r="IOP2" s="149"/>
      <c r="IOQ2" s="149"/>
      <c r="IOR2" s="149"/>
      <c r="IOS2" s="149"/>
      <c r="IOT2" s="149"/>
      <c r="IOU2" s="149"/>
      <c r="IOV2" s="149"/>
      <c r="IOW2" s="149"/>
      <c r="IOX2" s="149"/>
      <c r="IOY2" s="149"/>
      <c r="IOZ2" s="149"/>
      <c r="IPA2" s="149"/>
      <c r="IPB2" s="149"/>
      <c r="IPC2" s="149"/>
      <c r="IPD2" s="149"/>
      <c r="IPE2" s="149"/>
      <c r="IPF2" s="149"/>
      <c r="IPG2" s="149"/>
      <c r="IPH2" s="149"/>
      <c r="IPI2" s="149"/>
      <c r="IPJ2" s="149"/>
      <c r="IPK2" s="149"/>
      <c r="IPL2" s="149"/>
      <c r="IPM2" s="149"/>
      <c r="IPN2" s="149"/>
      <c r="IPO2" s="149"/>
      <c r="IPP2" s="149"/>
      <c r="IPQ2" s="149"/>
      <c r="IPR2" s="149"/>
      <c r="IPS2" s="149"/>
      <c r="IPT2" s="149"/>
      <c r="IPU2" s="149"/>
      <c r="IPV2" s="149"/>
      <c r="IPW2" s="149"/>
      <c r="IPX2" s="149"/>
      <c r="IPY2" s="149"/>
      <c r="IPZ2" s="149"/>
      <c r="IQA2" s="149"/>
      <c r="IQB2" s="149"/>
      <c r="IQC2" s="149"/>
      <c r="IQD2" s="149"/>
      <c r="IQE2" s="149"/>
      <c r="IQF2" s="149"/>
      <c r="IQG2" s="149"/>
      <c r="IQH2" s="149"/>
      <c r="IQI2" s="149"/>
      <c r="IQJ2" s="149"/>
      <c r="IQK2" s="149"/>
      <c r="IQL2" s="149"/>
      <c r="IQM2" s="149"/>
      <c r="IQN2" s="149"/>
      <c r="IQO2" s="149"/>
      <c r="IQP2" s="149"/>
      <c r="IQQ2" s="149"/>
      <c r="IQR2" s="149"/>
      <c r="IQS2" s="149"/>
      <c r="IQT2" s="149"/>
      <c r="IQU2" s="149"/>
      <c r="IQV2" s="149"/>
      <c r="IQW2" s="149"/>
      <c r="IQX2" s="149"/>
      <c r="IQY2" s="149"/>
      <c r="IQZ2" s="149"/>
      <c r="IRA2" s="149"/>
      <c r="IRB2" s="149"/>
      <c r="IRC2" s="149"/>
      <c r="IRD2" s="149"/>
      <c r="IRE2" s="149"/>
      <c r="IRF2" s="149"/>
      <c r="IRG2" s="149"/>
      <c r="IRH2" s="149"/>
      <c r="IRI2" s="149"/>
      <c r="IRJ2" s="149"/>
      <c r="IRK2" s="149"/>
      <c r="IRL2" s="149"/>
      <c r="IRM2" s="149"/>
      <c r="IRN2" s="149"/>
      <c r="IRO2" s="149"/>
      <c r="IRP2" s="149"/>
      <c r="IRQ2" s="149"/>
      <c r="IRR2" s="149"/>
      <c r="IRS2" s="149"/>
      <c r="IRT2" s="149"/>
      <c r="IRU2" s="149"/>
      <c r="IRV2" s="149"/>
      <c r="IRW2" s="149"/>
      <c r="IRX2" s="149"/>
      <c r="IRY2" s="149"/>
      <c r="IRZ2" s="149"/>
      <c r="ISA2" s="149"/>
      <c r="ISB2" s="149"/>
      <c r="ISC2" s="149"/>
      <c r="ISD2" s="149"/>
      <c r="ISE2" s="149"/>
      <c r="ISF2" s="149"/>
      <c r="ISG2" s="149"/>
      <c r="ISH2" s="149"/>
      <c r="ISI2" s="149"/>
      <c r="ISJ2" s="149"/>
      <c r="ISK2" s="149"/>
      <c r="ISL2" s="149"/>
      <c r="ISM2" s="149"/>
      <c r="ISN2" s="149"/>
      <c r="ISO2" s="149"/>
      <c r="ISP2" s="149"/>
      <c r="ISQ2" s="149"/>
      <c r="ISR2" s="149"/>
      <c r="ISS2" s="149"/>
      <c r="IST2" s="149"/>
      <c r="ISU2" s="149"/>
      <c r="ISV2" s="149"/>
      <c r="ISW2" s="149"/>
      <c r="ISX2" s="149"/>
      <c r="ISY2" s="149"/>
      <c r="ISZ2" s="149"/>
      <c r="ITA2" s="149"/>
      <c r="ITB2" s="149"/>
      <c r="ITC2" s="149"/>
      <c r="ITD2" s="149"/>
      <c r="ITE2" s="149"/>
      <c r="ITF2" s="149"/>
      <c r="ITG2" s="149"/>
      <c r="ITH2" s="149"/>
      <c r="ITI2" s="149"/>
      <c r="ITJ2" s="149"/>
      <c r="ITK2" s="149"/>
      <c r="ITL2" s="149"/>
      <c r="ITM2" s="149"/>
      <c r="ITN2" s="149"/>
      <c r="ITO2" s="149"/>
      <c r="ITP2" s="149"/>
      <c r="ITQ2" s="149"/>
      <c r="ITR2" s="149"/>
      <c r="ITS2" s="149"/>
      <c r="ITT2" s="149"/>
      <c r="ITU2" s="149"/>
      <c r="ITV2" s="149"/>
      <c r="ITW2" s="149"/>
      <c r="ITX2" s="149"/>
      <c r="ITY2" s="149"/>
      <c r="ITZ2" s="149"/>
      <c r="IUA2" s="149"/>
      <c r="IUB2" s="149"/>
      <c r="IUC2" s="149"/>
      <c r="IUD2" s="149"/>
      <c r="IUE2" s="149"/>
      <c r="IUF2" s="149"/>
      <c r="IUG2" s="149"/>
      <c r="IUH2" s="149"/>
      <c r="IUI2" s="149"/>
      <c r="IUJ2" s="149"/>
      <c r="IUK2" s="149"/>
      <c r="IUL2" s="149"/>
      <c r="IUM2" s="149"/>
      <c r="IUN2" s="149"/>
      <c r="IUO2" s="149"/>
      <c r="IUP2" s="149"/>
      <c r="IUQ2" s="149"/>
      <c r="IUR2" s="149"/>
      <c r="IUS2" s="149"/>
      <c r="IUT2" s="149"/>
      <c r="IUU2" s="149"/>
      <c r="IUV2" s="149"/>
      <c r="IUW2" s="149"/>
      <c r="IUX2" s="149"/>
      <c r="IUY2" s="149"/>
      <c r="IUZ2" s="149"/>
      <c r="IVA2" s="149"/>
      <c r="IVB2" s="149"/>
      <c r="IVC2" s="149"/>
      <c r="IVD2" s="149"/>
      <c r="IVE2" s="149"/>
      <c r="IVF2" s="149"/>
      <c r="IVG2" s="149"/>
      <c r="IVH2" s="149"/>
      <c r="IVI2" s="149"/>
      <c r="IVJ2" s="149"/>
      <c r="IVK2" s="149"/>
      <c r="IVL2" s="149"/>
      <c r="IVM2" s="149"/>
      <c r="IVN2" s="149"/>
      <c r="IVO2" s="149"/>
      <c r="IVP2" s="149"/>
      <c r="IVQ2" s="149"/>
      <c r="IVR2" s="149"/>
      <c r="IVS2" s="149"/>
      <c r="IVT2" s="149"/>
      <c r="IVU2" s="149"/>
      <c r="IVV2" s="149"/>
      <c r="IVW2" s="149"/>
      <c r="IVX2" s="149"/>
      <c r="IVY2" s="149"/>
      <c r="IVZ2" s="149"/>
      <c r="IWA2" s="149"/>
      <c r="IWB2" s="149"/>
      <c r="IWC2" s="149"/>
      <c r="IWD2" s="149"/>
      <c r="IWE2" s="149"/>
      <c r="IWF2" s="149"/>
      <c r="IWG2" s="149"/>
      <c r="IWH2" s="149"/>
      <c r="IWI2" s="149"/>
      <c r="IWJ2" s="149"/>
      <c r="IWK2" s="149"/>
      <c r="IWL2" s="149"/>
      <c r="IWM2" s="149"/>
      <c r="IWN2" s="149"/>
      <c r="IWO2" s="149"/>
      <c r="IWP2" s="149"/>
      <c r="IWQ2" s="149"/>
      <c r="IWR2" s="149"/>
      <c r="IWS2" s="149"/>
      <c r="IWT2" s="149"/>
      <c r="IWU2" s="149"/>
      <c r="IWV2" s="149"/>
      <c r="IWW2" s="149"/>
      <c r="IWX2" s="149"/>
      <c r="IWY2" s="149"/>
      <c r="IWZ2" s="149"/>
      <c r="IXA2" s="149"/>
      <c r="IXB2" s="149"/>
      <c r="IXC2" s="149"/>
      <c r="IXD2" s="149"/>
      <c r="IXE2" s="149"/>
      <c r="IXF2" s="149"/>
      <c r="IXG2" s="149"/>
      <c r="IXH2" s="149"/>
      <c r="IXI2" s="149"/>
      <c r="IXJ2" s="149"/>
      <c r="IXK2" s="149"/>
      <c r="IXL2" s="149"/>
      <c r="IXM2" s="149"/>
      <c r="IXN2" s="149"/>
      <c r="IXO2" s="149"/>
      <c r="IXP2" s="149"/>
      <c r="IXQ2" s="149"/>
      <c r="IXR2" s="149"/>
      <c r="IXS2" s="149"/>
      <c r="IXT2" s="149"/>
      <c r="IXU2" s="149"/>
      <c r="IXV2" s="149"/>
      <c r="IXW2" s="149"/>
      <c r="IXX2" s="149"/>
      <c r="IXY2" s="149"/>
      <c r="IXZ2" s="149"/>
      <c r="IYA2" s="149"/>
      <c r="IYB2" s="149"/>
      <c r="IYC2" s="149"/>
      <c r="IYD2" s="149"/>
      <c r="IYE2" s="149"/>
      <c r="IYF2" s="149"/>
      <c r="IYG2" s="149"/>
      <c r="IYH2" s="149"/>
      <c r="IYI2" s="149"/>
      <c r="IYJ2" s="149"/>
      <c r="IYK2" s="149"/>
      <c r="IYL2" s="149"/>
      <c r="IYM2" s="149"/>
      <c r="IYN2" s="149"/>
      <c r="IYO2" s="149"/>
      <c r="IYP2" s="149"/>
      <c r="IYQ2" s="149"/>
      <c r="IYR2" s="149"/>
      <c r="IYS2" s="149"/>
      <c r="IYT2" s="149"/>
      <c r="IYU2" s="149"/>
      <c r="IYV2" s="149"/>
      <c r="IYW2" s="149"/>
      <c r="IYX2" s="149"/>
      <c r="IYY2" s="149"/>
      <c r="IYZ2" s="149"/>
      <c r="IZA2" s="149"/>
      <c r="IZB2" s="149"/>
      <c r="IZC2" s="149"/>
      <c r="IZD2" s="149"/>
      <c r="IZE2" s="149"/>
      <c r="IZF2" s="149"/>
      <c r="IZG2" s="149"/>
      <c r="IZH2" s="149"/>
      <c r="IZI2" s="149"/>
      <c r="IZJ2" s="149"/>
      <c r="IZK2" s="149"/>
      <c r="IZL2" s="149"/>
      <c r="IZM2" s="149"/>
      <c r="IZN2" s="149"/>
      <c r="IZO2" s="149"/>
      <c r="IZP2" s="149"/>
      <c r="IZQ2" s="149"/>
      <c r="IZR2" s="149"/>
      <c r="IZS2" s="149"/>
      <c r="IZT2" s="149"/>
      <c r="IZU2" s="149"/>
      <c r="IZV2" s="149"/>
      <c r="IZW2" s="149"/>
      <c r="IZX2" s="149"/>
      <c r="IZY2" s="149"/>
      <c r="IZZ2" s="149"/>
      <c r="JAA2" s="149"/>
      <c r="JAB2" s="149"/>
      <c r="JAC2" s="149"/>
      <c r="JAD2" s="149"/>
      <c r="JAE2" s="149"/>
      <c r="JAF2" s="149"/>
      <c r="JAG2" s="149"/>
      <c r="JAH2" s="149"/>
      <c r="JAI2" s="149"/>
      <c r="JAJ2" s="149"/>
      <c r="JAK2" s="149"/>
      <c r="JAL2" s="149"/>
      <c r="JAM2" s="149"/>
      <c r="JAN2" s="149"/>
      <c r="JAO2" s="149"/>
      <c r="JAP2" s="149"/>
      <c r="JAQ2" s="149"/>
      <c r="JAR2" s="149"/>
      <c r="JAS2" s="149"/>
      <c r="JAT2" s="149"/>
      <c r="JAU2" s="149"/>
      <c r="JAV2" s="149"/>
      <c r="JAW2" s="149"/>
      <c r="JAX2" s="149"/>
      <c r="JAY2" s="149"/>
      <c r="JAZ2" s="149"/>
      <c r="JBA2" s="149"/>
      <c r="JBB2" s="149"/>
      <c r="JBC2" s="149"/>
      <c r="JBD2" s="149"/>
      <c r="JBE2" s="149"/>
      <c r="JBF2" s="149"/>
      <c r="JBG2" s="149"/>
      <c r="JBH2" s="149"/>
      <c r="JBI2" s="149"/>
      <c r="JBJ2" s="149"/>
      <c r="JBK2" s="149"/>
      <c r="JBL2" s="149"/>
      <c r="JBM2" s="149"/>
      <c r="JBN2" s="149"/>
      <c r="JBO2" s="149"/>
      <c r="JBP2" s="149"/>
      <c r="JBQ2" s="149"/>
      <c r="JBR2" s="149"/>
      <c r="JBS2" s="149"/>
      <c r="JBT2" s="149"/>
      <c r="JBU2" s="149"/>
      <c r="JBV2" s="149"/>
      <c r="JBW2" s="149"/>
      <c r="JBX2" s="149"/>
      <c r="JBY2" s="149"/>
      <c r="JBZ2" s="149"/>
      <c r="JCA2" s="149"/>
      <c r="JCB2" s="149"/>
      <c r="JCC2" s="149"/>
      <c r="JCD2" s="149"/>
      <c r="JCE2" s="149"/>
      <c r="JCF2" s="149"/>
      <c r="JCG2" s="149"/>
      <c r="JCH2" s="149"/>
      <c r="JCI2" s="149"/>
      <c r="JCJ2" s="149"/>
      <c r="JCK2" s="149"/>
      <c r="JCL2" s="149"/>
      <c r="JCM2" s="149"/>
      <c r="JCN2" s="149"/>
      <c r="JCO2" s="149"/>
      <c r="JCP2" s="149"/>
      <c r="JCQ2" s="149"/>
      <c r="JCR2" s="149"/>
      <c r="JCS2" s="149"/>
      <c r="JCT2" s="149"/>
      <c r="JCU2" s="149"/>
      <c r="JCV2" s="149"/>
      <c r="JCW2" s="149"/>
      <c r="JCX2" s="149"/>
      <c r="JCY2" s="149"/>
      <c r="JCZ2" s="149"/>
      <c r="JDA2" s="149"/>
      <c r="JDB2" s="149"/>
      <c r="JDC2" s="149"/>
      <c r="JDD2" s="149"/>
      <c r="JDE2" s="149"/>
      <c r="JDF2" s="149"/>
      <c r="JDG2" s="149"/>
      <c r="JDH2" s="149"/>
      <c r="JDI2" s="149"/>
      <c r="JDJ2" s="149"/>
      <c r="JDK2" s="149"/>
      <c r="JDL2" s="149"/>
      <c r="JDM2" s="149"/>
      <c r="JDN2" s="149"/>
      <c r="JDO2" s="149"/>
      <c r="JDP2" s="149"/>
      <c r="JDQ2" s="149"/>
      <c r="JDR2" s="149"/>
      <c r="JDS2" s="149"/>
      <c r="JDT2" s="149"/>
      <c r="JDU2" s="149"/>
      <c r="JDV2" s="149"/>
      <c r="JDW2" s="149"/>
      <c r="JDX2" s="149"/>
      <c r="JDY2" s="149"/>
      <c r="JDZ2" s="149"/>
      <c r="JEA2" s="149"/>
      <c r="JEB2" s="149"/>
      <c r="JEC2" s="149"/>
      <c r="JED2" s="149"/>
      <c r="JEE2" s="149"/>
      <c r="JEF2" s="149"/>
      <c r="JEG2" s="149"/>
      <c r="JEH2" s="149"/>
      <c r="JEI2" s="149"/>
      <c r="JEJ2" s="149"/>
      <c r="JEK2" s="149"/>
      <c r="JEL2" s="149"/>
      <c r="JEM2" s="149"/>
      <c r="JEN2" s="149"/>
      <c r="JEO2" s="149"/>
      <c r="JEP2" s="149"/>
      <c r="JEQ2" s="149"/>
      <c r="JER2" s="149"/>
      <c r="JES2" s="149"/>
      <c r="JET2" s="149"/>
      <c r="JEU2" s="149"/>
      <c r="JEV2" s="149"/>
      <c r="JEW2" s="149"/>
      <c r="JEX2" s="149"/>
      <c r="JEY2" s="149"/>
      <c r="JEZ2" s="149"/>
      <c r="JFA2" s="149"/>
      <c r="JFB2" s="149"/>
      <c r="JFC2" s="149"/>
      <c r="JFD2" s="149"/>
      <c r="JFE2" s="149"/>
      <c r="JFF2" s="149"/>
      <c r="JFG2" s="149"/>
      <c r="JFH2" s="149"/>
      <c r="JFI2" s="149"/>
      <c r="JFJ2" s="149"/>
      <c r="JFK2" s="149"/>
      <c r="JFL2" s="149"/>
      <c r="JFM2" s="149"/>
      <c r="JFN2" s="149"/>
      <c r="JFO2" s="149"/>
      <c r="JFP2" s="149"/>
      <c r="JFQ2" s="149"/>
      <c r="JFR2" s="149"/>
      <c r="JFS2" s="149"/>
      <c r="JFT2" s="149"/>
      <c r="JFU2" s="149"/>
      <c r="JFV2" s="149"/>
      <c r="JFW2" s="149"/>
      <c r="JFX2" s="149"/>
      <c r="JFY2" s="149"/>
      <c r="JFZ2" s="149"/>
      <c r="JGA2" s="149"/>
      <c r="JGB2" s="149"/>
      <c r="JGC2" s="149"/>
      <c r="JGD2" s="149"/>
      <c r="JGE2" s="149"/>
      <c r="JGF2" s="149"/>
      <c r="JGG2" s="149"/>
      <c r="JGH2" s="149"/>
      <c r="JGI2" s="149"/>
      <c r="JGJ2" s="149"/>
      <c r="JGK2" s="149"/>
      <c r="JGL2" s="149"/>
      <c r="JGM2" s="149"/>
      <c r="JGN2" s="149"/>
      <c r="JGO2" s="149"/>
      <c r="JGP2" s="149"/>
      <c r="JGQ2" s="149"/>
      <c r="JGR2" s="149"/>
      <c r="JGS2" s="149"/>
      <c r="JGT2" s="149"/>
      <c r="JGU2" s="149"/>
      <c r="JGV2" s="149"/>
      <c r="JGW2" s="149"/>
      <c r="JGX2" s="149"/>
      <c r="JGY2" s="149"/>
      <c r="JGZ2" s="149"/>
      <c r="JHA2" s="149"/>
      <c r="JHB2" s="149"/>
      <c r="JHC2" s="149"/>
      <c r="JHD2" s="149"/>
      <c r="JHE2" s="149"/>
      <c r="JHF2" s="149"/>
      <c r="JHG2" s="149"/>
      <c r="JHH2" s="149"/>
      <c r="JHI2" s="149"/>
      <c r="JHJ2" s="149"/>
      <c r="JHK2" s="149"/>
      <c r="JHL2" s="149"/>
      <c r="JHM2" s="149"/>
      <c r="JHN2" s="149"/>
      <c r="JHO2" s="149"/>
      <c r="JHP2" s="149"/>
      <c r="JHQ2" s="149"/>
      <c r="JHR2" s="149"/>
      <c r="JHS2" s="149"/>
      <c r="JHT2" s="149"/>
      <c r="JHU2" s="149"/>
      <c r="JHV2" s="149"/>
      <c r="JHW2" s="149"/>
      <c r="JHX2" s="149"/>
      <c r="JHY2" s="149"/>
      <c r="JHZ2" s="149"/>
      <c r="JIA2" s="149"/>
      <c r="JIB2" s="149"/>
      <c r="JIC2" s="149"/>
      <c r="JID2" s="149"/>
      <c r="JIE2" s="149"/>
      <c r="JIF2" s="149"/>
      <c r="JIG2" s="149"/>
      <c r="JIH2" s="149"/>
      <c r="JII2" s="149"/>
      <c r="JIJ2" s="149"/>
      <c r="JIK2" s="149"/>
      <c r="JIL2" s="149"/>
      <c r="JIM2" s="149"/>
      <c r="JIN2" s="149"/>
      <c r="JIO2" s="149"/>
      <c r="JIP2" s="149"/>
      <c r="JIQ2" s="149"/>
      <c r="JIR2" s="149"/>
      <c r="JIS2" s="149"/>
      <c r="JIT2" s="149"/>
      <c r="JIU2" s="149"/>
      <c r="JIV2" s="149"/>
      <c r="JIW2" s="149"/>
      <c r="JIX2" s="149"/>
      <c r="JIY2" s="149"/>
      <c r="JIZ2" s="149"/>
      <c r="JJA2" s="149"/>
      <c r="JJB2" s="149"/>
      <c r="JJC2" s="149"/>
      <c r="JJD2" s="149"/>
      <c r="JJE2" s="149"/>
      <c r="JJF2" s="149"/>
      <c r="JJG2" s="149"/>
      <c r="JJH2" s="149"/>
      <c r="JJI2" s="149"/>
      <c r="JJJ2" s="149"/>
      <c r="JJK2" s="149"/>
      <c r="JJL2" s="149"/>
      <c r="JJM2" s="149"/>
      <c r="JJN2" s="149"/>
      <c r="JJO2" s="149"/>
      <c r="JJP2" s="149"/>
      <c r="JJQ2" s="149"/>
      <c r="JJR2" s="149"/>
      <c r="JJS2" s="149"/>
      <c r="JJT2" s="149"/>
      <c r="JJU2" s="149"/>
      <c r="JJV2" s="149"/>
      <c r="JJW2" s="149"/>
      <c r="JJX2" s="149"/>
      <c r="JJY2" s="149"/>
      <c r="JJZ2" s="149"/>
      <c r="JKA2" s="149"/>
      <c r="JKB2" s="149"/>
      <c r="JKC2" s="149"/>
      <c r="JKD2" s="149"/>
      <c r="JKE2" s="149"/>
      <c r="JKF2" s="149"/>
      <c r="JKG2" s="149"/>
      <c r="JKH2" s="149"/>
      <c r="JKI2" s="149"/>
      <c r="JKJ2" s="149"/>
      <c r="JKK2" s="149"/>
      <c r="JKL2" s="149"/>
      <c r="JKM2" s="149"/>
      <c r="JKN2" s="149"/>
      <c r="JKO2" s="149"/>
      <c r="JKP2" s="149"/>
      <c r="JKQ2" s="149"/>
      <c r="JKR2" s="149"/>
      <c r="JKS2" s="149"/>
      <c r="JKT2" s="149"/>
      <c r="JKU2" s="149"/>
      <c r="JKV2" s="149"/>
      <c r="JKW2" s="149"/>
      <c r="JKX2" s="149"/>
      <c r="JKY2" s="149"/>
      <c r="JKZ2" s="149"/>
      <c r="JLA2" s="149"/>
      <c r="JLB2" s="149"/>
      <c r="JLC2" s="149"/>
      <c r="JLD2" s="149"/>
      <c r="JLE2" s="149"/>
      <c r="JLF2" s="149"/>
      <c r="JLG2" s="149"/>
      <c r="JLH2" s="149"/>
      <c r="JLI2" s="149"/>
      <c r="JLJ2" s="149"/>
      <c r="JLK2" s="149"/>
      <c r="JLL2" s="149"/>
      <c r="JLM2" s="149"/>
      <c r="JLN2" s="149"/>
      <c r="JLO2" s="149"/>
      <c r="JLP2" s="149"/>
      <c r="JLQ2" s="149"/>
      <c r="JLR2" s="149"/>
      <c r="JLS2" s="149"/>
      <c r="JLT2" s="149"/>
      <c r="JLU2" s="149"/>
      <c r="JLV2" s="149"/>
      <c r="JLW2" s="149"/>
      <c r="JLX2" s="149"/>
      <c r="JLY2" s="149"/>
      <c r="JLZ2" s="149"/>
      <c r="JMA2" s="149"/>
      <c r="JMB2" s="149"/>
      <c r="JMC2" s="149"/>
      <c r="JMD2" s="149"/>
      <c r="JME2" s="149"/>
      <c r="JMF2" s="149"/>
      <c r="JMG2" s="149"/>
      <c r="JMH2" s="149"/>
      <c r="JMI2" s="149"/>
      <c r="JMJ2" s="149"/>
      <c r="JMK2" s="149"/>
      <c r="JML2" s="149"/>
      <c r="JMM2" s="149"/>
      <c r="JMN2" s="149"/>
      <c r="JMO2" s="149"/>
      <c r="JMP2" s="149"/>
      <c r="JMQ2" s="149"/>
      <c r="JMR2" s="149"/>
      <c r="JMS2" s="149"/>
      <c r="JMT2" s="149"/>
      <c r="JMU2" s="149"/>
      <c r="JMV2" s="149"/>
      <c r="JMW2" s="149"/>
      <c r="JMX2" s="149"/>
      <c r="JMY2" s="149"/>
      <c r="JMZ2" s="149"/>
      <c r="JNA2" s="149"/>
      <c r="JNB2" s="149"/>
      <c r="JNC2" s="149"/>
      <c r="JND2" s="149"/>
      <c r="JNE2" s="149"/>
      <c r="JNF2" s="149"/>
      <c r="JNG2" s="149"/>
      <c r="JNH2" s="149"/>
      <c r="JNI2" s="149"/>
      <c r="JNJ2" s="149"/>
      <c r="JNK2" s="149"/>
      <c r="JNL2" s="149"/>
      <c r="JNM2" s="149"/>
      <c r="JNN2" s="149"/>
      <c r="JNO2" s="149"/>
      <c r="JNP2" s="149"/>
      <c r="JNQ2" s="149"/>
      <c r="JNR2" s="149"/>
      <c r="JNS2" s="149"/>
      <c r="JNT2" s="149"/>
      <c r="JNU2" s="149"/>
      <c r="JNV2" s="149"/>
      <c r="JNW2" s="149"/>
      <c r="JNX2" s="149"/>
      <c r="JNY2" s="149"/>
      <c r="JNZ2" s="149"/>
      <c r="JOA2" s="149"/>
      <c r="JOB2" s="149"/>
      <c r="JOC2" s="149"/>
      <c r="JOD2" s="149"/>
      <c r="JOE2" s="149"/>
      <c r="JOF2" s="149"/>
      <c r="JOG2" s="149"/>
      <c r="JOH2" s="149"/>
      <c r="JOI2" s="149"/>
      <c r="JOJ2" s="149"/>
      <c r="JOK2" s="149"/>
      <c r="JOL2" s="149"/>
      <c r="JOM2" s="149"/>
      <c r="JON2" s="149"/>
      <c r="JOO2" s="149"/>
      <c r="JOP2" s="149"/>
      <c r="JOQ2" s="149"/>
      <c r="JOR2" s="149"/>
      <c r="JOS2" s="149"/>
      <c r="JOT2" s="149"/>
      <c r="JOU2" s="149"/>
      <c r="JOV2" s="149"/>
      <c r="JOW2" s="149"/>
      <c r="JOX2" s="149"/>
      <c r="JOY2" s="149"/>
      <c r="JOZ2" s="149"/>
      <c r="JPA2" s="149"/>
      <c r="JPB2" s="149"/>
      <c r="JPC2" s="149"/>
      <c r="JPD2" s="149"/>
      <c r="JPE2" s="149"/>
      <c r="JPF2" s="149"/>
      <c r="JPG2" s="149"/>
      <c r="JPH2" s="149"/>
      <c r="JPI2" s="149"/>
      <c r="JPJ2" s="149"/>
      <c r="JPK2" s="149"/>
      <c r="JPL2" s="149"/>
      <c r="JPM2" s="149"/>
      <c r="JPN2" s="149"/>
      <c r="JPO2" s="149"/>
      <c r="JPP2" s="149"/>
      <c r="JPQ2" s="149"/>
      <c r="JPR2" s="149"/>
      <c r="JPS2" s="149"/>
      <c r="JPT2" s="149"/>
      <c r="JPU2" s="149"/>
      <c r="JPV2" s="149"/>
      <c r="JPW2" s="149"/>
      <c r="JPX2" s="149"/>
      <c r="JPY2" s="149"/>
      <c r="JPZ2" s="149"/>
      <c r="JQA2" s="149"/>
      <c r="JQB2" s="149"/>
      <c r="JQC2" s="149"/>
      <c r="JQD2" s="149"/>
      <c r="JQE2" s="149"/>
      <c r="JQF2" s="149"/>
      <c r="JQG2" s="149"/>
      <c r="JQH2" s="149"/>
      <c r="JQI2" s="149"/>
      <c r="JQJ2" s="149"/>
      <c r="JQK2" s="149"/>
      <c r="JQL2" s="149"/>
      <c r="JQM2" s="149"/>
      <c r="JQN2" s="149"/>
      <c r="JQO2" s="149"/>
      <c r="JQP2" s="149"/>
      <c r="JQQ2" s="149"/>
      <c r="JQR2" s="149"/>
      <c r="JQS2" s="149"/>
      <c r="JQT2" s="149"/>
      <c r="JQU2" s="149"/>
      <c r="JQV2" s="149"/>
      <c r="JQW2" s="149"/>
      <c r="JQX2" s="149"/>
      <c r="JQY2" s="149"/>
      <c r="JQZ2" s="149"/>
      <c r="JRA2" s="149"/>
      <c r="JRB2" s="149"/>
      <c r="JRC2" s="149"/>
      <c r="JRD2" s="149"/>
      <c r="JRE2" s="149"/>
      <c r="JRF2" s="149"/>
      <c r="JRG2" s="149"/>
      <c r="JRH2" s="149"/>
      <c r="JRI2" s="149"/>
      <c r="JRJ2" s="149"/>
      <c r="JRK2" s="149"/>
      <c r="JRL2" s="149"/>
      <c r="JRM2" s="149"/>
      <c r="JRN2" s="149"/>
      <c r="JRO2" s="149"/>
      <c r="JRP2" s="149"/>
      <c r="JRQ2" s="149"/>
      <c r="JRR2" s="149"/>
      <c r="JRS2" s="149"/>
      <c r="JRT2" s="149"/>
      <c r="JRU2" s="149"/>
      <c r="JRV2" s="149"/>
      <c r="JRW2" s="149"/>
      <c r="JRX2" s="149"/>
      <c r="JRY2" s="149"/>
      <c r="JRZ2" s="149"/>
      <c r="JSA2" s="149"/>
      <c r="JSB2" s="149"/>
      <c r="JSC2" s="149"/>
      <c r="JSD2" s="149"/>
      <c r="JSE2" s="149"/>
      <c r="JSF2" s="149"/>
      <c r="JSG2" s="149"/>
      <c r="JSH2" s="149"/>
      <c r="JSI2" s="149"/>
      <c r="JSJ2" s="149"/>
      <c r="JSK2" s="149"/>
      <c r="JSL2" s="149"/>
      <c r="JSM2" s="149"/>
      <c r="JSN2" s="149"/>
      <c r="JSO2" s="149"/>
      <c r="JSP2" s="149"/>
      <c r="JSQ2" s="149"/>
      <c r="JSR2" s="149"/>
      <c r="JSS2" s="149"/>
      <c r="JST2" s="149"/>
      <c r="JSU2" s="149"/>
      <c r="JSV2" s="149"/>
      <c r="JSW2" s="149"/>
      <c r="JSX2" s="149"/>
      <c r="JSY2" s="149"/>
      <c r="JSZ2" s="149"/>
      <c r="JTA2" s="149"/>
      <c r="JTB2" s="149"/>
      <c r="JTC2" s="149"/>
      <c r="JTD2" s="149"/>
      <c r="JTE2" s="149"/>
      <c r="JTF2" s="149"/>
      <c r="JTG2" s="149"/>
      <c r="JTH2" s="149"/>
      <c r="JTI2" s="149"/>
      <c r="JTJ2" s="149"/>
      <c r="JTK2" s="149"/>
      <c r="JTL2" s="149"/>
      <c r="JTM2" s="149"/>
      <c r="JTN2" s="149"/>
      <c r="JTO2" s="149"/>
      <c r="JTP2" s="149"/>
      <c r="JTQ2" s="149"/>
      <c r="JTR2" s="149"/>
      <c r="JTS2" s="149"/>
      <c r="JTT2" s="149"/>
      <c r="JTU2" s="149"/>
      <c r="JTV2" s="149"/>
      <c r="JTW2" s="149"/>
      <c r="JTX2" s="149"/>
      <c r="JTY2" s="149"/>
      <c r="JTZ2" s="149"/>
      <c r="JUA2" s="149"/>
      <c r="JUB2" s="149"/>
      <c r="JUC2" s="149"/>
      <c r="JUD2" s="149"/>
      <c r="JUE2" s="149"/>
      <c r="JUF2" s="149"/>
      <c r="JUG2" s="149"/>
      <c r="JUH2" s="149"/>
      <c r="JUI2" s="149"/>
      <c r="JUJ2" s="149"/>
      <c r="JUK2" s="149"/>
      <c r="JUL2" s="149"/>
      <c r="JUM2" s="149"/>
      <c r="JUN2" s="149"/>
      <c r="JUO2" s="149"/>
      <c r="JUP2" s="149"/>
      <c r="JUQ2" s="149"/>
      <c r="JUR2" s="149"/>
      <c r="JUS2" s="149"/>
      <c r="JUT2" s="149"/>
      <c r="JUU2" s="149"/>
      <c r="JUV2" s="149"/>
      <c r="JUW2" s="149"/>
      <c r="JUX2" s="149"/>
      <c r="JUY2" s="149"/>
      <c r="JUZ2" s="149"/>
      <c r="JVA2" s="149"/>
      <c r="JVB2" s="149"/>
      <c r="JVC2" s="149"/>
      <c r="JVD2" s="149"/>
      <c r="JVE2" s="149"/>
      <c r="JVF2" s="149"/>
      <c r="JVG2" s="149"/>
      <c r="JVH2" s="149"/>
      <c r="JVI2" s="149"/>
      <c r="JVJ2" s="149"/>
      <c r="JVK2" s="149"/>
      <c r="JVL2" s="149"/>
      <c r="JVM2" s="149"/>
      <c r="JVN2" s="149"/>
      <c r="JVO2" s="149"/>
      <c r="JVP2" s="149"/>
      <c r="JVQ2" s="149"/>
      <c r="JVR2" s="149"/>
      <c r="JVS2" s="149"/>
      <c r="JVT2" s="149"/>
      <c r="JVU2" s="149"/>
      <c r="JVV2" s="149"/>
      <c r="JVW2" s="149"/>
      <c r="JVX2" s="149"/>
      <c r="JVY2" s="149"/>
      <c r="JVZ2" s="149"/>
      <c r="JWA2" s="149"/>
      <c r="JWB2" s="149"/>
      <c r="JWC2" s="149"/>
      <c r="JWD2" s="149"/>
      <c r="JWE2" s="149"/>
      <c r="JWF2" s="149"/>
      <c r="JWG2" s="149"/>
      <c r="JWH2" s="149"/>
      <c r="JWI2" s="149"/>
      <c r="JWJ2" s="149"/>
      <c r="JWK2" s="149"/>
      <c r="JWL2" s="149"/>
      <c r="JWM2" s="149"/>
      <c r="JWN2" s="149"/>
      <c r="JWO2" s="149"/>
      <c r="JWP2" s="149"/>
      <c r="JWQ2" s="149"/>
      <c r="JWR2" s="149"/>
      <c r="JWS2" s="149"/>
      <c r="JWT2" s="149"/>
      <c r="JWU2" s="149"/>
      <c r="JWV2" s="149"/>
      <c r="JWW2" s="149"/>
      <c r="JWX2" s="149"/>
      <c r="JWY2" s="149"/>
      <c r="JWZ2" s="149"/>
      <c r="JXA2" s="149"/>
      <c r="JXB2" s="149"/>
      <c r="JXC2" s="149"/>
      <c r="JXD2" s="149"/>
      <c r="JXE2" s="149"/>
      <c r="JXF2" s="149"/>
      <c r="JXG2" s="149"/>
      <c r="JXH2" s="149"/>
      <c r="JXI2" s="149"/>
      <c r="JXJ2" s="149"/>
      <c r="JXK2" s="149"/>
      <c r="JXL2" s="149"/>
      <c r="JXM2" s="149"/>
      <c r="JXN2" s="149"/>
      <c r="JXO2" s="149"/>
      <c r="JXP2" s="149"/>
      <c r="JXQ2" s="149"/>
      <c r="JXR2" s="149"/>
      <c r="JXS2" s="149"/>
      <c r="JXT2" s="149"/>
      <c r="JXU2" s="149"/>
      <c r="JXV2" s="149"/>
      <c r="JXW2" s="149"/>
      <c r="JXX2" s="149"/>
      <c r="JXY2" s="149"/>
      <c r="JXZ2" s="149"/>
      <c r="JYA2" s="149"/>
      <c r="JYB2" s="149"/>
      <c r="JYC2" s="149"/>
      <c r="JYD2" s="149"/>
      <c r="JYE2" s="149"/>
      <c r="JYF2" s="149"/>
      <c r="JYG2" s="149"/>
      <c r="JYH2" s="149"/>
      <c r="JYI2" s="149"/>
      <c r="JYJ2" s="149"/>
      <c r="JYK2" s="149"/>
      <c r="JYL2" s="149"/>
      <c r="JYM2" s="149"/>
      <c r="JYN2" s="149"/>
      <c r="JYO2" s="149"/>
      <c r="JYP2" s="149"/>
      <c r="JYQ2" s="149"/>
      <c r="JYR2" s="149"/>
      <c r="JYS2" s="149"/>
      <c r="JYT2" s="149"/>
      <c r="JYU2" s="149"/>
      <c r="JYV2" s="149"/>
      <c r="JYW2" s="149"/>
      <c r="JYX2" s="149"/>
      <c r="JYY2" s="149"/>
      <c r="JYZ2" s="149"/>
      <c r="JZA2" s="149"/>
      <c r="JZB2" s="149"/>
      <c r="JZC2" s="149"/>
      <c r="JZD2" s="149"/>
      <c r="JZE2" s="149"/>
      <c r="JZF2" s="149"/>
      <c r="JZG2" s="149"/>
      <c r="JZH2" s="149"/>
      <c r="JZI2" s="149"/>
      <c r="JZJ2" s="149"/>
      <c r="JZK2" s="149"/>
      <c r="JZL2" s="149"/>
      <c r="JZM2" s="149"/>
      <c r="JZN2" s="149"/>
      <c r="JZO2" s="149"/>
      <c r="JZP2" s="149"/>
      <c r="JZQ2" s="149"/>
      <c r="JZR2" s="149"/>
      <c r="JZS2" s="149"/>
      <c r="JZT2" s="149"/>
      <c r="JZU2" s="149"/>
      <c r="JZV2" s="149"/>
      <c r="JZW2" s="149"/>
      <c r="JZX2" s="149"/>
      <c r="JZY2" s="149"/>
      <c r="JZZ2" s="149"/>
      <c r="KAA2" s="149"/>
      <c r="KAB2" s="149"/>
      <c r="KAC2" s="149"/>
      <c r="KAD2" s="149"/>
      <c r="KAE2" s="149"/>
      <c r="KAF2" s="149"/>
      <c r="KAG2" s="149"/>
      <c r="KAH2" s="149"/>
      <c r="KAI2" s="149"/>
      <c r="KAJ2" s="149"/>
      <c r="KAK2" s="149"/>
      <c r="KAL2" s="149"/>
      <c r="KAM2" s="149"/>
      <c r="KAN2" s="149"/>
      <c r="KAO2" s="149"/>
      <c r="KAP2" s="149"/>
      <c r="KAQ2" s="149"/>
      <c r="KAR2" s="149"/>
      <c r="KAS2" s="149"/>
      <c r="KAT2" s="149"/>
      <c r="KAU2" s="149"/>
      <c r="KAV2" s="149"/>
      <c r="KAW2" s="149"/>
      <c r="KAX2" s="149"/>
      <c r="KAY2" s="149"/>
      <c r="KAZ2" s="149"/>
      <c r="KBA2" s="149"/>
      <c r="KBB2" s="149"/>
      <c r="KBC2" s="149"/>
      <c r="KBD2" s="149"/>
      <c r="KBE2" s="149"/>
      <c r="KBF2" s="149"/>
      <c r="KBG2" s="149"/>
      <c r="KBH2" s="149"/>
      <c r="KBI2" s="149"/>
      <c r="KBJ2" s="149"/>
      <c r="KBK2" s="149"/>
      <c r="KBL2" s="149"/>
      <c r="KBM2" s="149"/>
      <c r="KBN2" s="149"/>
      <c r="KBO2" s="149"/>
      <c r="KBP2" s="149"/>
      <c r="KBQ2" s="149"/>
      <c r="KBR2" s="149"/>
      <c r="KBS2" s="149"/>
      <c r="KBT2" s="149"/>
      <c r="KBU2" s="149"/>
      <c r="KBV2" s="149"/>
      <c r="KBW2" s="149"/>
      <c r="KBX2" s="149"/>
      <c r="KBY2" s="149"/>
      <c r="KBZ2" s="149"/>
      <c r="KCA2" s="149"/>
      <c r="KCB2" s="149"/>
      <c r="KCC2" s="149"/>
      <c r="KCD2" s="149"/>
      <c r="KCE2" s="149"/>
      <c r="KCF2" s="149"/>
      <c r="KCG2" s="149"/>
      <c r="KCH2" s="149"/>
      <c r="KCI2" s="149"/>
      <c r="KCJ2" s="149"/>
      <c r="KCK2" s="149"/>
      <c r="KCL2" s="149"/>
      <c r="KCM2" s="149"/>
      <c r="KCN2" s="149"/>
      <c r="KCO2" s="149"/>
      <c r="KCP2" s="149"/>
      <c r="KCQ2" s="149"/>
      <c r="KCR2" s="149"/>
      <c r="KCS2" s="149"/>
      <c r="KCT2" s="149"/>
      <c r="KCU2" s="149"/>
      <c r="KCV2" s="149"/>
      <c r="KCW2" s="149"/>
      <c r="KCX2" s="149"/>
      <c r="KCY2" s="149"/>
      <c r="KCZ2" s="149"/>
      <c r="KDA2" s="149"/>
      <c r="KDB2" s="149"/>
      <c r="KDC2" s="149"/>
      <c r="KDD2" s="149"/>
      <c r="KDE2" s="149"/>
      <c r="KDF2" s="149"/>
      <c r="KDG2" s="149"/>
      <c r="KDH2" s="149"/>
      <c r="KDI2" s="149"/>
      <c r="KDJ2" s="149"/>
      <c r="KDK2" s="149"/>
      <c r="KDL2" s="149"/>
      <c r="KDM2" s="149"/>
      <c r="KDN2" s="149"/>
      <c r="KDO2" s="149"/>
      <c r="KDP2" s="149"/>
      <c r="KDQ2" s="149"/>
      <c r="KDR2" s="149"/>
      <c r="KDS2" s="149"/>
      <c r="KDT2" s="149"/>
      <c r="KDU2" s="149"/>
      <c r="KDV2" s="149"/>
      <c r="KDW2" s="149"/>
      <c r="KDX2" s="149"/>
      <c r="KDY2" s="149"/>
      <c r="KDZ2" s="149"/>
      <c r="KEA2" s="149"/>
      <c r="KEB2" s="149"/>
      <c r="KEC2" s="149"/>
      <c r="KED2" s="149"/>
      <c r="KEE2" s="149"/>
      <c r="KEF2" s="149"/>
      <c r="KEG2" s="149"/>
      <c r="KEH2" s="149"/>
      <c r="KEI2" s="149"/>
      <c r="KEJ2" s="149"/>
      <c r="KEK2" s="149"/>
      <c r="KEL2" s="149"/>
      <c r="KEM2" s="149"/>
      <c r="KEN2" s="149"/>
      <c r="KEO2" s="149"/>
      <c r="KEP2" s="149"/>
      <c r="KEQ2" s="149"/>
      <c r="KER2" s="149"/>
      <c r="KES2" s="149"/>
      <c r="KET2" s="149"/>
      <c r="KEU2" s="149"/>
      <c r="KEV2" s="149"/>
      <c r="KEW2" s="149"/>
      <c r="KEX2" s="149"/>
      <c r="KEY2" s="149"/>
      <c r="KEZ2" s="149"/>
      <c r="KFA2" s="149"/>
      <c r="KFB2" s="149"/>
      <c r="KFC2" s="149"/>
      <c r="KFD2" s="149"/>
      <c r="KFE2" s="149"/>
      <c r="KFF2" s="149"/>
      <c r="KFG2" s="149"/>
      <c r="KFH2" s="149"/>
      <c r="KFI2" s="149"/>
      <c r="KFJ2" s="149"/>
      <c r="KFK2" s="149"/>
      <c r="KFL2" s="149"/>
      <c r="KFM2" s="149"/>
      <c r="KFN2" s="149"/>
      <c r="KFO2" s="149"/>
      <c r="KFP2" s="149"/>
      <c r="KFQ2" s="149"/>
      <c r="KFR2" s="149"/>
      <c r="KFS2" s="149"/>
      <c r="KFT2" s="149"/>
      <c r="KFU2" s="149"/>
      <c r="KFV2" s="149"/>
      <c r="KFW2" s="149"/>
      <c r="KFX2" s="149"/>
      <c r="KFY2" s="149"/>
      <c r="KFZ2" s="149"/>
      <c r="KGA2" s="149"/>
      <c r="KGB2" s="149"/>
      <c r="KGC2" s="149"/>
      <c r="KGD2" s="149"/>
      <c r="KGE2" s="149"/>
      <c r="KGF2" s="149"/>
      <c r="KGG2" s="149"/>
      <c r="KGH2" s="149"/>
      <c r="KGI2" s="149"/>
      <c r="KGJ2" s="149"/>
      <c r="KGK2" s="149"/>
      <c r="KGL2" s="149"/>
      <c r="KGM2" s="149"/>
      <c r="KGN2" s="149"/>
      <c r="KGO2" s="149"/>
      <c r="KGP2" s="149"/>
      <c r="KGQ2" s="149"/>
      <c r="KGR2" s="149"/>
      <c r="KGS2" s="149"/>
      <c r="KGT2" s="149"/>
      <c r="KGU2" s="149"/>
      <c r="KGV2" s="149"/>
      <c r="KGW2" s="149"/>
      <c r="KGX2" s="149"/>
      <c r="KGY2" s="149"/>
      <c r="KGZ2" s="149"/>
      <c r="KHA2" s="149"/>
      <c r="KHB2" s="149"/>
      <c r="KHC2" s="149"/>
      <c r="KHD2" s="149"/>
      <c r="KHE2" s="149"/>
      <c r="KHF2" s="149"/>
      <c r="KHG2" s="149"/>
      <c r="KHH2" s="149"/>
      <c r="KHI2" s="149"/>
      <c r="KHJ2" s="149"/>
      <c r="KHK2" s="149"/>
      <c r="KHL2" s="149"/>
      <c r="KHM2" s="149"/>
      <c r="KHN2" s="149"/>
      <c r="KHO2" s="149"/>
      <c r="KHP2" s="149"/>
      <c r="KHQ2" s="149"/>
      <c r="KHR2" s="149"/>
      <c r="KHS2" s="149"/>
      <c r="KHT2" s="149"/>
      <c r="KHU2" s="149"/>
      <c r="KHV2" s="149"/>
      <c r="KHW2" s="149"/>
      <c r="KHX2" s="149"/>
      <c r="KHY2" s="149"/>
      <c r="KHZ2" s="149"/>
      <c r="KIA2" s="149"/>
      <c r="KIB2" s="149"/>
      <c r="KIC2" s="149"/>
      <c r="KID2" s="149"/>
      <c r="KIE2" s="149"/>
      <c r="KIF2" s="149"/>
      <c r="KIG2" s="149"/>
      <c r="KIH2" s="149"/>
      <c r="KII2" s="149"/>
      <c r="KIJ2" s="149"/>
      <c r="KIK2" s="149"/>
      <c r="KIL2" s="149"/>
      <c r="KIM2" s="149"/>
      <c r="KIN2" s="149"/>
      <c r="KIO2" s="149"/>
      <c r="KIP2" s="149"/>
      <c r="KIQ2" s="149"/>
      <c r="KIR2" s="149"/>
      <c r="KIS2" s="149"/>
      <c r="KIT2" s="149"/>
      <c r="KIU2" s="149"/>
      <c r="KIV2" s="149"/>
      <c r="KIW2" s="149"/>
      <c r="KIX2" s="149"/>
      <c r="KIY2" s="149"/>
      <c r="KIZ2" s="149"/>
      <c r="KJA2" s="149"/>
      <c r="KJB2" s="149"/>
      <c r="KJC2" s="149"/>
      <c r="KJD2" s="149"/>
      <c r="KJE2" s="149"/>
      <c r="KJF2" s="149"/>
      <c r="KJG2" s="149"/>
      <c r="KJH2" s="149"/>
      <c r="KJI2" s="149"/>
      <c r="KJJ2" s="149"/>
      <c r="KJK2" s="149"/>
      <c r="KJL2" s="149"/>
      <c r="KJM2" s="149"/>
      <c r="KJN2" s="149"/>
      <c r="KJO2" s="149"/>
      <c r="KJP2" s="149"/>
      <c r="KJQ2" s="149"/>
      <c r="KJR2" s="149"/>
      <c r="KJS2" s="149"/>
      <c r="KJT2" s="149"/>
      <c r="KJU2" s="149"/>
      <c r="KJV2" s="149"/>
      <c r="KJW2" s="149"/>
      <c r="KJX2" s="149"/>
      <c r="KJY2" s="149"/>
      <c r="KJZ2" s="149"/>
      <c r="KKA2" s="149"/>
      <c r="KKB2" s="149"/>
      <c r="KKC2" s="149"/>
      <c r="KKD2" s="149"/>
      <c r="KKE2" s="149"/>
      <c r="KKF2" s="149"/>
      <c r="KKG2" s="149"/>
      <c r="KKH2" s="149"/>
      <c r="KKI2" s="149"/>
      <c r="KKJ2" s="149"/>
      <c r="KKK2" s="149"/>
      <c r="KKL2" s="149"/>
      <c r="KKM2" s="149"/>
      <c r="KKN2" s="149"/>
      <c r="KKO2" s="149"/>
      <c r="KKP2" s="149"/>
      <c r="KKQ2" s="149"/>
      <c r="KKR2" s="149"/>
      <c r="KKS2" s="149"/>
      <c r="KKT2" s="149"/>
      <c r="KKU2" s="149"/>
      <c r="KKV2" s="149"/>
      <c r="KKW2" s="149"/>
      <c r="KKX2" s="149"/>
      <c r="KKY2" s="149"/>
      <c r="KKZ2" s="149"/>
      <c r="KLA2" s="149"/>
      <c r="KLB2" s="149"/>
      <c r="KLC2" s="149"/>
      <c r="KLD2" s="149"/>
      <c r="KLE2" s="149"/>
      <c r="KLF2" s="149"/>
      <c r="KLG2" s="149"/>
      <c r="KLH2" s="149"/>
      <c r="KLI2" s="149"/>
      <c r="KLJ2" s="149"/>
      <c r="KLK2" s="149"/>
      <c r="KLL2" s="149"/>
      <c r="KLM2" s="149"/>
      <c r="KLN2" s="149"/>
      <c r="KLO2" s="149"/>
      <c r="KLP2" s="149"/>
      <c r="KLQ2" s="149"/>
      <c r="KLR2" s="149"/>
      <c r="KLS2" s="149"/>
      <c r="KLT2" s="149"/>
      <c r="KLU2" s="149"/>
      <c r="KLV2" s="149"/>
      <c r="KLW2" s="149"/>
      <c r="KLX2" s="149"/>
      <c r="KLY2" s="149"/>
      <c r="KLZ2" s="149"/>
      <c r="KMA2" s="149"/>
      <c r="KMB2" s="149"/>
      <c r="KMC2" s="149"/>
      <c r="KMD2" s="149"/>
      <c r="KME2" s="149"/>
      <c r="KMF2" s="149"/>
      <c r="KMG2" s="149"/>
      <c r="KMH2" s="149"/>
      <c r="KMI2" s="149"/>
      <c r="KMJ2" s="149"/>
      <c r="KMK2" s="149"/>
      <c r="KML2" s="149"/>
      <c r="KMM2" s="149"/>
      <c r="KMN2" s="149"/>
      <c r="KMO2" s="149"/>
      <c r="KMP2" s="149"/>
      <c r="KMQ2" s="149"/>
      <c r="KMR2" s="149"/>
      <c r="KMS2" s="149"/>
      <c r="KMT2" s="149"/>
      <c r="KMU2" s="149"/>
      <c r="KMV2" s="149"/>
      <c r="KMW2" s="149"/>
      <c r="KMX2" s="149"/>
      <c r="KMY2" s="149"/>
      <c r="KMZ2" s="149"/>
      <c r="KNA2" s="149"/>
      <c r="KNB2" s="149"/>
      <c r="KNC2" s="149"/>
      <c r="KND2" s="149"/>
      <c r="KNE2" s="149"/>
      <c r="KNF2" s="149"/>
      <c r="KNG2" s="149"/>
      <c r="KNH2" s="149"/>
      <c r="KNI2" s="149"/>
      <c r="KNJ2" s="149"/>
      <c r="KNK2" s="149"/>
      <c r="KNL2" s="149"/>
      <c r="KNM2" s="149"/>
      <c r="KNN2" s="149"/>
      <c r="KNO2" s="149"/>
      <c r="KNP2" s="149"/>
      <c r="KNQ2" s="149"/>
      <c r="KNR2" s="149"/>
      <c r="KNS2" s="149"/>
      <c r="KNT2" s="149"/>
      <c r="KNU2" s="149"/>
      <c r="KNV2" s="149"/>
      <c r="KNW2" s="149"/>
      <c r="KNX2" s="149"/>
      <c r="KNY2" s="149"/>
      <c r="KNZ2" s="149"/>
      <c r="KOA2" s="149"/>
      <c r="KOB2" s="149"/>
      <c r="KOC2" s="149"/>
      <c r="KOD2" s="149"/>
      <c r="KOE2" s="149"/>
      <c r="KOF2" s="149"/>
      <c r="KOG2" s="149"/>
      <c r="KOH2" s="149"/>
      <c r="KOI2" s="149"/>
      <c r="KOJ2" s="149"/>
      <c r="KOK2" s="149"/>
      <c r="KOL2" s="149"/>
      <c r="KOM2" s="149"/>
      <c r="KON2" s="149"/>
      <c r="KOO2" s="149"/>
      <c r="KOP2" s="149"/>
      <c r="KOQ2" s="149"/>
      <c r="KOR2" s="149"/>
      <c r="KOS2" s="149"/>
      <c r="KOT2" s="149"/>
      <c r="KOU2" s="149"/>
      <c r="KOV2" s="149"/>
      <c r="KOW2" s="149"/>
      <c r="KOX2" s="149"/>
      <c r="KOY2" s="149"/>
      <c r="KOZ2" s="149"/>
      <c r="KPA2" s="149"/>
      <c r="KPB2" s="149"/>
      <c r="KPC2" s="149"/>
      <c r="KPD2" s="149"/>
      <c r="KPE2" s="149"/>
      <c r="KPF2" s="149"/>
      <c r="KPG2" s="149"/>
      <c r="KPH2" s="149"/>
      <c r="KPI2" s="149"/>
      <c r="KPJ2" s="149"/>
      <c r="KPK2" s="149"/>
      <c r="KPL2" s="149"/>
      <c r="KPM2" s="149"/>
      <c r="KPN2" s="149"/>
      <c r="KPO2" s="149"/>
      <c r="KPP2" s="149"/>
      <c r="KPQ2" s="149"/>
      <c r="KPR2" s="149"/>
      <c r="KPS2" s="149"/>
      <c r="KPT2" s="149"/>
      <c r="KPU2" s="149"/>
      <c r="KPV2" s="149"/>
      <c r="KPW2" s="149"/>
      <c r="KPX2" s="149"/>
      <c r="KPY2" s="149"/>
      <c r="KPZ2" s="149"/>
      <c r="KQA2" s="149"/>
      <c r="KQB2" s="149"/>
      <c r="KQC2" s="149"/>
      <c r="KQD2" s="149"/>
      <c r="KQE2" s="149"/>
      <c r="KQF2" s="149"/>
      <c r="KQG2" s="149"/>
      <c r="KQH2" s="149"/>
      <c r="KQI2" s="149"/>
      <c r="KQJ2" s="149"/>
      <c r="KQK2" s="149"/>
      <c r="KQL2" s="149"/>
      <c r="KQM2" s="149"/>
      <c r="KQN2" s="149"/>
      <c r="KQO2" s="149"/>
      <c r="KQP2" s="149"/>
      <c r="KQQ2" s="149"/>
      <c r="KQR2" s="149"/>
      <c r="KQS2" s="149"/>
      <c r="KQT2" s="149"/>
      <c r="KQU2" s="149"/>
      <c r="KQV2" s="149"/>
      <c r="KQW2" s="149"/>
      <c r="KQX2" s="149"/>
      <c r="KQY2" s="149"/>
      <c r="KQZ2" s="149"/>
      <c r="KRA2" s="149"/>
      <c r="KRB2" s="149"/>
      <c r="KRC2" s="149"/>
      <c r="KRD2" s="149"/>
      <c r="KRE2" s="149"/>
      <c r="KRF2" s="149"/>
      <c r="KRG2" s="149"/>
      <c r="KRH2" s="149"/>
      <c r="KRI2" s="149"/>
      <c r="KRJ2" s="149"/>
      <c r="KRK2" s="149"/>
      <c r="KRL2" s="149"/>
      <c r="KRM2" s="149"/>
      <c r="KRN2" s="149"/>
      <c r="KRO2" s="149"/>
      <c r="KRP2" s="149"/>
      <c r="KRQ2" s="149"/>
      <c r="KRR2" s="149"/>
      <c r="KRS2" s="149"/>
      <c r="KRT2" s="149"/>
      <c r="KRU2" s="149"/>
      <c r="KRV2" s="149"/>
      <c r="KRW2" s="149"/>
      <c r="KRX2" s="149"/>
      <c r="KRY2" s="149"/>
      <c r="KRZ2" s="149"/>
      <c r="KSA2" s="149"/>
      <c r="KSB2" s="149"/>
      <c r="KSC2" s="149"/>
      <c r="KSD2" s="149"/>
      <c r="KSE2" s="149"/>
      <c r="KSF2" s="149"/>
      <c r="KSG2" s="149"/>
      <c r="KSH2" s="149"/>
      <c r="KSI2" s="149"/>
      <c r="KSJ2" s="149"/>
      <c r="KSK2" s="149"/>
      <c r="KSL2" s="149"/>
      <c r="KSM2" s="149"/>
      <c r="KSN2" s="149"/>
      <c r="KSO2" s="149"/>
      <c r="KSP2" s="149"/>
      <c r="KSQ2" s="149"/>
      <c r="KSR2" s="149"/>
      <c r="KSS2" s="149"/>
      <c r="KST2" s="149"/>
      <c r="KSU2" s="149"/>
      <c r="KSV2" s="149"/>
      <c r="KSW2" s="149"/>
      <c r="KSX2" s="149"/>
      <c r="KSY2" s="149"/>
      <c r="KSZ2" s="149"/>
      <c r="KTA2" s="149"/>
      <c r="KTB2" s="149"/>
      <c r="KTC2" s="149"/>
      <c r="KTD2" s="149"/>
      <c r="KTE2" s="149"/>
      <c r="KTF2" s="149"/>
      <c r="KTG2" s="149"/>
      <c r="KTH2" s="149"/>
      <c r="KTI2" s="149"/>
      <c r="KTJ2" s="149"/>
      <c r="KTK2" s="149"/>
      <c r="KTL2" s="149"/>
      <c r="KTM2" s="149"/>
      <c r="KTN2" s="149"/>
      <c r="KTO2" s="149"/>
      <c r="KTP2" s="149"/>
      <c r="KTQ2" s="149"/>
      <c r="KTR2" s="149"/>
      <c r="KTS2" s="149"/>
      <c r="KTT2" s="149"/>
      <c r="KTU2" s="149"/>
      <c r="KTV2" s="149"/>
      <c r="KTW2" s="149"/>
      <c r="KTX2" s="149"/>
      <c r="KTY2" s="149"/>
      <c r="KTZ2" s="149"/>
      <c r="KUA2" s="149"/>
      <c r="KUB2" s="149"/>
      <c r="KUC2" s="149"/>
      <c r="KUD2" s="149"/>
      <c r="KUE2" s="149"/>
      <c r="KUF2" s="149"/>
      <c r="KUG2" s="149"/>
      <c r="KUH2" s="149"/>
      <c r="KUI2" s="149"/>
      <c r="KUJ2" s="149"/>
      <c r="KUK2" s="149"/>
      <c r="KUL2" s="149"/>
      <c r="KUM2" s="149"/>
      <c r="KUN2" s="149"/>
      <c r="KUO2" s="149"/>
      <c r="KUP2" s="149"/>
      <c r="KUQ2" s="149"/>
      <c r="KUR2" s="149"/>
      <c r="KUS2" s="149"/>
      <c r="KUT2" s="149"/>
      <c r="KUU2" s="149"/>
      <c r="KUV2" s="149"/>
      <c r="KUW2" s="149"/>
      <c r="KUX2" s="149"/>
      <c r="KUY2" s="149"/>
      <c r="KUZ2" s="149"/>
      <c r="KVA2" s="149"/>
      <c r="KVB2" s="149"/>
      <c r="KVC2" s="149"/>
      <c r="KVD2" s="149"/>
      <c r="KVE2" s="149"/>
      <c r="KVF2" s="149"/>
      <c r="KVG2" s="149"/>
      <c r="KVH2" s="149"/>
      <c r="KVI2" s="149"/>
      <c r="KVJ2" s="149"/>
      <c r="KVK2" s="149"/>
      <c r="KVL2" s="149"/>
      <c r="KVM2" s="149"/>
      <c r="KVN2" s="149"/>
      <c r="KVO2" s="149"/>
      <c r="KVP2" s="149"/>
      <c r="KVQ2" s="149"/>
      <c r="KVR2" s="149"/>
      <c r="KVS2" s="149"/>
      <c r="KVT2" s="149"/>
      <c r="KVU2" s="149"/>
      <c r="KVV2" s="149"/>
      <c r="KVW2" s="149"/>
      <c r="KVX2" s="149"/>
      <c r="KVY2" s="149"/>
      <c r="KVZ2" s="149"/>
      <c r="KWA2" s="149"/>
      <c r="KWB2" s="149"/>
      <c r="KWC2" s="149"/>
      <c r="KWD2" s="149"/>
      <c r="KWE2" s="149"/>
      <c r="KWF2" s="149"/>
      <c r="KWG2" s="149"/>
      <c r="KWH2" s="149"/>
      <c r="KWI2" s="149"/>
      <c r="KWJ2" s="149"/>
      <c r="KWK2" s="149"/>
      <c r="KWL2" s="149"/>
      <c r="KWM2" s="149"/>
      <c r="KWN2" s="149"/>
      <c r="KWO2" s="149"/>
      <c r="KWP2" s="149"/>
      <c r="KWQ2" s="149"/>
      <c r="KWR2" s="149"/>
      <c r="KWS2" s="149"/>
      <c r="KWT2" s="149"/>
      <c r="KWU2" s="149"/>
      <c r="KWV2" s="149"/>
      <c r="KWW2" s="149"/>
      <c r="KWX2" s="149"/>
      <c r="KWY2" s="149"/>
      <c r="KWZ2" s="149"/>
      <c r="KXA2" s="149"/>
      <c r="KXB2" s="149"/>
      <c r="KXC2" s="149"/>
      <c r="KXD2" s="149"/>
      <c r="KXE2" s="149"/>
      <c r="KXF2" s="149"/>
      <c r="KXG2" s="149"/>
      <c r="KXH2" s="149"/>
      <c r="KXI2" s="149"/>
      <c r="KXJ2" s="149"/>
      <c r="KXK2" s="149"/>
      <c r="KXL2" s="149"/>
      <c r="KXM2" s="149"/>
      <c r="KXN2" s="149"/>
      <c r="KXO2" s="149"/>
      <c r="KXP2" s="149"/>
      <c r="KXQ2" s="149"/>
      <c r="KXR2" s="149"/>
      <c r="KXS2" s="149"/>
      <c r="KXT2" s="149"/>
      <c r="KXU2" s="149"/>
      <c r="KXV2" s="149"/>
      <c r="KXW2" s="149"/>
      <c r="KXX2" s="149"/>
      <c r="KXY2" s="149"/>
      <c r="KXZ2" s="149"/>
      <c r="KYA2" s="149"/>
      <c r="KYB2" s="149"/>
      <c r="KYC2" s="149"/>
      <c r="KYD2" s="149"/>
      <c r="KYE2" s="149"/>
      <c r="KYF2" s="149"/>
      <c r="KYG2" s="149"/>
      <c r="KYH2" s="149"/>
      <c r="KYI2" s="149"/>
      <c r="KYJ2" s="149"/>
      <c r="KYK2" s="149"/>
      <c r="KYL2" s="149"/>
      <c r="KYM2" s="149"/>
      <c r="KYN2" s="149"/>
      <c r="KYO2" s="149"/>
      <c r="KYP2" s="149"/>
      <c r="KYQ2" s="149"/>
      <c r="KYR2" s="149"/>
      <c r="KYS2" s="149"/>
      <c r="KYT2" s="149"/>
      <c r="KYU2" s="149"/>
      <c r="KYV2" s="149"/>
      <c r="KYW2" s="149"/>
      <c r="KYX2" s="149"/>
      <c r="KYY2" s="149"/>
      <c r="KYZ2" s="149"/>
      <c r="KZA2" s="149"/>
      <c r="KZB2" s="149"/>
      <c r="KZC2" s="149"/>
      <c r="KZD2" s="149"/>
      <c r="KZE2" s="149"/>
      <c r="KZF2" s="149"/>
      <c r="KZG2" s="149"/>
      <c r="KZH2" s="149"/>
      <c r="KZI2" s="149"/>
      <c r="KZJ2" s="149"/>
      <c r="KZK2" s="149"/>
      <c r="KZL2" s="149"/>
      <c r="KZM2" s="149"/>
      <c r="KZN2" s="149"/>
      <c r="KZO2" s="149"/>
      <c r="KZP2" s="149"/>
      <c r="KZQ2" s="149"/>
      <c r="KZR2" s="149"/>
      <c r="KZS2" s="149"/>
      <c r="KZT2" s="149"/>
      <c r="KZU2" s="149"/>
      <c r="KZV2" s="149"/>
      <c r="KZW2" s="149"/>
      <c r="KZX2" s="149"/>
      <c r="KZY2" s="149"/>
      <c r="KZZ2" s="149"/>
      <c r="LAA2" s="149"/>
      <c r="LAB2" s="149"/>
      <c r="LAC2" s="149"/>
      <c r="LAD2" s="149"/>
      <c r="LAE2" s="149"/>
      <c r="LAF2" s="149"/>
      <c r="LAG2" s="149"/>
      <c r="LAH2" s="149"/>
      <c r="LAI2" s="149"/>
      <c r="LAJ2" s="149"/>
      <c r="LAK2" s="149"/>
      <c r="LAL2" s="149"/>
      <c r="LAM2" s="149"/>
      <c r="LAN2" s="149"/>
      <c r="LAO2" s="149"/>
      <c r="LAP2" s="149"/>
      <c r="LAQ2" s="149"/>
      <c r="LAR2" s="149"/>
      <c r="LAS2" s="149"/>
      <c r="LAT2" s="149"/>
      <c r="LAU2" s="149"/>
      <c r="LAV2" s="149"/>
      <c r="LAW2" s="149"/>
      <c r="LAX2" s="149"/>
      <c r="LAY2" s="149"/>
      <c r="LAZ2" s="149"/>
      <c r="LBA2" s="149"/>
      <c r="LBB2" s="149"/>
      <c r="LBC2" s="149"/>
      <c r="LBD2" s="149"/>
      <c r="LBE2" s="149"/>
      <c r="LBF2" s="149"/>
      <c r="LBG2" s="149"/>
      <c r="LBH2" s="149"/>
      <c r="LBI2" s="149"/>
      <c r="LBJ2" s="149"/>
      <c r="LBK2" s="149"/>
      <c r="LBL2" s="149"/>
      <c r="LBM2" s="149"/>
      <c r="LBN2" s="149"/>
      <c r="LBO2" s="149"/>
      <c r="LBP2" s="149"/>
      <c r="LBQ2" s="149"/>
      <c r="LBR2" s="149"/>
      <c r="LBS2" s="149"/>
      <c r="LBT2" s="149"/>
      <c r="LBU2" s="149"/>
      <c r="LBV2" s="149"/>
      <c r="LBW2" s="149"/>
      <c r="LBX2" s="149"/>
      <c r="LBY2" s="149"/>
      <c r="LBZ2" s="149"/>
      <c r="LCA2" s="149"/>
      <c r="LCB2" s="149"/>
      <c r="LCC2" s="149"/>
      <c r="LCD2" s="149"/>
      <c r="LCE2" s="149"/>
      <c r="LCF2" s="149"/>
      <c r="LCG2" s="149"/>
      <c r="LCH2" s="149"/>
      <c r="LCI2" s="149"/>
      <c r="LCJ2" s="149"/>
      <c r="LCK2" s="149"/>
      <c r="LCL2" s="149"/>
      <c r="LCM2" s="149"/>
      <c r="LCN2" s="149"/>
      <c r="LCO2" s="149"/>
      <c r="LCP2" s="149"/>
      <c r="LCQ2" s="149"/>
      <c r="LCR2" s="149"/>
      <c r="LCS2" s="149"/>
      <c r="LCT2" s="149"/>
      <c r="LCU2" s="149"/>
      <c r="LCV2" s="149"/>
      <c r="LCW2" s="149"/>
      <c r="LCX2" s="149"/>
      <c r="LCY2" s="149"/>
      <c r="LCZ2" s="149"/>
      <c r="LDA2" s="149"/>
      <c r="LDB2" s="149"/>
      <c r="LDC2" s="149"/>
      <c r="LDD2" s="149"/>
      <c r="LDE2" s="149"/>
      <c r="LDF2" s="149"/>
      <c r="LDG2" s="149"/>
      <c r="LDH2" s="149"/>
      <c r="LDI2" s="149"/>
      <c r="LDJ2" s="149"/>
      <c r="LDK2" s="149"/>
      <c r="LDL2" s="149"/>
      <c r="LDM2" s="149"/>
      <c r="LDN2" s="149"/>
      <c r="LDO2" s="149"/>
      <c r="LDP2" s="149"/>
      <c r="LDQ2" s="149"/>
      <c r="LDR2" s="149"/>
      <c r="LDS2" s="149"/>
      <c r="LDT2" s="149"/>
      <c r="LDU2" s="149"/>
      <c r="LDV2" s="149"/>
      <c r="LDW2" s="149"/>
      <c r="LDX2" s="149"/>
      <c r="LDY2" s="149"/>
      <c r="LDZ2" s="149"/>
      <c r="LEA2" s="149"/>
      <c r="LEB2" s="149"/>
      <c r="LEC2" s="149"/>
      <c r="LED2" s="149"/>
      <c r="LEE2" s="149"/>
      <c r="LEF2" s="149"/>
      <c r="LEG2" s="149"/>
      <c r="LEH2" s="149"/>
      <c r="LEI2" s="149"/>
      <c r="LEJ2" s="149"/>
      <c r="LEK2" s="149"/>
      <c r="LEL2" s="149"/>
      <c r="LEM2" s="149"/>
      <c r="LEN2" s="149"/>
      <c r="LEO2" s="149"/>
      <c r="LEP2" s="149"/>
      <c r="LEQ2" s="149"/>
      <c r="LER2" s="149"/>
      <c r="LES2" s="149"/>
      <c r="LET2" s="149"/>
      <c r="LEU2" s="149"/>
      <c r="LEV2" s="149"/>
      <c r="LEW2" s="149"/>
      <c r="LEX2" s="149"/>
      <c r="LEY2" s="149"/>
      <c r="LEZ2" s="149"/>
      <c r="LFA2" s="149"/>
      <c r="LFB2" s="149"/>
      <c r="LFC2" s="149"/>
      <c r="LFD2" s="149"/>
      <c r="LFE2" s="149"/>
      <c r="LFF2" s="149"/>
      <c r="LFG2" s="149"/>
      <c r="LFH2" s="149"/>
      <c r="LFI2" s="149"/>
      <c r="LFJ2" s="149"/>
      <c r="LFK2" s="149"/>
      <c r="LFL2" s="149"/>
      <c r="LFM2" s="149"/>
      <c r="LFN2" s="149"/>
      <c r="LFO2" s="149"/>
      <c r="LFP2" s="149"/>
      <c r="LFQ2" s="149"/>
      <c r="LFR2" s="149"/>
      <c r="LFS2" s="149"/>
      <c r="LFT2" s="149"/>
      <c r="LFU2" s="149"/>
      <c r="LFV2" s="149"/>
      <c r="LFW2" s="149"/>
      <c r="LFX2" s="149"/>
      <c r="LFY2" s="149"/>
      <c r="LFZ2" s="149"/>
      <c r="LGA2" s="149"/>
      <c r="LGB2" s="149"/>
      <c r="LGC2" s="149"/>
      <c r="LGD2" s="149"/>
      <c r="LGE2" s="149"/>
      <c r="LGF2" s="149"/>
      <c r="LGG2" s="149"/>
      <c r="LGH2" s="149"/>
      <c r="LGI2" s="149"/>
      <c r="LGJ2" s="149"/>
      <c r="LGK2" s="149"/>
      <c r="LGL2" s="149"/>
      <c r="LGM2" s="149"/>
      <c r="LGN2" s="149"/>
      <c r="LGO2" s="149"/>
      <c r="LGP2" s="149"/>
      <c r="LGQ2" s="149"/>
      <c r="LGR2" s="149"/>
      <c r="LGS2" s="149"/>
      <c r="LGT2" s="149"/>
      <c r="LGU2" s="149"/>
      <c r="LGV2" s="149"/>
      <c r="LGW2" s="149"/>
      <c r="LGX2" s="149"/>
      <c r="LGY2" s="149"/>
      <c r="LGZ2" s="149"/>
      <c r="LHA2" s="149"/>
      <c r="LHB2" s="149"/>
      <c r="LHC2" s="149"/>
      <c r="LHD2" s="149"/>
      <c r="LHE2" s="149"/>
      <c r="LHF2" s="149"/>
      <c r="LHG2" s="149"/>
      <c r="LHH2" s="149"/>
      <c r="LHI2" s="149"/>
      <c r="LHJ2" s="149"/>
      <c r="LHK2" s="149"/>
      <c r="LHL2" s="149"/>
      <c r="LHM2" s="149"/>
      <c r="LHN2" s="149"/>
      <c r="LHO2" s="149"/>
      <c r="LHP2" s="149"/>
      <c r="LHQ2" s="149"/>
      <c r="LHR2" s="149"/>
      <c r="LHS2" s="149"/>
      <c r="LHT2" s="149"/>
      <c r="LHU2" s="149"/>
      <c r="LHV2" s="149"/>
      <c r="LHW2" s="149"/>
      <c r="LHX2" s="149"/>
      <c r="LHY2" s="149"/>
      <c r="LHZ2" s="149"/>
      <c r="LIA2" s="149"/>
      <c r="LIB2" s="149"/>
      <c r="LIC2" s="149"/>
      <c r="LID2" s="149"/>
      <c r="LIE2" s="149"/>
      <c r="LIF2" s="149"/>
      <c r="LIG2" s="149"/>
      <c r="LIH2" s="149"/>
      <c r="LII2" s="149"/>
      <c r="LIJ2" s="149"/>
      <c r="LIK2" s="149"/>
      <c r="LIL2" s="149"/>
      <c r="LIM2" s="149"/>
      <c r="LIN2" s="149"/>
      <c r="LIO2" s="149"/>
      <c r="LIP2" s="149"/>
      <c r="LIQ2" s="149"/>
      <c r="LIR2" s="149"/>
      <c r="LIS2" s="149"/>
      <c r="LIT2" s="149"/>
      <c r="LIU2" s="149"/>
      <c r="LIV2" s="149"/>
      <c r="LIW2" s="149"/>
      <c r="LIX2" s="149"/>
      <c r="LIY2" s="149"/>
      <c r="LIZ2" s="149"/>
      <c r="LJA2" s="149"/>
      <c r="LJB2" s="149"/>
      <c r="LJC2" s="149"/>
      <c r="LJD2" s="149"/>
      <c r="LJE2" s="149"/>
      <c r="LJF2" s="149"/>
      <c r="LJG2" s="149"/>
      <c r="LJH2" s="149"/>
      <c r="LJI2" s="149"/>
      <c r="LJJ2" s="149"/>
      <c r="LJK2" s="149"/>
      <c r="LJL2" s="149"/>
      <c r="LJM2" s="149"/>
      <c r="LJN2" s="149"/>
      <c r="LJO2" s="149"/>
      <c r="LJP2" s="149"/>
      <c r="LJQ2" s="149"/>
      <c r="LJR2" s="149"/>
      <c r="LJS2" s="149"/>
      <c r="LJT2" s="149"/>
      <c r="LJU2" s="149"/>
      <c r="LJV2" s="149"/>
      <c r="LJW2" s="149"/>
      <c r="LJX2" s="149"/>
      <c r="LJY2" s="149"/>
      <c r="LJZ2" s="149"/>
      <c r="LKA2" s="149"/>
      <c r="LKB2" s="149"/>
      <c r="LKC2" s="149"/>
      <c r="LKD2" s="149"/>
      <c r="LKE2" s="149"/>
      <c r="LKF2" s="149"/>
      <c r="LKG2" s="149"/>
      <c r="LKH2" s="149"/>
      <c r="LKI2" s="149"/>
      <c r="LKJ2" s="149"/>
      <c r="LKK2" s="149"/>
      <c r="LKL2" s="149"/>
      <c r="LKM2" s="149"/>
      <c r="LKN2" s="149"/>
      <c r="LKO2" s="149"/>
      <c r="LKP2" s="149"/>
      <c r="LKQ2" s="149"/>
      <c r="LKR2" s="149"/>
      <c r="LKS2" s="149"/>
      <c r="LKT2" s="149"/>
      <c r="LKU2" s="149"/>
      <c r="LKV2" s="149"/>
      <c r="LKW2" s="149"/>
      <c r="LKX2" s="149"/>
      <c r="LKY2" s="149"/>
      <c r="LKZ2" s="149"/>
      <c r="LLA2" s="149"/>
      <c r="LLB2" s="149"/>
      <c r="LLC2" s="149"/>
      <c r="LLD2" s="149"/>
      <c r="LLE2" s="149"/>
      <c r="LLF2" s="149"/>
      <c r="LLG2" s="149"/>
      <c r="LLH2" s="149"/>
      <c r="LLI2" s="149"/>
      <c r="LLJ2" s="149"/>
      <c r="LLK2" s="149"/>
      <c r="LLL2" s="149"/>
      <c r="LLM2" s="149"/>
      <c r="LLN2" s="149"/>
      <c r="LLO2" s="149"/>
      <c r="LLP2" s="149"/>
      <c r="LLQ2" s="149"/>
      <c r="LLR2" s="149"/>
      <c r="LLS2" s="149"/>
      <c r="LLT2" s="149"/>
      <c r="LLU2" s="149"/>
      <c r="LLV2" s="149"/>
      <c r="LLW2" s="149"/>
      <c r="LLX2" s="149"/>
      <c r="LLY2" s="149"/>
      <c r="LLZ2" s="149"/>
      <c r="LMA2" s="149"/>
      <c r="LMB2" s="149"/>
      <c r="LMC2" s="149"/>
      <c r="LMD2" s="149"/>
      <c r="LME2" s="149"/>
      <c r="LMF2" s="149"/>
      <c r="LMG2" s="149"/>
      <c r="LMH2" s="149"/>
      <c r="LMI2" s="149"/>
      <c r="LMJ2" s="149"/>
      <c r="LMK2" s="149"/>
      <c r="LML2" s="149"/>
      <c r="LMM2" s="149"/>
      <c r="LMN2" s="149"/>
      <c r="LMO2" s="149"/>
      <c r="LMP2" s="149"/>
      <c r="LMQ2" s="149"/>
      <c r="LMR2" s="149"/>
      <c r="LMS2" s="149"/>
      <c r="LMT2" s="149"/>
      <c r="LMU2" s="149"/>
      <c r="LMV2" s="149"/>
      <c r="LMW2" s="149"/>
      <c r="LMX2" s="149"/>
      <c r="LMY2" s="149"/>
      <c r="LMZ2" s="149"/>
      <c r="LNA2" s="149"/>
      <c r="LNB2" s="149"/>
      <c r="LNC2" s="149"/>
      <c r="LND2" s="149"/>
      <c r="LNE2" s="149"/>
      <c r="LNF2" s="149"/>
      <c r="LNG2" s="149"/>
      <c r="LNH2" s="149"/>
      <c r="LNI2" s="149"/>
      <c r="LNJ2" s="149"/>
      <c r="LNK2" s="149"/>
      <c r="LNL2" s="149"/>
      <c r="LNM2" s="149"/>
      <c r="LNN2" s="149"/>
      <c r="LNO2" s="149"/>
      <c r="LNP2" s="149"/>
      <c r="LNQ2" s="149"/>
      <c r="LNR2" s="149"/>
      <c r="LNS2" s="149"/>
      <c r="LNT2" s="149"/>
      <c r="LNU2" s="149"/>
      <c r="LNV2" s="149"/>
      <c r="LNW2" s="149"/>
      <c r="LNX2" s="149"/>
      <c r="LNY2" s="149"/>
      <c r="LNZ2" s="149"/>
      <c r="LOA2" s="149"/>
      <c r="LOB2" s="149"/>
      <c r="LOC2" s="149"/>
      <c r="LOD2" s="149"/>
      <c r="LOE2" s="149"/>
      <c r="LOF2" s="149"/>
      <c r="LOG2" s="149"/>
      <c r="LOH2" s="149"/>
      <c r="LOI2" s="149"/>
      <c r="LOJ2" s="149"/>
      <c r="LOK2" s="149"/>
      <c r="LOL2" s="149"/>
      <c r="LOM2" s="149"/>
      <c r="LON2" s="149"/>
      <c r="LOO2" s="149"/>
      <c r="LOP2" s="149"/>
      <c r="LOQ2" s="149"/>
      <c r="LOR2" s="149"/>
      <c r="LOS2" s="149"/>
      <c r="LOT2" s="149"/>
      <c r="LOU2" s="149"/>
      <c r="LOV2" s="149"/>
      <c r="LOW2" s="149"/>
      <c r="LOX2" s="149"/>
      <c r="LOY2" s="149"/>
      <c r="LOZ2" s="149"/>
      <c r="LPA2" s="149"/>
      <c r="LPB2" s="149"/>
      <c r="LPC2" s="149"/>
      <c r="LPD2" s="149"/>
      <c r="LPE2" s="149"/>
      <c r="LPF2" s="149"/>
      <c r="LPG2" s="149"/>
      <c r="LPH2" s="149"/>
      <c r="LPI2" s="149"/>
      <c r="LPJ2" s="149"/>
      <c r="LPK2" s="149"/>
      <c r="LPL2" s="149"/>
      <c r="LPM2" s="149"/>
      <c r="LPN2" s="149"/>
      <c r="LPO2" s="149"/>
      <c r="LPP2" s="149"/>
      <c r="LPQ2" s="149"/>
      <c r="LPR2" s="149"/>
      <c r="LPS2" s="149"/>
      <c r="LPT2" s="149"/>
      <c r="LPU2" s="149"/>
      <c r="LPV2" s="149"/>
      <c r="LPW2" s="149"/>
      <c r="LPX2" s="149"/>
      <c r="LPY2" s="149"/>
      <c r="LPZ2" s="149"/>
      <c r="LQA2" s="149"/>
      <c r="LQB2" s="149"/>
      <c r="LQC2" s="149"/>
      <c r="LQD2" s="149"/>
      <c r="LQE2" s="149"/>
      <c r="LQF2" s="149"/>
      <c r="LQG2" s="149"/>
      <c r="LQH2" s="149"/>
      <c r="LQI2" s="149"/>
      <c r="LQJ2" s="149"/>
      <c r="LQK2" s="149"/>
      <c r="LQL2" s="149"/>
      <c r="LQM2" s="149"/>
      <c r="LQN2" s="149"/>
      <c r="LQO2" s="149"/>
      <c r="LQP2" s="149"/>
      <c r="LQQ2" s="149"/>
      <c r="LQR2" s="149"/>
      <c r="LQS2" s="149"/>
      <c r="LQT2" s="149"/>
      <c r="LQU2" s="149"/>
      <c r="LQV2" s="149"/>
      <c r="LQW2" s="149"/>
      <c r="LQX2" s="149"/>
      <c r="LQY2" s="149"/>
      <c r="LQZ2" s="149"/>
      <c r="LRA2" s="149"/>
      <c r="LRB2" s="149"/>
      <c r="LRC2" s="149"/>
      <c r="LRD2" s="149"/>
      <c r="LRE2" s="149"/>
      <c r="LRF2" s="149"/>
      <c r="LRG2" s="149"/>
      <c r="LRH2" s="149"/>
      <c r="LRI2" s="149"/>
      <c r="LRJ2" s="149"/>
      <c r="LRK2" s="149"/>
      <c r="LRL2" s="149"/>
      <c r="LRM2" s="149"/>
      <c r="LRN2" s="149"/>
      <c r="LRO2" s="149"/>
      <c r="LRP2" s="149"/>
      <c r="LRQ2" s="149"/>
      <c r="LRR2" s="149"/>
      <c r="LRS2" s="149"/>
      <c r="LRT2" s="149"/>
      <c r="LRU2" s="149"/>
      <c r="LRV2" s="149"/>
      <c r="LRW2" s="149"/>
      <c r="LRX2" s="149"/>
      <c r="LRY2" s="149"/>
      <c r="LRZ2" s="149"/>
      <c r="LSA2" s="149"/>
      <c r="LSB2" s="149"/>
      <c r="LSC2" s="149"/>
      <c r="LSD2" s="149"/>
      <c r="LSE2" s="149"/>
      <c r="LSF2" s="149"/>
      <c r="LSG2" s="149"/>
      <c r="LSH2" s="149"/>
      <c r="LSI2" s="149"/>
      <c r="LSJ2" s="149"/>
      <c r="LSK2" s="149"/>
      <c r="LSL2" s="149"/>
      <c r="LSM2" s="149"/>
      <c r="LSN2" s="149"/>
      <c r="LSO2" s="149"/>
      <c r="LSP2" s="149"/>
      <c r="LSQ2" s="149"/>
      <c r="LSR2" s="149"/>
      <c r="LSS2" s="149"/>
      <c r="LST2" s="149"/>
      <c r="LSU2" s="149"/>
      <c r="LSV2" s="149"/>
      <c r="LSW2" s="149"/>
      <c r="LSX2" s="149"/>
      <c r="LSY2" s="149"/>
      <c r="LSZ2" s="149"/>
      <c r="LTA2" s="149"/>
      <c r="LTB2" s="149"/>
      <c r="LTC2" s="149"/>
      <c r="LTD2" s="149"/>
      <c r="LTE2" s="149"/>
      <c r="LTF2" s="149"/>
      <c r="LTG2" s="149"/>
      <c r="LTH2" s="149"/>
      <c r="LTI2" s="149"/>
      <c r="LTJ2" s="149"/>
      <c r="LTK2" s="149"/>
      <c r="LTL2" s="149"/>
      <c r="LTM2" s="149"/>
      <c r="LTN2" s="149"/>
      <c r="LTO2" s="149"/>
      <c r="LTP2" s="149"/>
      <c r="LTQ2" s="149"/>
      <c r="LTR2" s="149"/>
      <c r="LTS2" s="149"/>
      <c r="LTT2" s="149"/>
      <c r="LTU2" s="149"/>
      <c r="LTV2" s="149"/>
      <c r="LTW2" s="149"/>
      <c r="LTX2" s="149"/>
      <c r="LTY2" s="149"/>
      <c r="LTZ2" s="149"/>
      <c r="LUA2" s="149"/>
      <c r="LUB2" s="149"/>
      <c r="LUC2" s="149"/>
      <c r="LUD2" s="149"/>
      <c r="LUE2" s="149"/>
      <c r="LUF2" s="149"/>
      <c r="LUG2" s="149"/>
      <c r="LUH2" s="149"/>
      <c r="LUI2" s="149"/>
      <c r="LUJ2" s="149"/>
      <c r="LUK2" s="149"/>
      <c r="LUL2" s="149"/>
      <c r="LUM2" s="149"/>
      <c r="LUN2" s="149"/>
      <c r="LUO2" s="149"/>
      <c r="LUP2" s="149"/>
      <c r="LUQ2" s="149"/>
      <c r="LUR2" s="149"/>
      <c r="LUS2" s="149"/>
      <c r="LUT2" s="149"/>
      <c r="LUU2" s="149"/>
      <c r="LUV2" s="149"/>
      <c r="LUW2" s="149"/>
      <c r="LUX2" s="149"/>
      <c r="LUY2" s="149"/>
      <c r="LUZ2" s="149"/>
      <c r="LVA2" s="149"/>
      <c r="LVB2" s="149"/>
      <c r="LVC2" s="149"/>
      <c r="LVD2" s="149"/>
      <c r="LVE2" s="149"/>
      <c r="LVF2" s="149"/>
      <c r="LVG2" s="149"/>
      <c r="LVH2" s="149"/>
      <c r="LVI2" s="149"/>
      <c r="LVJ2" s="149"/>
      <c r="LVK2" s="149"/>
      <c r="LVL2" s="149"/>
      <c r="LVM2" s="149"/>
      <c r="LVN2" s="149"/>
      <c r="LVO2" s="149"/>
      <c r="LVP2" s="149"/>
      <c r="LVQ2" s="149"/>
      <c r="LVR2" s="149"/>
      <c r="LVS2" s="149"/>
      <c r="LVT2" s="149"/>
      <c r="LVU2" s="149"/>
      <c r="LVV2" s="149"/>
      <c r="LVW2" s="149"/>
      <c r="LVX2" s="149"/>
      <c r="LVY2" s="149"/>
      <c r="LVZ2" s="149"/>
      <c r="LWA2" s="149"/>
      <c r="LWB2" s="149"/>
      <c r="LWC2" s="149"/>
      <c r="LWD2" s="149"/>
      <c r="LWE2" s="149"/>
      <c r="LWF2" s="149"/>
      <c r="LWG2" s="149"/>
      <c r="LWH2" s="149"/>
      <c r="LWI2" s="149"/>
      <c r="LWJ2" s="149"/>
      <c r="LWK2" s="149"/>
      <c r="LWL2" s="149"/>
      <c r="LWM2" s="149"/>
      <c r="LWN2" s="149"/>
      <c r="LWO2" s="149"/>
      <c r="LWP2" s="149"/>
      <c r="LWQ2" s="149"/>
      <c r="LWR2" s="149"/>
      <c r="LWS2" s="149"/>
      <c r="LWT2" s="149"/>
      <c r="LWU2" s="149"/>
      <c r="LWV2" s="149"/>
      <c r="LWW2" s="149"/>
      <c r="LWX2" s="149"/>
      <c r="LWY2" s="149"/>
      <c r="LWZ2" s="149"/>
      <c r="LXA2" s="149"/>
      <c r="LXB2" s="149"/>
      <c r="LXC2" s="149"/>
      <c r="LXD2" s="149"/>
      <c r="LXE2" s="149"/>
      <c r="LXF2" s="149"/>
      <c r="LXG2" s="149"/>
      <c r="LXH2" s="149"/>
      <c r="LXI2" s="149"/>
      <c r="LXJ2" s="149"/>
      <c r="LXK2" s="149"/>
      <c r="LXL2" s="149"/>
      <c r="LXM2" s="149"/>
      <c r="LXN2" s="149"/>
      <c r="LXO2" s="149"/>
      <c r="LXP2" s="149"/>
      <c r="LXQ2" s="149"/>
      <c r="LXR2" s="149"/>
      <c r="LXS2" s="149"/>
      <c r="LXT2" s="149"/>
      <c r="LXU2" s="149"/>
      <c r="LXV2" s="149"/>
      <c r="LXW2" s="149"/>
      <c r="LXX2" s="149"/>
      <c r="LXY2" s="149"/>
      <c r="LXZ2" s="149"/>
      <c r="LYA2" s="149"/>
      <c r="LYB2" s="149"/>
      <c r="LYC2" s="149"/>
      <c r="LYD2" s="149"/>
      <c r="LYE2" s="149"/>
      <c r="LYF2" s="149"/>
      <c r="LYG2" s="149"/>
      <c r="LYH2" s="149"/>
      <c r="LYI2" s="149"/>
      <c r="LYJ2" s="149"/>
      <c r="LYK2" s="149"/>
      <c r="LYL2" s="149"/>
      <c r="LYM2" s="149"/>
      <c r="LYN2" s="149"/>
      <c r="LYO2" s="149"/>
      <c r="LYP2" s="149"/>
      <c r="LYQ2" s="149"/>
      <c r="LYR2" s="149"/>
      <c r="LYS2" s="149"/>
      <c r="LYT2" s="149"/>
      <c r="LYU2" s="149"/>
      <c r="LYV2" s="149"/>
      <c r="LYW2" s="149"/>
      <c r="LYX2" s="149"/>
      <c r="LYY2" s="149"/>
      <c r="LYZ2" s="149"/>
      <c r="LZA2" s="149"/>
      <c r="LZB2" s="149"/>
      <c r="LZC2" s="149"/>
      <c r="LZD2" s="149"/>
      <c r="LZE2" s="149"/>
      <c r="LZF2" s="149"/>
      <c r="LZG2" s="149"/>
      <c r="LZH2" s="149"/>
      <c r="LZI2" s="149"/>
      <c r="LZJ2" s="149"/>
      <c r="LZK2" s="149"/>
      <c r="LZL2" s="149"/>
      <c r="LZM2" s="149"/>
      <c r="LZN2" s="149"/>
      <c r="LZO2" s="149"/>
      <c r="LZP2" s="149"/>
      <c r="LZQ2" s="149"/>
      <c r="LZR2" s="149"/>
      <c r="LZS2" s="149"/>
      <c r="LZT2" s="149"/>
      <c r="LZU2" s="149"/>
      <c r="LZV2" s="149"/>
      <c r="LZW2" s="149"/>
      <c r="LZX2" s="149"/>
      <c r="LZY2" s="149"/>
      <c r="LZZ2" s="149"/>
      <c r="MAA2" s="149"/>
      <c r="MAB2" s="149"/>
      <c r="MAC2" s="149"/>
      <c r="MAD2" s="149"/>
      <c r="MAE2" s="149"/>
      <c r="MAF2" s="149"/>
      <c r="MAG2" s="149"/>
      <c r="MAH2" s="149"/>
      <c r="MAI2" s="149"/>
      <c r="MAJ2" s="149"/>
      <c r="MAK2" s="149"/>
      <c r="MAL2" s="149"/>
      <c r="MAM2" s="149"/>
      <c r="MAN2" s="149"/>
      <c r="MAO2" s="149"/>
      <c r="MAP2" s="149"/>
      <c r="MAQ2" s="149"/>
      <c r="MAR2" s="149"/>
      <c r="MAS2" s="149"/>
      <c r="MAT2" s="149"/>
      <c r="MAU2" s="149"/>
      <c r="MAV2" s="149"/>
      <c r="MAW2" s="149"/>
      <c r="MAX2" s="149"/>
      <c r="MAY2" s="149"/>
      <c r="MAZ2" s="149"/>
      <c r="MBA2" s="149"/>
      <c r="MBB2" s="149"/>
      <c r="MBC2" s="149"/>
      <c r="MBD2" s="149"/>
      <c r="MBE2" s="149"/>
      <c r="MBF2" s="149"/>
      <c r="MBG2" s="149"/>
      <c r="MBH2" s="149"/>
      <c r="MBI2" s="149"/>
      <c r="MBJ2" s="149"/>
      <c r="MBK2" s="149"/>
      <c r="MBL2" s="149"/>
      <c r="MBM2" s="149"/>
      <c r="MBN2" s="149"/>
      <c r="MBO2" s="149"/>
      <c r="MBP2" s="149"/>
      <c r="MBQ2" s="149"/>
      <c r="MBR2" s="149"/>
      <c r="MBS2" s="149"/>
      <c r="MBT2" s="149"/>
      <c r="MBU2" s="149"/>
      <c r="MBV2" s="149"/>
      <c r="MBW2" s="149"/>
      <c r="MBX2" s="149"/>
      <c r="MBY2" s="149"/>
      <c r="MBZ2" s="149"/>
      <c r="MCA2" s="149"/>
      <c r="MCB2" s="149"/>
      <c r="MCC2" s="149"/>
      <c r="MCD2" s="149"/>
      <c r="MCE2" s="149"/>
      <c r="MCF2" s="149"/>
      <c r="MCG2" s="149"/>
      <c r="MCH2" s="149"/>
      <c r="MCI2" s="149"/>
      <c r="MCJ2" s="149"/>
      <c r="MCK2" s="149"/>
      <c r="MCL2" s="149"/>
      <c r="MCM2" s="149"/>
      <c r="MCN2" s="149"/>
      <c r="MCO2" s="149"/>
      <c r="MCP2" s="149"/>
      <c r="MCQ2" s="149"/>
      <c r="MCR2" s="149"/>
      <c r="MCS2" s="149"/>
      <c r="MCT2" s="149"/>
      <c r="MCU2" s="149"/>
      <c r="MCV2" s="149"/>
      <c r="MCW2" s="149"/>
      <c r="MCX2" s="149"/>
      <c r="MCY2" s="149"/>
      <c r="MCZ2" s="149"/>
      <c r="MDA2" s="149"/>
      <c r="MDB2" s="149"/>
      <c r="MDC2" s="149"/>
      <c r="MDD2" s="149"/>
      <c r="MDE2" s="149"/>
      <c r="MDF2" s="149"/>
      <c r="MDG2" s="149"/>
      <c r="MDH2" s="149"/>
      <c r="MDI2" s="149"/>
      <c r="MDJ2" s="149"/>
      <c r="MDK2" s="149"/>
      <c r="MDL2" s="149"/>
      <c r="MDM2" s="149"/>
      <c r="MDN2" s="149"/>
      <c r="MDO2" s="149"/>
      <c r="MDP2" s="149"/>
      <c r="MDQ2" s="149"/>
      <c r="MDR2" s="149"/>
      <c r="MDS2" s="149"/>
      <c r="MDT2" s="149"/>
      <c r="MDU2" s="149"/>
      <c r="MDV2" s="149"/>
      <c r="MDW2" s="149"/>
      <c r="MDX2" s="149"/>
      <c r="MDY2" s="149"/>
      <c r="MDZ2" s="149"/>
      <c r="MEA2" s="149"/>
      <c r="MEB2" s="149"/>
      <c r="MEC2" s="149"/>
      <c r="MED2" s="149"/>
      <c r="MEE2" s="149"/>
      <c r="MEF2" s="149"/>
      <c r="MEG2" s="149"/>
      <c r="MEH2" s="149"/>
      <c r="MEI2" s="149"/>
      <c r="MEJ2" s="149"/>
      <c r="MEK2" s="149"/>
      <c r="MEL2" s="149"/>
      <c r="MEM2" s="149"/>
      <c r="MEN2" s="149"/>
      <c r="MEO2" s="149"/>
      <c r="MEP2" s="149"/>
      <c r="MEQ2" s="149"/>
      <c r="MER2" s="149"/>
      <c r="MES2" s="149"/>
      <c r="MET2" s="149"/>
      <c r="MEU2" s="149"/>
      <c r="MEV2" s="149"/>
      <c r="MEW2" s="149"/>
      <c r="MEX2" s="149"/>
      <c r="MEY2" s="149"/>
      <c r="MEZ2" s="149"/>
      <c r="MFA2" s="149"/>
      <c r="MFB2" s="149"/>
      <c r="MFC2" s="149"/>
      <c r="MFD2" s="149"/>
      <c r="MFE2" s="149"/>
      <c r="MFF2" s="149"/>
      <c r="MFG2" s="149"/>
      <c r="MFH2" s="149"/>
      <c r="MFI2" s="149"/>
      <c r="MFJ2" s="149"/>
      <c r="MFK2" s="149"/>
      <c r="MFL2" s="149"/>
      <c r="MFM2" s="149"/>
      <c r="MFN2" s="149"/>
      <c r="MFO2" s="149"/>
      <c r="MFP2" s="149"/>
      <c r="MFQ2" s="149"/>
      <c r="MFR2" s="149"/>
      <c r="MFS2" s="149"/>
      <c r="MFT2" s="149"/>
      <c r="MFU2" s="149"/>
      <c r="MFV2" s="149"/>
      <c r="MFW2" s="149"/>
      <c r="MFX2" s="149"/>
      <c r="MFY2" s="149"/>
      <c r="MFZ2" s="149"/>
      <c r="MGA2" s="149"/>
      <c r="MGB2" s="149"/>
      <c r="MGC2" s="149"/>
      <c r="MGD2" s="149"/>
      <c r="MGE2" s="149"/>
      <c r="MGF2" s="149"/>
      <c r="MGG2" s="149"/>
      <c r="MGH2" s="149"/>
      <c r="MGI2" s="149"/>
      <c r="MGJ2" s="149"/>
      <c r="MGK2" s="149"/>
      <c r="MGL2" s="149"/>
      <c r="MGM2" s="149"/>
      <c r="MGN2" s="149"/>
      <c r="MGO2" s="149"/>
      <c r="MGP2" s="149"/>
      <c r="MGQ2" s="149"/>
      <c r="MGR2" s="149"/>
      <c r="MGS2" s="149"/>
      <c r="MGT2" s="149"/>
      <c r="MGU2" s="149"/>
      <c r="MGV2" s="149"/>
      <c r="MGW2" s="149"/>
      <c r="MGX2" s="149"/>
      <c r="MGY2" s="149"/>
      <c r="MGZ2" s="149"/>
      <c r="MHA2" s="149"/>
      <c r="MHB2" s="149"/>
      <c r="MHC2" s="149"/>
      <c r="MHD2" s="149"/>
      <c r="MHE2" s="149"/>
      <c r="MHF2" s="149"/>
      <c r="MHG2" s="149"/>
      <c r="MHH2" s="149"/>
      <c r="MHI2" s="149"/>
      <c r="MHJ2" s="149"/>
      <c r="MHK2" s="149"/>
      <c r="MHL2" s="149"/>
      <c r="MHM2" s="149"/>
      <c r="MHN2" s="149"/>
      <c r="MHO2" s="149"/>
      <c r="MHP2" s="149"/>
      <c r="MHQ2" s="149"/>
      <c r="MHR2" s="149"/>
      <c r="MHS2" s="149"/>
      <c r="MHT2" s="149"/>
      <c r="MHU2" s="149"/>
      <c r="MHV2" s="149"/>
      <c r="MHW2" s="149"/>
      <c r="MHX2" s="149"/>
      <c r="MHY2" s="149"/>
      <c r="MHZ2" s="149"/>
      <c r="MIA2" s="149"/>
      <c r="MIB2" s="149"/>
      <c r="MIC2" s="149"/>
      <c r="MID2" s="149"/>
      <c r="MIE2" s="149"/>
      <c r="MIF2" s="149"/>
      <c r="MIG2" s="149"/>
      <c r="MIH2" s="149"/>
      <c r="MII2" s="149"/>
      <c r="MIJ2" s="149"/>
      <c r="MIK2" s="149"/>
      <c r="MIL2" s="149"/>
      <c r="MIM2" s="149"/>
      <c r="MIN2" s="149"/>
      <c r="MIO2" s="149"/>
      <c r="MIP2" s="149"/>
      <c r="MIQ2" s="149"/>
      <c r="MIR2" s="149"/>
      <c r="MIS2" s="149"/>
      <c r="MIT2" s="149"/>
      <c r="MIU2" s="149"/>
      <c r="MIV2" s="149"/>
      <c r="MIW2" s="149"/>
      <c r="MIX2" s="149"/>
      <c r="MIY2" s="149"/>
      <c r="MIZ2" s="149"/>
      <c r="MJA2" s="149"/>
      <c r="MJB2" s="149"/>
      <c r="MJC2" s="149"/>
      <c r="MJD2" s="149"/>
      <c r="MJE2" s="149"/>
      <c r="MJF2" s="149"/>
      <c r="MJG2" s="149"/>
      <c r="MJH2" s="149"/>
      <c r="MJI2" s="149"/>
      <c r="MJJ2" s="149"/>
      <c r="MJK2" s="149"/>
      <c r="MJL2" s="149"/>
      <c r="MJM2" s="149"/>
      <c r="MJN2" s="149"/>
      <c r="MJO2" s="149"/>
      <c r="MJP2" s="149"/>
      <c r="MJQ2" s="149"/>
      <c r="MJR2" s="149"/>
      <c r="MJS2" s="149"/>
      <c r="MJT2" s="149"/>
      <c r="MJU2" s="149"/>
      <c r="MJV2" s="149"/>
      <c r="MJW2" s="149"/>
      <c r="MJX2" s="149"/>
      <c r="MJY2" s="149"/>
      <c r="MJZ2" s="149"/>
      <c r="MKA2" s="149"/>
      <c r="MKB2" s="149"/>
      <c r="MKC2" s="149"/>
      <c r="MKD2" s="149"/>
      <c r="MKE2" s="149"/>
      <c r="MKF2" s="149"/>
      <c r="MKG2" s="149"/>
      <c r="MKH2" s="149"/>
      <c r="MKI2" s="149"/>
      <c r="MKJ2" s="149"/>
      <c r="MKK2" s="149"/>
      <c r="MKL2" s="149"/>
      <c r="MKM2" s="149"/>
      <c r="MKN2" s="149"/>
      <c r="MKO2" s="149"/>
      <c r="MKP2" s="149"/>
      <c r="MKQ2" s="149"/>
      <c r="MKR2" s="149"/>
      <c r="MKS2" s="149"/>
      <c r="MKT2" s="149"/>
      <c r="MKU2" s="149"/>
      <c r="MKV2" s="149"/>
      <c r="MKW2" s="149"/>
      <c r="MKX2" s="149"/>
      <c r="MKY2" s="149"/>
      <c r="MKZ2" s="149"/>
      <c r="MLA2" s="149"/>
      <c r="MLB2" s="149"/>
      <c r="MLC2" s="149"/>
      <c r="MLD2" s="149"/>
      <c r="MLE2" s="149"/>
      <c r="MLF2" s="149"/>
      <c r="MLG2" s="149"/>
      <c r="MLH2" s="149"/>
      <c r="MLI2" s="149"/>
      <c r="MLJ2" s="149"/>
      <c r="MLK2" s="149"/>
      <c r="MLL2" s="149"/>
      <c r="MLM2" s="149"/>
      <c r="MLN2" s="149"/>
      <c r="MLO2" s="149"/>
      <c r="MLP2" s="149"/>
      <c r="MLQ2" s="149"/>
      <c r="MLR2" s="149"/>
      <c r="MLS2" s="149"/>
      <c r="MLT2" s="149"/>
      <c r="MLU2" s="149"/>
      <c r="MLV2" s="149"/>
      <c r="MLW2" s="149"/>
      <c r="MLX2" s="149"/>
      <c r="MLY2" s="149"/>
      <c r="MLZ2" s="149"/>
      <c r="MMA2" s="149"/>
      <c r="MMB2" s="149"/>
      <c r="MMC2" s="149"/>
      <c r="MMD2" s="149"/>
      <c r="MME2" s="149"/>
      <c r="MMF2" s="149"/>
      <c r="MMG2" s="149"/>
      <c r="MMH2" s="149"/>
      <c r="MMI2" s="149"/>
      <c r="MMJ2" s="149"/>
      <c r="MMK2" s="149"/>
      <c r="MML2" s="149"/>
      <c r="MMM2" s="149"/>
      <c r="MMN2" s="149"/>
      <c r="MMO2" s="149"/>
      <c r="MMP2" s="149"/>
      <c r="MMQ2" s="149"/>
      <c r="MMR2" s="149"/>
      <c r="MMS2" s="149"/>
      <c r="MMT2" s="149"/>
      <c r="MMU2" s="149"/>
      <c r="MMV2" s="149"/>
      <c r="MMW2" s="149"/>
      <c r="MMX2" s="149"/>
      <c r="MMY2" s="149"/>
      <c r="MMZ2" s="149"/>
      <c r="MNA2" s="149"/>
      <c r="MNB2" s="149"/>
      <c r="MNC2" s="149"/>
      <c r="MND2" s="149"/>
      <c r="MNE2" s="149"/>
      <c r="MNF2" s="149"/>
      <c r="MNG2" s="149"/>
      <c r="MNH2" s="149"/>
      <c r="MNI2" s="149"/>
      <c r="MNJ2" s="149"/>
      <c r="MNK2" s="149"/>
      <c r="MNL2" s="149"/>
      <c r="MNM2" s="149"/>
      <c r="MNN2" s="149"/>
      <c r="MNO2" s="149"/>
      <c r="MNP2" s="149"/>
      <c r="MNQ2" s="149"/>
      <c r="MNR2" s="149"/>
      <c r="MNS2" s="149"/>
      <c r="MNT2" s="149"/>
      <c r="MNU2" s="149"/>
      <c r="MNV2" s="149"/>
      <c r="MNW2" s="149"/>
      <c r="MNX2" s="149"/>
      <c r="MNY2" s="149"/>
      <c r="MNZ2" s="149"/>
      <c r="MOA2" s="149"/>
      <c r="MOB2" s="149"/>
      <c r="MOC2" s="149"/>
      <c r="MOD2" s="149"/>
      <c r="MOE2" s="149"/>
      <c r="MOF2" s="149"/>
      <c r="MOG2" s="149"/>
      <c r="MOH2" s="149"/>
      <c r="MOI2" s="149"/>
      <c r="MOJ2" s="149"/>
      <c r="MOK2" s="149"/>
      <c r="MOL2" s="149"/>
      <c r="MOM2" s="149"/>
      <c r="MON2" s="149"/>
      <c r="MOO2" s="149"/>
      <c r="MOP2" s="149"/>
      <c r="MOQ2" s="149"/>
      <c r="MOR2" s="149"/>
      <c r="MOS2" s="149"/>
      <c r="MOT2" s="149"/>
      <c r="MOU2" s="149"/>
      <c r="MOV2" s="149"/>
      <c r="MOW2" s="149"/>
      <c r="MOX2" s="149"/>
      <c r="MOY2" s="149"/>
      <c r="MOZ2" s="149"/>
      <c r="MPA2" s="149"/>
      <c r="MPB2" s="149"/>
      <c r="MPC2" s="149"/>
      <c r="MPD2" s="149"/>
      <c r="MPE2" s="149"/>
      <c r="MPF2" s="149"/>
      <c r="MPG2" s="149"/>
      <c r="MPH2" s="149"/>
      <c r="MPI2" s="149"/>
      <c r="MPJ2" s="149"/>
      <c r="MPK2" s="149"/>
      <c r="MPL2" s="149"/>
      <c r="MPM2" s="149"/>
      <c r="MPN2" s="149"/>
      <c r="MPO2" s="149"/>
      <c r="MPP2" s="149"/>
      <c r="MPQ2" s="149"/>
      <c r="MPR2" s="149"/>
      <c r="MPS2" s="149"/>
      <c r="MPT2" s="149"/>
      <c r="MPU2" s="149"/>
      <c r="MPV2" s="149"/>
      <c r="MPW2" s="149"/>
      <c r="MPX2" s="149"/>
      <c r="MPY2" s="149"/>
      <c r="MPZ2" s="149"/>
      <c r="MQA2" s="149"/>
      <c r="MQB2" s="149"/>
      <c r="MQC2" s="149"/>
      <c r="MQD2" s="149"/>
      <c r="MQE2" s="149"/>
      <c r="MQF2" s="149"/>
      <c r="MQG2" s="149"/>
      <c r="MQH2" s="149"/>
      <c r="MQI2" s="149"/>
      <c r="MQJ2" s="149"/>
      <c r="MQK2" s="149"/>
      <c r="MQL2" s="149"/>
      <c r="MQM2" s="149"/>
      <c r="MQN2" s="149"/>
      <c r="MQO2" s="149"/>
      <c r="MQP2" s="149"/>
      <c r="MQQ2" s="149"/>
      <c r="MQR2" s="149"/>
      <c r="MQS2" s="149"/>
      <c r="MQT2" s="149"/>
      <c r="MQU2" s="149"/>
      <c r="MQV2" s="149"/>
      <c r="MQW2" s="149"/>
      <c r="MQX2" s="149"/>
      <c r="MQY2" s="149"/>
      <c r="MQZ2" s="149"/>
      <c r="MRA2" s="149"/>
      <c r="MRB2" s="149"/>
      <c r="MRC2" s="149"/>
      <c r="MRD2" s="149"/>
      <c r="MRE2" s="149"/>
      <c r="MRF2" s="149"/>
      <c r="MRG2" s="149"/>
      <c r="MRH2" s="149"/>
      <c r="MRI2" s="149"/>
      <c r="MRJ2" s="149"/>
      <c r="MRK2" s="149"/>
      <c r="MRL2" s="149"/>
      <c r="MRM2" s="149"/>
      <c r="MRN2" s="149"/>
      <c r="MRO2" s="149"/>
      <c r="MRP2" s="149"/>
      <c r="MRQ2" s="149"/>
      <c r="MRR2" s="149"/>
      <c r="MRS2" s="149"/>
      <c r="MRT2" s="149"/>
      <c r="MRU2" s="149"/>
      <c r="MRV2" s="149"/>
      <c r="MRW2" s="149"/>
      <c r="MRX2" s="149"/>
      <c r="MRY2" s="149"/>
      <c r="MRZ2" s="149"/>
      <c r="MSA2" s="149"/>
      <c r="MSB2" s="149"/>
      <c r="MSC2" s="149"/>
      <c r="MSD2" s="149"/>
      <c r="MSE2" s="149"/>
      <c r="MSF2" s="149"/>
      <c r="MSG2" s="149"/>
      <c r="MSH2" s="149"/>
      <c r="MSI2" s="149"/>
      <c r="MSJ2" s="149"/>
      <c r="MSK2" s="149"/>
      <c r="MSL2" s="149"/>
      <c r="MSM2" s="149"/>
      <c r="MSN2" s="149"/>
      <c r="MSO2" s="149"/>
      <c r="MSP2" s="149"/>
      <c r="MSQ2" s="149"/>
      <c r="MSR2" s="149"/>
      <c r="MSS2" s="149"/>
      <c r="MST2" s="149"/>
      <c r="MSU2" s="149"/>
      <c r="MSV2" s="149"/>
      <c r="MSW2" s="149"/>
      <c r="MSX2" s="149"/>
      <c r="MSY2" s="149"/>
      <c r="MSZ2" s="149"/>
      <c r="MTA2" s="149"/>
      <c r="MTB2" s="149"/>
      <c r="MTC2" s="149"/>
      <c r="MTD2" s="149"/>
      <c r="MTE2" s="149"/>
      <c r="MTF2" s="149"/>
      <c r="MTG2" s="149"/>
      <c r="MTH2" s="149"/>
      <c r="MTI2" s="149"/>
      <c r="MTJ2" s="149"/>
      <c r="MTK2" s="149"/>
      <c r="MTL2" s="149"/>
      <c r="MTM2" s="149"/>
      <c r="MTN2" s="149"/>
      <c r="MTO2" s="149"/>
      <c r="MTP2" s="149"/>
      <c r="MTQ2" s="149"/>
      <c r="MTR2" s="149"/>
      <c r="MTS2" s="149"/>
      <c r="MTT2" s="149"/>
      <c r="MTU2" s="149"/>
      <c r="MTV2" s="149"/>
      <c r="MTW2" s="149"/>
      <c r="MTX2" s="149"/>
      <c r="MTY2" s="149"/>
      <c r="MTZ2" s="149"/>
      <c r="MUA2" s="149"/>
      <c r="MUB2" s="149"/>
      <c r="MUC2" s="149"/>
      <c r="MUD2" s="149"/>
      <c r="MUE2" s="149"/>
      <c r="MUF2" s="149"/>
      <c r="MUG2" s="149"/>
      <c r="MUH2" s="149"/>
      <c r="MUI2" s="149"/>
      <c r="MUJ2" s="149"/>
      <c r="MUK2" s="149"/>
      <c r="MUL2" s="149"/>
      <c r="MUM2" s="149"/>
      <c r="MUN2" s="149"/>
      <c r="MUO2" s="149"/>
      <c r="MUP2" s="149"/>
      <c r="MUQ2" s="149"/>
      <c r="MUR2" s="149"/>
      <c r="MUS2" s="149"/>
      <c r="MUT2" s="149"/>
      <c r="MUU2" s="149"/>
      <c r="MUV2" s="149"/>
      <c r="MUW2" s="149"/>
      <c r="MUX2" s="149"/>
      <c r="MUY2" s="149"/>
      <c r="MUZ2" s="149"/>
      <c r="MVA2" s="149"/>
      <c r="MVB2" s="149"/>
      <c r="MVC2" s="149"/>
      <c r="MVD2" s="149"/>
      <c r="MVE2" s="149"/>
      <c r="MVF2" s="149"/>
      <c r="MVG2" s="149"/>
      <c r="MVH2" s="149"/>
      <c r="MVI2" s="149"/>
      <c r="MVJ2" s="149"/>
      <c r="MVK2" s="149"/>
      <c r="MVL2" s="149"/>
      <c r="MVM2" s="149"/>
      <c r="MVN2" s="149"/>
      <c r="MVO2" s="149"/>
      <c r="MVP2" s="149"/>
      <c r="MVQ2" s="149"/>
      <c r="MVR2" s="149"/>
      <c r="MVS2" s="149"/>
      <c r="MVT2" s="149"/>
      <c r="MVU2" s="149"/>
      <c r="MVV2" s="149"/>
      <c r="MVW2" s="149"/>
      <c r="MVX2" s="149"/>
      <c r="MVY2" s="149"/>
      <c r="MVZ2" s="149"/>
      <c r="MWA2" s="149"/>
      <c r="MWB2" s="149"/>
      <c r="MWC2" s="149"/>
      <c r="MWD2" s="149"/>
      <c r="MWE2" s="149"/>
      <c r="MWF2" s="149"/>
      <c r="MWG2" s="149"/>
      <c r="MWH2" s="149"/>
      <c r="MWI2" s="149"/>
      <c r="MWJ2" s="149"/>
      <c r="MWK2" s="149"/>
      <c r="MWL2" s="149"/>
      <c r="MWM2" s="149"/>
      <c r="MWN2" s="149"/>
      <c r="MWO2" s="149"/>
      <c r="MWP2" s="149"/>
      <c r="MWQ2" s="149"/>
      <c r="MWR2" s="149"/>
      <c r="MWS2" s="149"/>
      <c r="MWT2" s="149"/>
      <c r="MWU2" s="149"/>
      <c r="MWV2" s="149"/>
      <c r="MWW2" s="149"/>
      <c r="MWX2" s="149"/>
      <c r="MWY2" s="149"/>
      <c r="MWZ2" s="149"/>
      <c r="MXA2" s="149"/>
      <c r="MXB2" s="149"/>
      <c r="MXC2" s="149"/>
      <c r="MXD2" s="149"/>
      <c r="MXE2" s="149"/>
      <c r="MXF2" s="149"/>
      <c r="MXG2" s="149"/>
      <c r="MXH2" s="149"/>
      <c r="MXI2" s="149"/>
      <c r="MXJ2" s="149"/>
      <c r="MXK2" s="149"/>
      <c r="MXL2" s="149"/>
      <c r="MXM2" s="149"/>
      <c r="MXN2" s="149"/>
      <c r="MXO2" s="149"/>
      <c r="MXP2" s="149"/>
      <c r="MXQ2" s="149"/>
      <c r="MXR2" s="149"/>
      <c r="MXS2" s="149"/>
      <c r="MXT2" s="149"/>
      <c r="MXU2" s="149"/>
      <c r="MXV2" s="149"/>
      <c r="MXW2" s="149"/>
      <c r="MXX2" s="149"/>
      <c r="MXY2" s="149"/>
      <c r="MXZ2" s="149"/>
      <c r="MYA2" s="149"/>
      <c r="MYB2" s="149"/>
      <c r="MYC2" s="149"/>
      <c r="MYD2" s="149"/>
      <c r="MYE2" s="149"/>
      <c r="MYF2" s="149"/>
      <c r="MYG2" s="149"/>
      <c r="MYH2" s="149"/>
      <c r="MYI2" s="149"/>
      <c r="MYJ2" s="149"/>
      <c r="MYK2" s="149"/>
      <c r="MYL2" s="149"/>
      <c r="MYM2" s="149"/>
      <c r="MYN2" s="149"/>
      <c r="MYO2" s="149"/>
      <c r="MYP2" s="149"/>
      <c r="MYQ2" s="149"/>
      <c r="MYR2" s="149"/>
      <c r="MYS2" s="149"/>
      <c r="MYT2" s="149"/>
      <c r="MYU2" s="149"/>
      <c r="MYV2" s="149"/>
      <c r="MYW2" s="149"/>
      <c r="MYX2" s="149"/>
      <c r="MYY2" s="149"/>
      <c r="MYZ2" s="149"/>
      <c r="MZA2" s="149"/>
      <c r="MZB2" s="149"/>
      <c r="MZC2" s="149"/>
      <c r="MZD2" s="149"/>
      <c r="MZE2" s="149"/>
      <c r="MZF2" s="149"/>
      <c r="MZG2" s="149"/>
      <c r="MZH2" s="149"/>
      <c r="MZI2" s="149"/>
      <c r="MZJ2" s="149"/>
      <c r="MZK2" s="149"/>
      <c r="MZL2" s="149"/>
      <c r="MZM2" s="149"/>
      <c r="MZN2" s="149"/>
      <c r="MZO2" s="149"/>
      <c r="MZP2" s="149"/>
      <c r="MZQ2" s="149"/>
      <c r="MZR2" s="149"/>
      <c r="MZS2" s="149"/>
      <c r="MZT2" s="149"/>
      <c r="MZU2" s="149"/>
      <c r="MZV2" s="149"/>
      <c r="MZW2" s="149"/>
      <c r="MZX2" s="149"/>
      <c r="MZY2" s="149"/>
      <c r="MZZ2" s="149"/>
      <c r="NAA2" s="149"/>
      <c r="NAB2" s="149"/>
      <c r="NAC2" s="149"/>
      <c r="NAD2" s="149"/>
      <c r="NAE2" s="149"/>
      <c r="NAF2" s="149"/>
      <c r="NAG2" s="149"/>
      <c r="NAH2" s="149"/>
      <c r="NAI2" s="149"/>
      <c r="NAJ2" s="149"/>
      <c r="NAK2" s="149"/>
      <c r="NAL2" s="149"/>
      <c r="NAM2" s="149"/>
      <c r="NAN2" s="149"/>
      <c r="NAO2" s="149"/>
      <c r="NAP2" s="149"/>
      <c r="NAQ2" s="149"/>
      <c r="NAR2" s="149"/>
      <c r="NAS2" s="149"/>
      <c r="NAT2" s="149"/>
      <c r="NAU2" s="149"/>
      <c r="NAV2" s="149"/>
      <c r="NAW2" s="149"/>
      <c r="NAX2" s="149"/>
      <c r="NAY2" s="149"/>
      <c r="NAZ2" s="149"/>
      <c r="NBA2" s="149"/>
      <c r="NBB2" s="149"/>
      <c r="NBC2" s="149"/>
      <c r="NBD2" s="149"/>
      <c r="NBE2" s="149"/>
      <c r="NBF2" s="149"/>
      <c r="NBG2" s="149"/>
      <c r="NBH2" s="149"/>
      <c r="NBI2" s="149"/>
      <c r="NBJ2" s="149"/>
      <c r="NBK2" s="149"/>
      <c r="NBL2" s="149"/>
      <c r="NBM2" s="149"/>
      <c r="NBN2" s="149"/>
      <c r="NBO2" s="149"/>
      <c r="NBP2" s="149"/>
      <c r="NBQ2" s="149"/>
      <c r="NBR2" s="149"/>
      <c r="NBS2" s="149"/>
      <c r="NBT2" s="149"/>
      <c r="NBU2" s="149"/>
      <c r="NBV2" s="149"/>
      <c r="NBW2" s="149"/>
      <c r="NBX2" s="149"/>
      <c r="NBY2" s="149"/>
      <c r="NBZ2" s="149"/>
      <c r="NCA2" s="149"/>
      <c r="NCB2" s="149"/>
      <c r="NCC2" s="149"/>
      <c r="NCD2" s="149"/>
      <c r="NCE2" s="149"/>
      <c r="NCF2" s="149"/>
      <c r="NCG2" s="149"/>
      <c r="NCH2" s="149"/>
      <c r="NCI2" s="149"/>
      <c r="NCJ2" s="149"/>
      <c r="NCK2" s="149"/>
      <c r="NCL2" s="149"/>
      <c r="NCM2" s="149"/>
      <c r="NCN2" s="149"/>
      <c r="NCO2" s="149"/>
      <c r="NCP2" s="149"/>
      <c r="NCQ2" s="149"/>
      <c r="NCR2" s="149"/>
      <c r="NCS2" s="149"/>
      <c r="NCT2" s="149"/>
      <c r="NCU2" s="149"/>
      <c r="NCV2" s="149"/>
      <c r="NCW2" s="149"/>
      <c r="NCX2" s="149"/>
      <c r="NCY2" s="149"/>
      <c r="NCZ2" s="149"/>
      <c r="NDA2" s="149"/>
      <c r="NDB2" s="149"/>
      <c r="NDC2" s="149"/>
      <c r="NDD2" s="149"/>
      <c r="NDE2" s="149"/>
      <c r="NDF2" s="149"/>
      <c r="NDG2" s="149"/>
      <c r="NDH2" s="149"/>
      <c r="NDI2" s="149"/>
      <c r="NDJ2" s="149"/>
      <c r="NDK2" s="149"/>
      <c r="NDL2" s="149"/>
      <c r="NDM2" s="149"/>
      <c r="NDN2" s="149"/>
      <c r="NDO2" s="149"/>
      <c r="NDP2" s="149"/>
      <c r="NDQ2" s="149"/>
      <c r="NDR2" s="149"/>
      <c r="NDS2" s="149"/>
      <c r="NDT2" s="149"/>
      <c r="NDU2" s="149"/>
      <c r="NDV2" s="149"/>
      <c r="NDW2" s="149"/>
      <c r="NDX2" s="149"/>
      <c r="NDY2" s="149"/>
      <c r="NDZ2" s="149"/>
      <c r="NEA2" s="149"/>
      <c r="NEB2" s="149"/>
      <c r="NEC2" s="149"/>
      <c r="NED2" s="149"/>
      <c r="NEE2" s="149"/>
      <c r="NEF2" s="149"/>
      <c r="NEG2" s="149"/>
      <c r="NEH2" s="149"/>
      <c r="NEI2" s="149"/>
      <c r="NEJ2" s="149"/>
      <c r="NEK2" s="149"/>
      <c r="NEL2" s="149"/>
      <c r="NEM2" s="149"/>
      <c r="NEN2" s="149"/>
      <c r="NEO2" s="149"/>
      <c r="NEP2" s="149"/>
      <c r="NEQ2" s="149"/>
      <c r="NER2" s="149"/>
      <c r="NES2" s="149"/>
      <c r="NET2" s="149"/>
      <c r="NEU2" s="149"/>
      <c r="NEV2" s="149"/>
      <c r="NEW2" s="149"/>
      <c r="NEX2" s="149"/>
      <c r="NEY2" s="149"/>
      <c r="NEZ2" s="149"/>
      <c r="NFA2" s="149"/>
      <c r="NFB2" s="149"/>
      <c r="NFC2" s="149"/>
      <c r="NFD2" s="149"/>
      <c r="NFE2" s="149"/>
      <c r="NFF2" s="149"/>
      <c r="NFG2" s="149"/>
      <c r="NFH2" s="149"/>
      <c r="NFI2" s="149"/>
      <c r="NFJ2" s="149"/>
      <c r="NFK2" s="149"/>
      <c r="NFL2" s="149"/>
      <c r="NFM2" s="149"/>
      <c r="NFN2" s="149"/>
      <c r="NFO2" s="149"/>
      <c r="NFP2" s="149"/>
      <c r="NFQ2" s="149"/>
      <c r="NFR2" s="149"/>
      <c r="NFS2" s="149"/>
      <c r="NFT2" s="149"/>
      <c r="NFU2" s="149"/>
      <c r="NFV2" s="149"/>
      <c r="NFW2" s="149"/>
      <c r="NFX2" s="149"/>
      <c r="NFY2" s="149"/>
      <c r="NFZ2" s="149"/>
      <c r="NGA2" s="149"/>
      <c r="NGB2" s="149"/>
      <c r="NGC2" s="149"/>
      <c r="NGD2" s="149"/>
      <c r="NGE2" s="149"/>
      <c r="NGF2" s="149"/>
      <c r="NGG2" s="149"/>
      <c r="NGH2" s="149"/>
      <c r="NGI2" s="149"/>
      <c r="NGJ2" s="149"/>
      <c r="NGK2" s="149"/>
      <c r="NGL2" s="149"/>
      <c r="NGM2" s="149"/>
      <c r="NGN2" s="149"/>
      <c r="NGO2" s="149"/>
      <c r="NGP2" s="149"/>
      <c r="NGQ2" s="149"/>
      <c r="NGR2" s="149"/>
      <c r="NGS2" s="149"/>
      <c r="NGT2" s="149"/>
      <c r="NGU2" s="149"/>
      <c r="NGV2" s="149"/>
      <c r="NGW2" s="149"/>
      <c r="NGX2" s="149"/>
      <c r="NGY2" s="149"/>
      <c r="NGZ2" s="149"/>
      <c r="NHA2" s="149"/>
      <c r="NHB2" s="149"/>
      <c r="NHC2" s="149"/>
      <c r="NHD2" s="149"/>
      <c r="NHE2" s="149"/>
      <c r="NHF2" s="149"/>
      <c r="NHG2" s="149"/>
      <c r="NHH2" s="149"/>
      <c r="NHI2" s="149"/>
      <c r="NHJ2" s="149"/>
      <c r="NHK2" s="149"/>
      <c r="NHL2" s="149"/>
      <c r="NHM2" s="149"/>
      <c r="NHN2" s="149"/>
      <c r="NHO2" s="149"/>
      <c r="NHP2" s="149"/>
      <c r="NHQ2" s="149"/>
      <c r="NHR2" s="149"/>
      <c r="NHS2" s="149"/>
      <c r="NHT2" s="149"/>
      <c r="NHU2" s="149"/>
      <c r="NHV2" s="149"/>
      <c r="NHW2" s="149"/>
      <c r="NHX2" s="149"/>
      <c r="NHY2" s="149"/>
      <c r="NHZ2" s="149"/>
      <c r="NIA2" s="149"/>
      <c r="NIB2" s="149"/>
      <c r="NIC2" s="149"/>
      <c r="NID2" s="149"/>
      <c r="NIE2" s="149"/>
      <c r="NIF2" s="149"/>
      <c r="NIG2" s="149"/>
      <c r="NIH2" s="149"/>
      <c r="NII2" s="149"/>
      <c r="NIJ2" s="149"/>
      <c r="NIK2" s="149"/>
      <c r="NIL2" s="149"/>
      <c r="NIM2" s="149"/>
      <c r="NIN2" s="149"/>
      <c r="NIO2" s="149"/>
      <c r="NIP2" s="149"/>
      <c r="NIQ2" s="149"/>
      <c r="NIR2" s="149"/>
      <c r="NIS2" s="149"/>
      <c r="NIT2" s="149"/>
      <c r="NIU2" s="149"/>
      <c r="NIV2" s="149"/>
      <c r="NIW2" s="149"/>
      <c r="NIX2" s="149"/>
      <c r="NIY2" s="149"/>
      <c r="NIZ2" s="149"/>
      <c r="NJA2" s="149"/>
      <c r="NJB2" s="149"/>
      <c r="NJC2" s="149"/>
      <c r="NJD2" s="149"/>
      <c r="NJE2" s="149"/>
      <c r="NJF2" s="149"/>
      <c r="NJG2" s="149"/>
      <c r="NJH2" s="149"/>
      <c r="NJI2" s="149"/>
      <c r="NJJ2" s="149"/>
      <c r="NJK2" s="149"/>
      <c r="NJL2" s="149"/>
      <c r="NJM2" s="149"/>
      <c r="NJN2" s="149"/>
      <c r="NJO2" s="149"/>
      <c r="NJP2" s="149"/>
      <c r="NJQ2" s="149"/>
      <c r="NJR2" s="149"/>
      <c r="NJS2" s="149"/>
      <c r="NJT2" s="149"/>
      <c r="NJU2" s="149"/>
      <c r="NJV2" s="149"/>
      <c r="NJW2" s="149"/>
      <c r="NJX2" s="149"/>
      <c r="NJY2" s="149"/>
      <c r="NJZ2" s="149"/>
      <c r="NKA2" s="149"/>
      <c r="NKB2" s="149"/>
      <c r="NKC2" s="149"/>
      <c r="NKD2" s="149"/>
      <c r="NKE2" s="149"/>
      <c r="NKF2" s="149"/>
      <c r="NKG2" s="149"/>
      <c r="NKH2" s="149"/>
      <c r="NKI2" s="149"/>
      <c r="NKJ2" s="149"/>
      <c r="NKK2" s="149"/>
      <c r="NKL2" s="149"/>
      <c r="NKM2" s="149"/>
      <c r="NKN2" s="149"/>
      <c r="NKO2" s="149"/>
      <c r="NKP2" s="149"/>
      <c r="NKQ2" s="149"/>
      <c r="NKR2" s="149"/>
      <c r="NKS2" s="149"/>
      <c r="NKT2" s="149"/>
      <c r="NKU2" s="149"/>
      <c r="NKV2" s="149"/>
      <c r="NKW2" s="149"/>
      <c r="NKX2" s="149"/>
      <c r="NKY2" s="149"/>
      <c r="NKZ2" s="149"/>
      <c r="NLA2" s="149"/>
      <c r="NLB2" s="149"/>
      <c r="NLC2" s="149"/>
      <c r="NLD2" s="149"/>
      <c r="NLE2" s="149"/>
      <c r="NLF2" s="149"/>
      <c r="NLG2" s="149"/>
      <c r="NLH2" s="149"/>
      <c r="NLI2" s="149"/>
      <c r="NLJ2" s="149"/>
      <c r="NLK2" s="149"/>
      <c r="NLL2" s="149"/>
      <c r="NLM2" s="149"/>
      <c r="NLN2" s="149"/>
      <c r="NLO2" s="149"/>
      <c r="NLP2" s="149"/>
      <c r="NLQ2" s="149"/>
      <c r="NLR2" s="149"/>
      <c r="NLS2" s="149"/>
      <c r="NLT2" s="149"/>
      <c r="NLU2" s="149"/>
      <c r="NLV2" s="149"/>
      <c r="NLW2" s="149"/>
      <c r="NLX2" s="149"/>
      <c r="NLY2" s="149"/>
      <c r="NLZ2" s="149"/>
      <c r="NMA2" s="149"/>
      <c r="NMB2" s="149"/>
      <c r="NMC2" s="149"/>
      <c r="NMD2" s="149"/>
      <c r="NME2" s="149"/>
      <c r="NMF2" s="149"/>
      <c r="NMG2" s="149"/>
      <c r="NMH2" s="149"/>
      <c r="NMI2" s="149"/>
      <c r="NMJ2" s="149"/>
      <c r="NMK2" s="149"/>
      <c r="NML2" s="149"/>
      <c r="NMM2" s="149"/>
      <c r="NMN2" s="149"/>
      <c r="NMO2" s="149"/>
      <c r="NMP2" s="149"/>
      <c r="NMQ2" s="149"/>
      <c r="NMR2" s="149"/>
      <c r="NMS2" s="149"/>
      <c r="NMT2" s="149"/>
      <c r="NMU2" s="149"/>
      <c r="NMV2" s="149"/>
      <c r="NMW2" s="149"/>
      <c r="NMX2" s="149"/>
      <c r="NMY2" s="149"/>
      <c r="NMZ2" s="149"/>
      <c r="NNA2" s="149"/>
      <c r="NNB2" s="149"/>
      <c r="NNC2" s="149"/>
      <c r="NND2" s="149"/>
      <c r="NNE2" s="149"/>
      <c r="NNF2" s="149"/>
      <c r="NNG2" s="149"/>
      <c r="NNH2" s="149"/>
      <c r="NNI2" s="149"/>
      <c r="NNJ2" s="149"/>
      <c r="NNK2" s="149"/>
      <c r="NNL2" s="149"/>
      <c r="NNM2" s="149"/>
      <c r="NNN2" s="149"/>
      <c r="NNO2" s="149"/>
      <c r="NNP2" s="149"/>
      <c r="NNQ2" s="149"/>
      <c r="NNR2" s="149"/>
      <c r="NNS2" s="149"/>
      <c r="NNT2" s="149"/>
      <c r="NNU2" s="149"/>
      <c r="NNV2" s="149"/>
      <c r="NNW2" s="149"/>
      <c r="NNX2" s="149"/>
      <c r="NNY2" s="149"/>
      <c r="NNZ2" s="149"/>
      <c r="NOA2" s="149"/>
      <c r="NOB2" s="149"/>
      <c r="NOC2" s="149"/>
      <c r="NOD2" s="149"/>
      <c r="NOE2" s="149"/>
      <c r="NOF2" s="149"/>
      <c r="NOG2" s="149"/>
      <c r="NOH2" s="149"/>
      <c r="NOI2" s="149"/>
      <c r="NOJ2" s="149"/>
      <c r="NOK2" s="149"/>
      <c r="NOL2" s="149"/>
      <c r="NOM2" s="149"/>
      <c r="NON2" s="149"/>
      <c r="NOO2" s="149"/>
      <c r="NOP2" s="149"/>
      <c r="NOQ2" s="149"/>
      <c r="NOR2" s="149"/>
      <c r="NOS2" s="149"/>
      <c r="NOT2" s="149"/>
      <c r="NOU2" s="149"/>
      <c r="NOV2" s="149"/>
      <c r="NOW2" s="149"/>
      <c r="NOX2" s="149"/>
      <c r="NOY2" s="149"/>
      <c r="NOZ2" s="149"/>
      <c r="NPA2" s="149"/>
      <c r="NPB2" s="149"/>
      <c r="NPC2" s="149"/>
      <c r="NPD2" s="149"/>
      <c r="NPE2" s="149"/>
      <c r="NPF2" s="149"/>
      <c r="NPG2" s="149"/>
      <c r="NPH2" s="149"/>
      <c r="NPI2" s="149"/>
      <c r="NPJ2" s="149"/>
      <c r="NPK2" s="149"/>
      <c r="NPL2" s="149"/>
      <c r="NPM2" s="149"/>
      <c r="NPN2" s="149"/>
      <c r="NPO2" s="149"/>
      <c r="NPP2" s="149"/>
      <c r="NPQ2" s="149"/>
      <c r="NPR2" s="149"/>
      <c r="NPS2" s="149"/>
      <c r="NPT2" s="149"/>
      <c r="NPU2" s="149"/>
      <c r="NPV2" s="149"/>
      <c r="NPW2" s="149"/>
      <c r="NPX2" s="149"/>
      <c r="NPY2" s="149"/>
      <c r="NPZ2" s="149"/>
      <c r="NQA2" s="149"/>
      <c r="NQB2" s="149"/>
      <c r="NQC2" s="149"/>
      <c r="NQD2" s="149"/>
      <c r="NQE2" s="149"/>
      <c r="NQF2" s="149"/>
      <c r="NQG2" s="149"/>
      <c r="NQH2" s="149"/>
      <c r="NQI2" s="149"/>
      <c r="NQJ2" s="149"/>
      <c r="NQK2" s="149"/>
      <c r="NQL2" s="149"/>
      <c r="NQM2" s="149"/>
      <c r="NQN2" s="149"/>
      <c r="NQO2" s="149"/>
      <c r="NQP2" s="149"/>
      <c r="NQQ2" s="149"/>
      <c r="NQR2" s="149"/>
      <c r="NQS2" s="149"/>
      <c r="NQT2" s="149"/>
      <c r="NQU2" s="149"/>
      <c r="NQV2" s="149"/>
      <c r="NQW2" s="149"/>
      <c r="NQX2" s="149"/>
      <c r="NQY2" s="149"/>
      <c r="NQZ2" s="149"/>
      <c r="NRA2" s="149"/>
      <c r="NRB2" s="149"/>
      <c r="NRC2" s="149"/>
      <c r="NRD2" s="149"/>
      <c r="NRE2" s="149"/>
      <c r="NRF2" s="149"/>
      <c r="NRG2" s="149"/>
      <c r="NRH2" s="149"/>
      <c r="NRI2" s="149"/>
      <c r="NRJ2" s="149"/>
      <c r="NRK2" s="149"/>
      <c r="NRL2" s="149"/>
      <c r="NRM2" s="149"/>
      <c r="NRN2" s="149"/>
      <c r="NRO2" s="149"/>
      <c r="NRP2" s="149"/>
      <c r="NRQ2" s="149"/>
      <c r="NRR2" s="149"/>
      <c r="NRS2" s="149"/>
      <c r="NRT2" s="149"/>
      <c r="NRU2" s="149"/>
      <c r="NRV2" s="149"/>
      <c r="NRW2" s="149"/>
      <c r="NRX2" s="149"/>
      <c r="NRY2" s="149"/>
      <c r="NRZ2" s="149"/>
      <c r="NSA2" s="149"/>
      <c r="NSB2" s="149"/>
      <c r="NSC2" s="149"/>
      <c r="NSD2" s="149"/>
      <c r="NSE2" s="149"/>
      <c r="NSF2" s="149"/>
      <c r="NSG2" s="149"/>
      <c r="NSH2" s="149"/>
      <c r="NSI2" s="149"/>
      <c r="NSJ2" s="149"/>
      <c r="NSK2" s="149"/>
      <c r="NSL2" s="149"/>
      <c r="NSM2" s="149"/>
      <c r="NSN2" s="149"/>
      <c r="NSO2" s="149"/>
      <c r="NSP2" s="149"/>
      <c r="NSQ2" s="149"/>
      <c r="NSR2" s="149"/>
      <c r="NSS2" s="149"/>
      <c r="NST2" s="149"/>
      <c r="NSU2" s="149"/>
      <c r="NSV2" s="149"/>
      <c r="NSW2" s="149"/>
      <c r="NSX2" s="149"/>
      <c r="NSY2" s="149"/>
      <c r="NSZ2" s="149"/>
      <c r="NTA2" s="149"/>
      <c r="NTB2" s="149"/>
      <c r="NTC2" s="149"/>
      <c r="NTD2" s="149"/>
      <c r="NTE2" s="149"/>
      <c r="NTF2" s="149"/>
      <c r="NTG2" s="149"/>
      <c r="NTH2" s="149"/>
      <c r="NTI2" s="149"/>
      <c r="NTJ2" s="149"/>
      <c r="NTK2" s="149"/>
      <c r="NTL2" s="149"/>
      <c r="NTM2" s="149"/>
      <c r="NTN2" s="149"/>
      <c r="NTO2" s="149"/>
      <c r="NTP2" s="149"/>
      <c r="NTQ2" s="149"/>
      <c r="NTR2" s="149"/>
      <c r="NTS2" s="149"/>
      <c r="NTT2" s="149"/>
      <c r="NTU2" s="149"/>
      <c r="NTV2" s="149"/>
      <c r="NTW2" s="149"/>
      <c r="NTX2" s="149"/>
      <c r="NTY2" s="149"/>
      <c r="NTZ2" s="149"/>
      <c r="NUA2" s="149"/>
      <c r="NUB2" s="149"/>
      <c r="NUC2" s="149"/>
      <c r="NUD2" s="149"/>
      <c r="NUE2" s="149"/>
      <c r="NUF2" s="149"/>
      <c r="NUG2" s="149"/>
      <c r="NUH2" s="149"/>
      <c r="NUI2" s="149"/>
      <c r="NUJ2" s="149"/>
      <c r="NUK2" s="149"/>
      <c r="NUL2" s="149"/>
      <c r="NUM2" s="149"/>
      <c r="NUN2" s="149"/>
      <c r="NUO2" s="149"/>
      <c r="NUP2" s="149"/>
      <c r="NUQ2" s="149"/>
      <c r="NUR2" s="149"/>
      <c r="NUS2" s="149"/>
      <c r="NUT2" s="149"/>
      <c r="NUU2" s="149"/>
      <c r="NUV2" s="149"/>
      <c r="NUW2" s="149"/>
      <c r="NUX2" s="149"/>
      <c r="NUY2" s="149"/>
      <c r="NUZ2" s="149"/>
      <c r="NVA2" s="149"/>
      <c r="NVB2" s="149"/>
      <c r="NVC2" s="149"/>
      <c r="NVD2" s="149"/>
      <c r="NVE2" s="149"/>
      <c r="NVF2" s="149"/>
      <c r="NVG2" s="149"/>
      <c r="NVH2" s="149"/>
      <c r="NVI2" s="149"/>
      <c r="NVJ2" s="149"/>
      <c r="NVK2" s="149"/>
      <c r="NVL2" s="149"/>
      <c r="NVM2" s="149"/>
      <c r="NVN2" s="149"/>
      <c r="NVO2" s="149"/>
      <c r="NVP2" s="149"/>
      <c r="NVQ2" s="149"/>
      <c r="NVR2" s="149"/>
      <c r="NVS2" s="149"/>
      <c r="NVT2" s="149"/>
      <c r="NVU2" s="149"/>
      <c r="NVV2" s="149"/>
      <c r="NVW2" s="149"/>
      <c r="NVX2" s="149"/>
      <c r="NVY2" s="149"/>
      <c r="NVZ2" s="149"/>
      <c r="NWA2" s="149"/>
      <c r="NWB2" s="149"/>
      <c r="NWC2" s="149"/>
      <c r="NWD2" s="149"/>
      <c r="NWE2" s="149"/>
      <c r="NWF2" s="149"/>
      <c r="NWG2" s="149"/>
      <c r="NWH2" s="149"/>
      <c r="NWI2" s="149"/>
      <c r="NWJ2" s="149"/>
      <c r="NWK2" s="149"/>
      <c r="NWL2" s="149"/>
      <c r="NWM2" s="149"/>
      <c r="NWN2" s="149"/>
      <c r="NWO2" s="149"/>
      <c r="NWP2" s="149"/>
      <c r="NWQ2" s="149"/>
      <c r="NWR2" s="149"/>
      <c r="NWS2" s="149"/>
      <c r="NWT2" s="149"/>
      <c r="NWU2" s="149"/>
      <c r="NWV2" s="149"/>
      <c r="NWW2" s="149"/>
      <c r="NWX2" s="149"/>
      <c r="NWY2" s="149"/>
      <c r="NWZ2" s="149"/>
      <c r="NXA2" s="149"/>
      <c r="NXB2" s="149"/>
      <c r="NXC2" s="149"/>
      <c r="NXD2" s="149"/>
      <c r="NXE2" s="149"/>
      <c r="NXF2" s="149"/>
      <c r="NXG2" s="149"/>
      <c r="NXH2" s="149"/>
      <c r="NXI2" s="149"/>
      <c r="NXJ2" s="149"/>
      <c r="NXK2" s="149"/>
      <c r="NXL2" s="149"/>
      <c r="NXM2" s="149"/>
      <c r="NXN2" s="149"/>
      <c r="NXO2" s="149"/>
      <c r="NXP2" s="149"/>
      <c r="NXQ2" s="149"/>
      <c r="NXR2" s="149"/>
      <c r="NXS2" s="149"/>
      <c r="NXT2" s="149"/>
      <c r="NXU2" s="149"/>
      <c r="NXV2" s="149"/>
      <c r="NXW2" s="149"/>
      <c r="NXX2" s="149"/>
      <c r="NXY2" s="149"/>
      <c r="NXZ2" s="149"/>
      <c r="NYA2" s="149"/>
      <c r="NYB2" s="149"/>
      <c r="NYC2" s="149"/>
      <c r="NYD2" s="149"/>
      <c r="NYE2" s="149"/>
      <c r="NYF2" s="149"/>
      <c r="NYG2" s="149"/>
      <c r="NYH2" s="149"/>
      <c r="NYI2" s="149"/>
      <c r="NYJ2" s="149"/>
      <c r="NYK2" s="149"/>
      <c r="NYL2" s="149"/>
      <c r="NYM2" s="149"/>
      <c r="NYN2" s="149"/>
      <c r="NYO2" s="149"/>
      <c r="NYP2" s="149"/>
      <c r="NYQ2" s="149"/>
      <c r="NYR2" s="149"/>
      <c r="NYS2" s="149"/>
      <c r="NYT2" s="149"/>
      <c r="NYU2" s="149"/>
      <c r="NYV2" s="149"/>
      <c r="NYW2" s="149"/>
      <c r="NYX2" s="149"/>
      <c r="NYY2" s="149"/>
      <c r="NYZ2" s="149"/>
      <c r="NZA2" s="149"/>
      <c r="NZB2" s="149"/>
      <c r="NZC2" s="149"/>
      <c r="NZD2" s="149"/>
      <c r="NZE2" s="149"/>
      <c r="NZF2" s="149"/>
      <c r="NZG2" s="149"/>
      <c r="NZH2" s="149"/>
      <c r="NZI2" s="149"/>
      <c r="NZJ2" s="149"/>
      <c r="NZK2" s="149"/>
      <c r="NZL2" s="149"/>
      <c r="NZM2" s="149"/>
      <c r="NZN2" s="149"/>
      <c r="NZO2" s="149"/>
      <c r="NZP2" s="149"/>
      <c r="NZQ2" s="149"/>
      <c r="NZR2" s="149"/>
      <c r="NZS2" s="149"/>
      <c r="NZT2" s="149"/>
      <c r="NZU2" s="149"/>
      <c r="NZV2" s="149"/>
      <c r="NZW2" s="149"/>
      <c r="NZX2" s="149"/>
      <c r="NZY2" s="149"/>
      <c r="NZZ2" s="149"/>
      <c r="OAA2" s="149"/>
      <c r="OAB2" s="149"/>
      <c r="OAC2" s="149"/>
      <c r="OAD2" s="149"/>
      <c r="OAE2" s="149"/>
      <c r="OAF2" s="149"/>
      <c r="OAG2" s="149"/>
      <c r="OAH2" s="149"/>
      <c r="OAI2" s="149"/>
      <c r="OAJ2" s="149"/>
      <c r="OAK2" s="149"/>
      <c r="OAL2" s="149"/>
      <c r="OAM2" s="149"/>
      <c r="OAN2" s="149"/>
      <c r="OAO2" s="149"/>
      <c r="OAP2" s="149"/>
      <c r="OAQ2" s="149"/>
      <c r="OAR2" s="149"/>
      <c r="OAS2" s="149"/>
      <c r="OAT2" s="149"/>
      <c r="OAU2" s="149"/>
      <c r="OAV2" s="149"/>
      <c r="OAW2" s="149"/>
      <c r="OAX2" s="149"/>
      <c r="OAY2" s="149"/>
      <c r="OAZ2" s="149"/>
      <c r="OBA2" s="149"/>
      <c r="OBB2" s="149"/>
      <c r="OBC2" s="149"/>
      <c r="OBD2" s="149"/>
      <c r="OBE2" s="149"/>
      <c r="OBF2" s="149"/>
      <c r="OBG2" s="149"/>
      <c r="OBH2" s="149"/>
      <c r="OBI2" s="149"/>
      <c r="OBJ2" s="149"/>
      <c r="OBK2" s="149"/>
      <c r="OBL2" s="149"/>
      <c r="OBM2" s="149"/>
      <c r="OBN2" s="149"/>
      <c r="OBO2" s="149"/>
      <c r="OBP2" s="149"/>
      <c r="OBQ2" s="149"/>
      <c r="OBR2" s="149"/>
      <c r="OBS2" s="149"/>
      <c r="OBT2" s="149"/>
      <c r="OBU2" s="149"/>
      <c r="OBV2" s="149"/>
      <c r="OBW2" s="149"/>
      <c r="OBX2" s="149"/>
      <c r="OBY2" s="149"/>
      <c r="OBZ2" s="149"/>
      <c r="OCA2" s="149"/>
      <c r="OCB2" s="149"/>
      <c r="OCC2" s="149"/>
      <c r="OCD2" s="149"/>
      <c r="OCE2" s="149"/>
      <c r="OCF2" s="149"/>
      <c r="OCG2" s="149"/>
      <c r="OCH2" s="149"/>
      <c r="OCI2" s="149"/>
      <c r="OCJ2" s="149"/>
      <c r="OCK2" s="149"/>
      <c r="OCL2" s="149"/>
      <c r="OCM2" s="149"/>
      <c r="OCN2" s="149"/>
      <c r="OCO2" s="149"/>
      <c r="OCP2" s="149"/>
      <c r="OCQ2" s="149"/>
      <c r="OCR2" s="149"/>
      <c r="OCS2" s="149"/>
      <c r="OCT2" s="149"/>
      <c r="OCU2" s="149"/>
      <c r="OCV2" s="149"/>
      <c r="OCW2" s="149"/>
      <c r="OCX2" s="149"/>
      <c r="OCY2" s="149"/>
      <c r="OCZ2" s="149"/>
      <c r="ODA2" s="149"/>
      <c r="ODB2" s="149"/>
      <c r="ODC2" s="149"/>
      <c r="ODD2" s="149"/>
      <c r="ODE2" s="149"/>
      <c r="ODF2" s="149"/>
      <c r="ODG2" s="149"/>
      <c r="ODH2" s="149"/>
      <c r="ODI2" s="149"/>
      <c r="ODJ2" s="149"/>
      <c r="ODK2" s="149"/>
      <c r="ODL2" s="149"/>
      <c r="ODM2" s="149"/>
      <c r="ODN2" s="149"/>
      <c r="ODO2" s="149"/>
      <c r="ODP2" s="149"/>
      <c r="ODQ2" s="149"/>
      <c r="ODR2" s="149"/>
      <c r="ODS2" s="149"/>
      <c r="ODT2" s="149"/>
      <c r="ODU2" s="149"/>
      <c r="ODV2" s="149"/>
      <c r="ODW2" s="149"/>
      <c r="ODX2" s="149"/>
      <c r="ODY2" s="149"/>
      <c r="ODZ2" s="149"/>
      <c r="OEA2" s="149"/>
      <c r="OEB2" s="149"/>
      <c r="OEC2" s="149"/>
      <c r="OED2" s="149"/>
      <c r="OEE2" s="149"/>
      <c r="OEF2" s="149"/>
      <c r="OEG2" s="149"/>
      <c r="OEH2" s="149"/>
      <c r="OEI2" s="149"/>
      <c r="OEJ2" s="149"/>
      <c r="OEK2" s="149"/>
      <c r="OEL2" s="149"/>
      <c r="OEM2" s="149"/>
      <c r="OEN2" s="149"/>
      <c r="OEO2" s="149"/>
      <c r="OEP2" s="149"/>
      <c r="OEQ2" s="149"/>
      <c r="OER2" s="149"/>
      <c r="OES2" s="149"/>
      <c r="OET2" s="149"/>
      <c r="OEU2" s="149"/>
      <c r="OEV2" s="149"/>
      <c r="OEW2" s="149"/>
      <c r="OEX2" s="149"/>
      <c r="OEY2" s="149"/>
      <c r="OEZ2" s="149"/>
      <c r="OFA2" s="149"/>
      <c r="OFB2" s="149"/>
      <c r="OFC2" s="149"/>
      <c r="OFD2" s="149"/>
      <c r="OFE2" s="149"/>
      <c r="OFF2" s="149"/>
      <c r="OFG2" s="149"/>
      <c r="OFH2" s="149"/>
      <c r="OFI2" s="149"/>
      <c r="OFJ2" s="149"/>
      <c r="OFK2" s="149"/>
      <c r="OFL2" s="149"/>
      <c r="OFM2" s="149"/>
      <c r="OFN2" s="149"/>
      <c r="OFO2" s="149"/>
      <c r="OFP2" s="149"/>
      <c r="OFQ2" s="149"/>
      <c r="OFR2" s="149"/>
      <c r="OFS2" s="149"/>
      <c r="OFT2" s="149"/>
      <c r="OFU2" s="149"/>
      <c r="OFV2" s="149"/>
      <c r="OFW2" s="149"/>
      <c r="OFX2" s="149"/>
      <c r="OFY2" s="149"/>
      <c r="OFZ2" s="149"/>
      <c r="OGA2" s="149"/>
      <c r="OGB2" s="149"/>
      <c r="OGC2" s="149"/>
      <c r="OGD2" s="149"/>
      <c r="OGE2" s="149"/>
      <c r="OGF2" s="149"/>
      <c r="OGG2" s="149"/>
      <c r="OGH2" s="149"/>
      <c r="OGI2" s="149"/>
      <c r="OGJ2" s="149"/>
      <c r="OGK2" s="149"/>
      <c r="OGL2" s="149"/>
      <c r="OGM2" s="149"/>
      <c r="OGN2" s="149"/>
      <c r="OGO2" s="149"/>
      <c r="OGP2" s="149"/>
      <c r="OGQ2" s="149"/>
      <c r="OGR2" s="149"/>
      <c r="OGS2" s="149"/>
      <c r="OGT2" s="149"/>
      <c r="OGU2" s="149"/>
      <c r="OGV2" s="149"/>
      <c r="OGW2" s="149"/>
      <c r="OGX2" s="149"/>
      <c r="OGY2" s="149"/>
      <c r="OGZ2" s="149"/>
      <c r="OHA2" s="149"/>
      <c r="OHB2" s="149"/>
      <c r="OHC2" s="149"/>
      <c r="OHD2" s="149"/>
      <c r="OHE2" s="149"/>
      <c r="OHF2" s="149"/>
      <c r="OHG2" s="149"/>
      <c r="OHH2" s="149"/>
      <c r="OHI2" s="149"/>
      <c r="OHJ2" s="149"/>
      <c r="OHK2" s="149"/>
      <c r="OHL2" s="149"/>
      <c r="OHM2" s="149"/>
      <c r="OHN2" s="149"/>
      <c r="OHO2" s="149"/>
      <c r="OHP2" s="149"/>
      <c r="OHQ2" s="149"/>
      <c r="OHR2" s="149"/>
      <c r="OHS2" s="149"/>
      <c r="OHT2" s="149"/>
      <c r="OHU2" s="149"/>
      <c r="OHV2" s="149"/>
      <c r="OHW2" s="149"/>
      <c r="OHX2" s="149"/>
      <c r="OHY2" s="149"/>
      <c r="OHZ2" s="149"/>
      <c r="OIA2" s="149"/>
      <c r="OIB2" s="149"/>
      <c r="OIC2" s="149"/>
      <c r="OID2" s="149"/>
      <c r="OIE2" s="149"/>
      <c r="OIF2" s="149"/>
      <c r="OIG2" s="149"/>
      <c r="OIH2" s="149"/>
      <c r="OII2" s="149"/>
      <c r="OIJ2" s="149"/>
      <c r="OIK2" s="149"/>
      <c r="OIL2" s="149"/>
      <c r="OIM2" s="149"/>
      <c r="OIN2" s="149"/>
      <c r="OIO2" s="149"/>
      <c r="OIP2" s="149"/>
      <c r="OIQ2" s="149"/>
      <c r="OIR2" s="149"/>
      <c r="OIS2" s="149"/>
      <c r="OIT2" s="149"/>
      <c r="OIU2" s="149"/>
      <c r="OIV2" s="149"/>
      <c r="OIW2" s="149"/>
      <c r="OIX2" s="149"/>
      <c r="OIY2" s="149"/>
      <c r="OIZ2" s="149"/>
      <c r="OJA2" s="149"/>
      <c r="OJB2" s="149"/>
      <c r="OJC2" s="149"/>
      <c r="OJD2" s="149"/>
      <c r="OJE2" s="149"/>
      <c r="OJF2" s="149"/>
      <c r="OJG2" s="149"/>
      <c r="OJH2" s="149"/>
      <c r="OJI2" s="149"/>
      <c r="OJJ2" s="149"/>
      <c r="OJK2" s="149"/>
      <c r="OJL2" s="149"/>
      <c r="OJM2" s="149"/>
      <c r="OJN2" s="149"/>
      <c r="OJO2" s="149"/>
      <c r="OJP2" s="149"/>
      <c r="OJQ2" s="149"/>
      <c r="OJR2" s="149"/>
      <c r="OJS2" s="149"/>
      <c r="OJT2" s="149"/>
      <c r="OJU2" s="149"/>
      <c r="OJV2" s="149"/>
      <c r="OJW2" s="149"/>
      <c r="OJX2" s="149"/>
      <c r="OJY2" s="149"/>
      <c r="OJZ2" s="149"/>
      <c r="OKA2" s="149"/>
      <c r="OKB2" s="149"/>
      <c r="OKC2" s="149"/>
      <c r="OKD2" s="149"/>
      <c r="OKE2" s="149"/>
      <c r="OKF2" s="149"/>
      <c r="OKG2" s="149"/>
      <c r="OKH2" s="149"/>
      <c r="OKI2" s="149"/>
      <c r="OKJ2" s="149"/>
      <c r="OKK2" s="149"/>
      <c r="OKL2" s="149"/>
      <c r="OKM2" s="149"/>
      <c r="OKN2" s="149"/>
      <c r="OKO2" s="149"/>
      <c r="OKP2" s="149"/>
      <c r="OKQ2" s="149"/>
      <c r="OKR2" s="149"/>
      <c r="OKS2" s="149"/>
      <c r="OKT2" s="149"/>
      <c r="OKU2" s="149"/>
      <c r="OKV2" s="149"/>
      <c r="OKW2" s="149"/>
      <c r="OKX2" s="149"/>
      <c r="OKY2" s="149"/>
      <c r="OKZ2" s="149"/>
      <c r="OLA2" s="149"/>
      <c r="OLB2" s="149"/>
      <c r="OLC2" s="149"/>
      <c r="OLD2" s="149"/>
      <c r="OLE2" s="149"/>
      <c r="OLF2" s="149"/>
      <c r="OLG2" s="149"/>
      <c r="OLH2" s="149"/>
      <c r="OLI2" s="149"/>
      <c r="OLJ2" s="149"/>
      <c r="OLK2" s="149"/>
      <c r="OLL2" s="149"/>
      <c r="OLM2" s="149"/>
      <c r="OLN2" s="149"/>
      <c r="OLO2" s="149"/>
      <c r="OLP2" s="149"/>
      <c r="OLQ2" s="149"/>
      <c r="OLR2" s="149"/>
      <c r="OLS2" s="149"/>
      <c r="OLT2" s="149"/>
      <c r="OLU2" s="149"/>
      <c r="OLV2" s="149"/>
      <c r="OLW2" s="149"/>
      <c r="OLX2" s="149"/>
      <c r="OLY2" s="149"/>
      <c r="OLZ2" s="149"/>
      <c r="OMA2" s="149"/>
      <c r="OMB2" s="149"/>
      <c r="OMC2" s="149"/>
      <c r="OMD2" s="149"/>
      <c r="OME2" s="149"/>
      <c r="OMF2" s="149"/>
      <c r="OMG2" s="149"/>
      <c r="OMH2" s="149"/>
      <c r="OMI2" s="149"/>
      <c r="OMJ2" s="149"/>
      <c r="OMK2" s="149"/>
      <c r="OML2" s="149"/>
      <c r="OMM2" s="149"/>
      <c r="OMN2" s="149"/>
      <c r="OMO2" s="149"/>
      <c r="OMP2" s="149"/>
      <c r="OMQ2" s="149"/>
      <c r="OMR2" s="149"/>
      <c r="OMS2" s="149"/>
      <c r="OMT2" s="149"/>
      <c r="OMU2" s="149"/>
      <c r="OMV2" s="149"/>
      <c r="OMW2" s="149"/>
      <c r="OMX2" s="149"/>
      <c r="OMY2" s="149"/>
      <c r="OMZ2" s="149"/>
      <c r="ONA2" s="149"/>
      <c r="ONB2" s="149"/>
      <c r="ONC2" s="149"/>
      <c r="OND2" s="149"/>
      <c r="ONE2" s="149"/>
      <c r="ONF2" s="149"/>
      <c r="ONG2" s="149"/>
      <c r="ONH2" s="149"/>
      <c r="ONI2" s="149"/>
      <c r="ONJ2" s="149"/>
      <c r="ONK2" s="149"/>
      <c r="ONL2" s="149"/>
      <c r="ONM2" s="149"/>
      <c r="ONN2" s="149"/>
      <c r="ONO2" s="149"/>
      <c r="ONP2" s="149"/>
      <c r="ONQ2" s="149"/>
      <c r="ONR2" s="149"/>
      <c r="ONS2" s="149"/>
      <c r="ONT2" s="149"/>
      <c r="ONU2" s="149"/>
      <c r="ONV2" s="149"/>
      <c r="ONW2" s="149"/>
      <c r="ONX2" s="149"/>
      <c r="ONY2" s="149"/>
      <c r="ONZ2" s="149"/>
      <c r="OOA2" s="149"/>
      <c r="OOB2" s="149"/>
      <c r="OOC2" s="149"/>
      <c r="OOD2" s="149"/>
      <c r="OOE2" s="149"/>
      <c r="OOF2" s="149"/>
      <c r="OOG2" s="149"/>
      <c r="OOH2" s="149"/>
      <c r="OOI2" s="149"/>
      <c r="OOJ2" s="149"/>
      <c r="OOK2" s="149"/>
      <c r="OOL2" s="149"/>
      <c r="OOM2" s="149"/>
      <c r="OON2" s="149"/>
      <c r="OOO2" s="149"/>
      <c r="OOP2" s="149"/>
      <c r="OOQ2" s="149"/>
      <c r="OOR2" s="149"/>
      <c r="OOS2" s="149"/>
      <c r="OOT2" s="149"/>
      <c r="OOU2" s="149"/>
      <c r="OOV2" s="149"/>
      <c r="OOW2" s="149"/>
      <c r="OOX2" s="149"/>
      <c r="OOY2" s="149"/>
      <c r="OOZ2" s="149"/>
      <c r="OPA2" s="149"/>
      <c r="OPB2" s="149"/>
      <c r="OPC2" s="149"/>
      <c r="OPD2" s="149"/>
      <c r="OPE2" s="149"/>
      <c r="OPF2" s="149"/>
      <c r="OPG2" s="149"/>
      <c r="OPH2" s="149"/>
      <c r="OPI2" s="149"/>
      <c r="OPJ2" s="149"/>
      <c r="OPK2" s="149"/>
      <c r="OPL2" s="149"/>
      <c r="OPM2" s="149"/>
      <c r="OPN2" s="149"/>
      <c r="OPO2" s="149"/>
      <c r="OPP2" s="149"/>
      <c r="OPQ2" s="149"/>
      <c r="OPR2" s="149"/>
      <c r="OPS2" s="149"/>
      <c r="OPT2" s="149"/>
      <c r="OPU2" s="149"/>
      <c r="OPV2" s="149"/>
      <c r="OPW2" s="149"/>
      <c r="OPX2" s="149"/>
      <c r="OPY2" s="149"/>
      <c r="OPZ2" s="149"/>
      <c r="OQA2" s="149"/>
      <c r="OQB2" s="149"/>
      <c r="OQC2" s="149"/>
      <c r="OQD2" s="149"/>
      <c r="OQE2" s="149"/>
      <c r="OQF2" s="149"/>
      <c r="OQG2" s="149"/>
      <c r="OQH2" s="149"/>
      <c r="OQI2" s="149"/>
      <c r="OQJ2" s="149"/>
      <c r="OQK2" s="149"/>
      <c r="OQL2" s="149"/>
      <c r="OQM2" s="149"/>
      <c r="OQN2" s="149"/>
      <c r="OQO2" s="149"/>
      <c r="OQP2" s="149"/>
      <c r="OQQ2" s="149"/>
      <c r="OQR2" s="149"/>
      <c r="OQS2" s="149"/>
      <c r="OQT2" s="149"/>
      <c r="OQU2" s="149"/>
      <c r="OQV2" s="149"/>
      <c r="OQW2" s="149"/>
      <c r="OQX2" s="149"/>
      <c r="OQY2" s="149"/>
      <c r="OQZ2" s="149"/>
      <c r="ORA2" s="149"/>
      <c r="ORB2" s="149"/>
      <c r="ORC2" s="149"/>
      <c r="ORD2" s="149"/>
      <c r="ORE2" s="149"/>
      <c r="ORF2" s="149"/>
      <c r="ORG2" s="149"/>
      <c r="ORH2" s="149"/>
      <c r="ORI2" s="149"/>
      <c r="ORJ2" s="149"/>
      <c r="ORK2" s="149"/>
      <c r="ORL2" s="149"/>
      <c r="ORM2" s="149"/>
      <c r="ORN2" s="149"/>
      <c r="ORO2" s="149"/>
      <c r="ORP2" s="149"/>
      <c r="ORQ2" s="149"/>
      <c r="ORR2" s="149"/>
      <c r="ORS2" s="149"/>
      <c r="ORT2" s="149"/>
      <c r="ORU2" s="149"/>
      <c r="ORV2" s="149"/>
      <c r="ORW2" s="149"/>
      <c r="ORX2" s="149"/>
      <c r="ORY2" s="149"/>
      <c r="ORZ2" s="149"/>
      <c r="OSA2" s="149"/>
      <c r="OSB2" s="149"/>
      <c r="OSC2" s="149"/>
      <c r="OSD2" s="149"/>
      <c r="OSE2" s="149"/>
      <c r="OSF2" s="149"/>
      <c r="OSG2" s="149"/>
      <c r="OSH2" s="149"/>
      <c r="OSI2" s="149"/>
      <c r="OSJ2" s="149"/>
      <c r="OSK2" s="149"/>
      <c r="OSL2" s="149"/>
      <c r="OSM2" s="149"/>
      <c r="OSN2" s="149"/>
      <c r="OSO2" s="149"/>
      <c r="OSP2" s="149"/>
      <c r="OSQ2" s="149"/>
      <c r="OSR2" s="149"/>
      <c r="OSS2" s="149"/>
      <c r="OST2" s="149"/>
      <c r="OSU2" s="149"/>
      <c r="OSV2" s="149"/>
      <c r="OSW2" s="149"/>
      <c r="OSX2" s="149"/>
      <c r="OSY2" s="149"/>
      <c r="OSZ2" s="149"/>
      <c r="OTA2" s="149"/>
      <c r="OTB2" s="149"/>
      <c r="OTC2" s="149"/>
      <c r="OTD2" s="149"/>
      <c r="OTE2" s="149"/>
      <c r="OTF2" s="149"/>
      <c r="OTG2" s="149"/>
      <c r="OTH2" s="149"/>
      <c r="OTI2" s="149"/>
      <c r="OTJ2" s="149"/>
      <c r="OTK2" s="149"/>
      <c r="OTL2" s="149"/>
      <c r="OTM2" s="149"/>
      <c r="OTN2" s="149"/>
      <c r="OTO2" s="149"/>
      <c r="OTP2" s="149"/>
      <c r="OTQ2" s="149"/>
      <c r="OTR2" s="149"/>
      <c r="OTS2" s="149"/>
      <c r="OTT2" s="149"/>
      <c r="OTU2" s="149"/>
      <c r="OTV2" s="149"/>
      <c r="OTW2" s="149"/>
      <c r="OTX2" s="149"/>
      <c r="OTY2" s="149"/>
      <c r="OTZ2" s="149"/>
      <c r="OUA2" s="149"/>
      <c r="OUB2" s="149"/>
      <c r="OUC2" s="149"/>
      <c r="OUD2" s="149"/>
      <c r="OUE2" s="149"/>
      <c r="OUF2" s="149"/>
      <c r="OUG2" s="149"/>
      <c r="OUH2" s="149"/>
      <c r="OUI2" s="149"/>
      <c r="OUJ2" s="149"/>
      <c r="OUK2" s="149"/>
      <c r="OUL2" s="149"/>
      <c r="OUM2" s="149"/>
      <c r="OUN2" s="149"/>
      <c r="OUO2" s="149"/>
      <c r="OUP2" s="149"/>
      <c r="OUQ2" s="149"/>
      <c r="OUR2" s="149"/>
      <c r="OUS2" s="149"/>
      <c r="OUT2" s="149"/>
      <c r="OUU2" s="149"/>
      <c r="OUV2" s="149"/>
      <c r="OUW2" s="149"/>
      <c r="OUX2" s="149"/>
      <c r="OUY2" s="149"/>
      <c r="OUZ2" s="149"/>
      <c r="OVA2" s="149"/>
      <c r="OVB2" s="149"/>
      <c r="OVC2" s="149"/>
      <c r="OVD2" s="149"/>
      <c r="OVE2" s="149"/>
      <c r="OVF2" s="149"/>
      <c r="OVG2" s="149"/>
      <c r="OVH2" s="149"/>
      <c r="OVI2" s="149"/>
      <c r="OVJ2" s="149"/>
      <c r="OVK2" s="149"/>
      <c r="OVL2" s="149"/>
      <c r="OVM2" s="149"/>
      <c r="OVN2" s="149"/>
      <c r="OVO2" s="149"/>
      <c r="OVP2" s="149"/>
      <c r="OVQ2" s="149"/>
      <c r="OVR2" s="149"/>
      <c r="OVS2" s="149"/>
      <c r="OVT2" s="149"/>
      <c r="OVU2" s="149"/>
      <c r="OVV2" s="149"/>
      <c r="OVW2" s="149"/>
      <c r="OVX2" s="149"/>
      <c r="OVY2" s="149"/>
      <c r="OVZ2" s="149"/>
      <c r="OWA2" s="149"/>
      <c r="OWB2" s="149"/>
      <c r="OWC2" s="149"/>
      <c r="OWD2" s="149"/>
      <c r="OWE2" s="149"/>
      <c r="OWF2" s="149"/>
      <c r="OWG2" s="149"/>
      <c r="OWH2" s="149"/>
      <c r="OWI2" s="149"/>
      <c r="OWJ2" s="149"/>
      <c r="OWK2" s="149"/>
      <c r="OWL2" s="149"/>
      <c r="OWM2" s="149"/>
      <c r="OWN2" s="149"/>
      <c r="OWO2" s="149"/>
      <c r="OWP2" s="149"/>
      <c r="OWQ2" s="149"/>
      <c r="OWR2" s="149"/>
      <c r="OWS2" s="149"/>
      <c r="OWT2" s="149"/>
      <c r="OWU2" s="149"/>
      <c r="OWV2" s="149"/>
      <c r="OWW2" s="149"/>
      <c r="OWX2" s="149"/>
      <c r="OWY2" s="149"/>
      <c r="OWZ2" s="149"/>
      <c r="OXA2" s="149"/>
      <c r="OXB2" s="149"/>
      <c r="OXC2" s="149"/>
      <c r="OXD2" s="149"/>
      <c r="OXE2" s="149"/>
      <c r="OXF2" s="149"/>
      <c r="OXG2" s="149"/>
      <c r="OXH2" s="149"/>
      <c r="OXI2" s="149"/>
      <c r="OXJ2" s="149"/>
      <c r="OXK2" s="149"/>
      <c r="OXL2" s="149"/>
      <c r="OXM2" s="149"/>
      <c r="OXN2" s="149"/>
      <c r="OXO2" s="149"/>
      <c r="OXP2" s="149"/>
      <c r="OXQ2" s="149"/>
      <c r="OXR2" s="149"/>
      <c r="OXS2" s="149"/>
      <c r="OXT2" s="149"/>
      <c r="OXU2" s="149"/>
      <c r="OXV2" s="149"/>
      <c r="OXW2" s="149"/>
      <c r="OXX2" s="149"/>
      <c r="OXY2" s="149"/>
      <c r="OXZ2" s="149"/>
      <c r="OYA2" s="149"/>
      <c r="OYB2" s="149"/>
      <c r="OYC2" s="149"/>
      <c r="OYD2" s="149"/>
      <c r="OYE2" s="149"/>
      <c r="OYF2" s="149"/>
      <c r="OYG2" s="149"/>
      <c r="OYH2" s="149"/>
      <c r="OYI2" s="149"/>
      <c r="OYJ2" s="149"/>
      <c r="OYK2" s="149"/>
      <c r="OYL2" s="149"/>
      <c r="OYM2" s="149"/>
      <c r="OYN2" s="149"/>
      <c r="OYO2" s="149"/>
      <c r="OYP2" s="149"/>
      <c r="OYQ2" s="149"/>
      <c r="OYR2" s="149"/>
      <c r="OYS2" s="149"/>
      <c r="OYT2" s="149"/>
      <c r="OYU2" s="149"/>
      <c r="OYV2" s="149"/>
      <c r="OYW2" s="149"/>
      <c r="OYX2" s="149"/>
      <c r="OYY2" s="149"/>
      <c r="OYZ2" s="149"/>
      <c r="OZA2" s="149"/>
      <c r="OZB2" s="149"/>
      <c r="OZC2" s="149"/>
      <c r="OZD2" s="149"/>
      <c r="OZE2" s="149"/>
      <c r="OZF2" s="149"/>
      <c r="OZG2" s="149"/>
      <c r="OZH2" s="149"/>
      <c r="OZI2" s="149"/>
      <c r="OZJ2" s="149"/>
      <c r="OZK2" s="149"/>
      <c r="OZL2" s="149"/>
      <c r="OZM2" s="149"/>
      <c r="OZN2" s="149"/>
      <c r="OZO2" s="149"/>
      <c r="OZP2" s="149"/>
      <c r="OZQ2" s="149"/>
      <c r="OZR2" s="149"/>
      <c r="OZS2" s="149"/>
      <c r="OZT2" s="149"/>
      <c r="OZU2" s="149"/>
      <c r="OZV2" s="149"/>
      <c r="OZW2" s="149"/>
      <c r="OZX2" s="149"/>
      <c r="OZY2" s="149"/>
      <c r="OZZ2" s="149"/>
      <c r="PAA2" s="149"/>
      <c r="PAB2" s="149"/>
      <c r="PAC2" s="149"/>
      <c r="PAD2" s="149"/>
      <c r="PAE2" s="149"/>
      <c r="PAF2" s="149"/>
      <c r="PAG2" s="149"/>
      <c r="PAH2" s="149"/>
      <c r="PAI2" s="149"/>
      <c r="PAJ2" s="149"/>
      <c r="PAK2" s="149"/>
      <c r="PAL2" s="149"/>
      <c r="PAM2" s="149"/>
      <c r="PAN2" s="149"/>
      <c r="PAO2" s="149"/>
      <c r="PAP2" s="149"/>
      <c r="PAQ2" s="149"/>
      <c r="PAR2" s="149"/>
      <c r="PAS2" s="149"/>
      <c r="PAT2" s="149"/>
      <c r="PAU2" s="149"/>
      <c r="PAV2" s="149"/>
      <c r="PAW2" s="149"/>
      <c r="PAX2" s="149"/>
      <c r="PAY2" s="149"/>
      <c r="PAZ2" s="149"/>
      <c r="PBA2" s="149"/>
      <c r="PBB2" s="149"/>
      <c r="PBC2" s="149"/>
      <c r="PBD2" s="149"/>
      <c r="PBE2" s="149"/>
      <c r="PBF2" s="149"/>
      <c r="PBG2" s="149"/>
      <c r="PBH2" s="149"/>
      <c r="PBI2" s="149"/>
      <c r="PBJ2" s="149"/>
      <c r="PBK2" s="149"/>
      <c r="PBL2" s="149"/>
      <c r="PBM2" s="149"/>
      <c r="PBN2" s="149"/>
      <c r="PBO2" s="149"/>
      <c r="PBP2" s="149"/>
      <c r="PBQ2" s="149"/>
      <c r="PBR2" s="149"/>
      <c r="PBS2" s="149"/>
      <c r="PBT2" s="149"/>
      <c r="PBU2" s="149"/>
      <c r="PBV2" s="149"/>
      <c r="PBW2" s="149"/>
      <c r="PBX2" s="149"/>
      <c r="PBY2" s="149"/>
      <c r="PBZ2" s="149"/>
      <c r="PCA2" s="149"/>
      <c r="PCB2" s="149"/>
      <c r="PCC2" s="149"/>
      <c r="PCD2" s="149"/>
      <c r="PCE2" s="149"/>
      <c r="PCF2" s="149"/>
      <c r="PCG2" s="149"/>
      <c r="PCH2" s="149"/>
      <c r="PCI2" s="149"/>
      <c r="PCJ2" s="149"/>
      <c r="PCK2" s="149"/>
      <c r="PCL2" s="149"/>
      <c r="PCM2" s="149"/>
      <c r="PCN2" s="149"/>
      <c r="PCO2" s="149"/>
      <c r="PCP2" s="149"/>
      <c r="PCQ2" s="149"/>
      <c r="PCR2" s="149"/>
      <c r="PCS2" s="149"/>
      <c r="PCT2" s="149"/>
      <c r="PCU2" s="149"/>
      <c r="PCV2" s="149"/>
      <c r="PCW2" s="149"/>
      <c r="PCX2" s="149"/>
      <c r="PCY2" s="149"/>
      <c r="PCZ2" s="149"/>
      <c r="PDA2" s="149"/>
      <c r="PDB2" s="149"/>
      <c r="PDC2" s="149"/>
      <c r="PDD2" s="149"/>
      <c r="PDE2" s="149"/>
      <c r="PDF2" s="149"/>
      <c r="PDG2" s="149"/>
      <c r="PDH2" s="149"/>
      <c r="PDI2" s="149"/>
      <c r="PDJ2" s="149"/>
      <c r="PDK2" s="149"/>
      <c r="PDL2" s="149"/>
      <c r="PDM2" s="149"/>
      <c r="PDN2" s="149"/>
      <c r="PDO2" s="149"/>
      <c r="PDP2" s="149"/>
      <c r="PDQ2" s="149"/>
      <c r="PDR2" s="149"/>
      <c r="PDS2" s="149"/>
      <c r="PDT2" s="149"/>
      <c r="PDU2" s="149"/>
      <c r="PDV2" s="149"/>
      <c r="PDW2" s="149"/>
      <c r="PDX2" s="149"/>
      <c r="PDY2" s="149"/>
      <c r="PDZ2" s="149"/>
      <c r="PEA2" s="149"/>
      <c r="PEB2" s="149"/>
      <c r="PEC2" s="149"/>
      <c r="PED2" s="149"/>
      <c r="PEE2" s="149"/>
      <c r="PEF2" s="149"/>
      <c r="PEG2" s="149"/>
      <c r="PEH2" s="149"/>
      <c r="PEI2" s="149"/>
      <c r="PEJ2" s="149"/>
      <c r="PEK2" s="149"/>
      <c r="PEL2" s="149"/>
      <c r="PEM2" s="149"/>
      <c r="PEN2" s="149"/>
      <c r="PEO2" s="149"/>
      <c r="PEP2" s="149"/>
      <c r="PEQ2" s="149"/>
      <c r="PER2" s="149"/>
      <c r="PES2" s="149"/>
      <c r="PET2" s="149"/>
      <c r="PEU2" s="149"/>
      <c r="PEV2" s="149"/>
      <c r="PEW2" s="149"/>
      <c r="PEX2" s="149"/>
      <c r="PEY2" s="149"/>
      <c r="PEZ2" s="149"/>
      <c r="PFA2" s="149"/>
      <c r="PFB2" s="149"/>
      <c r="PFC2" s="149"/>
      <c r="PFD2" s="149"/>
      <c r="PFE2" s="149"/>
      <c r="PFF2" s="149"/>
      <c r="PFG2" s="149"/>
      <c r="PFH2" s="149"/>
      <c r="PFI2" s="149"/>
      <c r="PFJ2" s="149"/>
      <c r="PFK2" s="149"/>
      <c r="PFL2" s="149"/>
      <c r="PFM2" s="149"/>
      <c r="PFN2" s="149"/>
      <c r="PFO2" s="149"/>
      <c r="PFP2" s="149"/>
      <c r="PFQ2" s="149"/>
      <c r="PFR2" s="149"/>
      <c r="PFS2" s="149"/>
      <c r="PFT2" s="149"/>
      <c r="PFU2" s="149"/>
      <c r="PFV2" s="149"/>
      <c r="PFW2" s="149"/>
      <c r="PFX2" s="149"/>
      <c r="PFY2" s="149"/>
      <c r="PFZ2" s="149"/>
      <c r="PGA2" s="149"/>
      <c r="PGB2" s="149"/>
      <c r="PGC2" s="149"/>
      <c r="PGD2" s="149"/>
      <c r="PGE2" s="149"/>
      <c r="PGF2" s="149"/>
      <c r="PGG2" s="149"/>
      <c r="PGH2" s="149"/>
      <c r="PGI2" s="149"/>
      <c r="PGJ2" s="149"/>
      <c r="PGK2" s="149"/>
      <c r="PGL2" s="149"/>
      <c r="PGM2" s="149"/>
      <c r="PGN2" s="149"/>
      <c r="PGO2" s="149"/>
      <c r="PGP2" s="149"/>
      <c r="PGQ2" s="149"/>
      <c r="PGR2" s="149"/>
      <c r="PGS2" s="149"/>
      <c r="PGT2" s="149"/>
      <c r="PGU2" s="149"/>
      <c r="PGV2" s="149"/>
      <c r="PGW2" s="149"/>
      <c r="PGX2" s="149"/>
      <c r="PGY2" s="149"/>
      <c r="PGZ2" s="149"/>
      <c r="PHA2" s="149"/>
      <c r="PHB2" s="149"/>
      <c r="PHC2" s="149"/>
      <c r="PHD2" s="149"/>
      <c r="PHE2" s="149"/>
      <c r="PHF2" s="149"/>
      <c r="PHG2" s="149"/>
      <c r="PHH2" s="149"/>
      <c r="PHI2" s="149"/>
      <c r="PHJ2" s="149"/>
      <c r="PHK2" s="149"/>
      <c r="PHL2" s="149"/>
      <c r="PHM2" s="149"/>
      <c r="PHN2" s="149"/>
      <c r="PHO2" s="149"/>
      <c r="PHP2" s="149"/>
      <c r="PHQ2" s="149"/>
      <c r="PHR2" s="149"/>
      <c r="PHS2" s="149"/>
      <c r="PHT2" s="149"/>
      <c r="PHU2" s="149"/>
      <c r="PHV2" s="149"/>
      <c r="PHW2" s="149"/>
      <c r="PHX2" s="149"/>
      <c r="PHY2" s="149"/>
      <c r="PHZ2" s="149"/>
      <c r="PIA2" s="149"/>
      <c r="PIB2" s="149"/>
      <c r="PIC2" s="149"/>
      <c r="PID2" s="149"/>
      <c r="PIE2" s="149"/>
      <c r="PIF2" s="149"/>
      <c r="PIG2" s="149"/>
      <c r="PIH2" s="149"/>
      <c r="PII2" s="149"/>
      <c r="PIJ2" s="149"/>
      <c r="PIK2" s="149"/>
      <c r="PIL2" s="149"/>
      <c r="PIM2" s="149"/>
      <c r="PIN2" s="149"/>
      <c r="PIO2" s="149"/>
      <c r="PIP2" s="149"/>
      <c r="PIQ2" s="149"/>
      <c r="PIR2" s="149"/>
      <c r="PIS2" s="149"/>
      <c r="PIT2" s="149"/>
      <c r="PIU2" s="149"/>
      <c r="PIV2" s="149"/>
      <c r="PIW2" s="149"/>
      <c r="PIX2" s="149"/>
      <c r="PIY2" s="149"/>
      <c r="PIZ2" s="149"/>
      <c r="PJA2" s="149"/>
      <c r="PJB2" s="149"/>
      <c r="PJC2" s="149"/>
      <c r="PJD2" s="149"/>
      <c r="PJE2" s="149"/>
      <c r="PJF2" s="149"/>
      <c r="PJG2" s="149"/>
      <c r="PJH2" s="149"/>
      <c r="PJI2" s="149"/>
      <c r="PJJ2" s="149"/>
      <c r="PJK2" s="149"/>
      <c r="PJL2" s="149"/>
      <c r="PJM2" s="149"/>
      <c r="PJN2" s="149"/>
      <c r="PJO2" s="149"/>
      <c r="PJP2" s="149"/>
      <c r="PJQ2" s="149"/>
      <c r="PJR2" s="149"/>
      <c r="PJS2" s="149"/>
      <c r="PJT2" s="149"/>
      <c r="PJU2" s="149"/>
      <c r="PJV2" s="149"/>
      <c r="PJW2" s="149"/>
      <c r="PJX2" s="149"/>
      <c r="PJY2" s="149"/>
      <c r="PJZ2" s="149"/>
      <c r="PKA2" s="149"/>
      <c r="PKB2" s="149"/>
      <c r="PKC2" s="149"/>
      <c r="PKD2" s="149"/>
      <c r="PKE2" s="149"/>
      <c r="PKF2" s="149"/>
      <c r="PKG2" s="149"/>
      <c r="PKH2" s="149"/>
      <c r="PKI2" s="149"/>
      <c r="PKJ2" s="149"/>
      <c r="PKK2" s="149"/>
      <c r="PKL2" s="149"/>
      <c r="PKM2" s="149"/>
      <c r="PKN2" s="149"/>
      <c r="PKO2" s="149"/>
      <c r="PKP2" s="149"/>
      <c r="PKQ2" s="149"/>
      <c r="PKR2" s="149"/>
      <c r="PKS2" s="149"/>
      <c r="PKT2" s="149"/>
      <c r="PKU2" s="149"/>
      <c r="PKV2" s="149"/>
      <c r="PKW2" s="149"/>
      <c r="PKX2" s="149"/>
      <c r="PKY2" s="149"/>
      <c r="PKZ2" s="149"/>
      <c r="PLA2" s="149"/>
      <c r="PLB2" s="149"/>
      <c r="PLC2" s="149"/>
      <c r="PLD2" s="149"/>
      <c r="PLE2" s="149"/>
      <c r="PLF2" s="149"/>
      <c r="PLG2" s="149"/>
      <c r="PLH2" s="149"/>
      <c r="PLI2" s="149"/>
      <c r="PLJ2" s="149"/>
      <c r="PLK2" s="149"/>
      <c r="PLL2" s="149"/>
      <c r="PLM2" s="149"/>
      <c r="PLN2" s="149"/>
      <c r="PLO2" s="149"/>
      <c r="PLP2" s="149"/>
      <c r="PLQ2" s="149"/>
      <c r="PLR2" s="149"/>
      <c r="PLS2" s="149"/>
      <c r="PLT2" s="149"/>
      <c r="PLU2" s="149"/>
      <c r="PLV2" s="149"/>
      <c r="PLW2" s="149"/>
      <c r="PLX2" s="149"/>
      <c r="PLY2" s="149"/>
      <c r="PLZ2" s="149"/>
      <c r="PMA2" s="149"/>
      <c r="PMB2" s="149"/>
      <c r="PMC2" s="149"/>
      <c r="PMD2" s="149"/>
      <c r="PME2" s="149"/>
      <c r="PMF2" s="149"/>
      <c r="PMG2" s="149"/>
      <c r="PMH2" s="149"/>
      <c r="PMI2" s="149"/>
      <c r="PMJ2" s="149"/>
      <c r="PMK2" s="149"/>
      <c r="PML2" s="149"/>
      <c r="PMM2" s="149"/>
      <c r="PMN2" s="149"/>
      <c r="PMO2" s="149"/>
      <c r="PMP2" s="149"/>
      <c r="PMQ2" s="149"/>
      <c r="PMR2" s="149"/>
      <c r="PMS2" s="149"/>
      <c r="PMT2" s="149"/>
      <c r="PMU2" s="149"/>
      <c r="PMV2" s="149"/>
      <c r="PMW2" s="149"/>
      <c r="PMX2" s="149"/>
      <c r="PMY2" s="149"/>
      <c r="PMZ2" s="149"/>
      <c r="PNA2" s="149"/>
      <c r="PNB2" s="149"/>
      <c r="PNC2" s="149"/>
      <c r="PND2" s="149"/>
      <c r="PNE2" s="149"/>
      <c r="PNF2" s="149"/>
      <c r="PNG2" s="149"/>
      <c r="PNH2" s="149"/>
      <c r="PNI2" s="149"/>
      <c r="PNJ2" s="149"/>
      <c r="PNK2" s="149"/>
      <c r="PNL2" s="149"/>
      <c r="PNM2" s="149"/>
      <c r="PNN2" s="149"/>
      <c r="PNO2" s="149"/>
      <c r="PNP2" s="149"/>
      <c r="PNQ2" s="149"/>
      <c r="PNR2" s="149"/>
      <c r="PNS2" s="149"/>
      <c r="PNT2" s="149"/>
      <c r="PNU2" s="149"/>
      <c r="PNV2" s="149"/>
      <c r="PNW2" s="149"/>
      <c r="PNX2" s="149"/>
      <c r="PNY2" s="149"/>
      <c r="PNZ2" s="149"/>
      <c r="POA2" s="149"/>
      <c r="POB2" s="149"/>
      <c r="POC2" s="149"/>
      <c r="POD2" s="149"/>
      <c r="POE2" s="149"/>
      <c r="POF2" s="149"/>
      <c r="POG2" s="149"/>
      <c r="POH2" s="149"/>
      <c r="POI2" s="149"/>
      <c r="POJ2" s="149"/>
      <c r="POK2" s="149"/>
      <c r="POL2" s="149"/>
      <c r="POM2" s="149"/>
      <c r="PON2" s="149"/>
      <c r="POO2" s="149"/>
      <c r="POP2" s="149"/>
      <c r="POQ2" s="149"/>
      <c r="POR2" s="149"/>
      <c r="POS2" s="149"/>
      <c r="POT2" s="149"/>
      <c r="POU2" s="149"/>
      <c r="POV2" s="149"/>
      <c r="POW2" s="149"/>
      <c r="POX2" s="149"/>
      <c r="POY2" s="149"/>
      <c r="POZ2" s="149"/>
      <c r="PPA2" s="149"/>
      <c r="PPB2" s="149"/>
      <c r="PPC2" s="149"/>
      <c r="PPD2" s="149"/>
      <c r="PPE2" s="149"/>
      <c r="PPF2" s="149"/>
      <c r="PPG2" s="149"/>
      <c r="PPH2" s="149"/>
      <c r="PPI2" s="149"/>
      <c r="PPJ2" s="149"/>
      <c r="PPK2" s="149"/>
      <c r="PPL2" s="149"/>
      <c r="PPM2" s="149"/>
      <c r="PPN2" s="149"/>
      <c r="PPO2" s="149"/>
      <c r="PPP2" s="149"/>
      <c r="PPQ2" s="149"/>
      <c r="PPR2" s="149"/>
      <c r="PPS2" s="149"/>
      <c r="PPT2" s="149"/>
      <c r="PPU2" s="149"/>
      <c r="PPV2" s="149"/>
      <c r="PPW2" s="149"/>
      <c r="PPX2" s="149"/>
      <c r="PPY2" s="149"/>
      <c r="PPZ2" s="149"/>
      <c r="PQA2" s="149"/>
      <c r="PQB2" s="149"/>
      <c r="PQC2" s="149"/>
      <c r="PQD2" s="149"/>
      <c r="PQE2" s="149"/>
      <c r="PQF2" s="149"/>
      <c r="PQG2" s="149"/>
      <c r="PQH2" s="149"/>
      <c r="PQI2" s="149"/>
      <c r="PQJ2" s="149"/>
      <c r="PQK2" s="149"/>
      <c r="PQL2" s="149"/>
      <c r="PQM2" s="149"/>
      <c r="PQN2" s="149"/>
      <c r="PQO2" s="149"/>
      <c r="PQP2" s="149"/>
      <c r="PQQ2" s="149"/>
      <c r="PQR2" s="149"/>
      <c r="PQS2" s="149"/>
      <c r="PQT2" s="149"/>
      <c r="PQU2" s="149"/>
      <c r="PQV2" s="149"/>
      <c r="PQW2" s="149"/>
      <c r="PQX2" s="149"/>
      <c r="PQY2" s="149"/>
      <c r="PQZ2" s="149"/>
      <c r="PRA2" s="149"/>
      <c r="PRB2" s="149"/>
      <c r="PRC2" s="149"/>
      <c r="PRD2" s="149"/>
      <c r="PRE2" s="149"/>
      <c r="PRF2" s="149"/>
      <c r="PRG2" s="149"/>
      <c r="PRH2" s="149"/>
      <c r="PRI2" s="149"/>
      <c r="PRJ2" s="149"/>
      <c r="PRK2" s="149"/>
      <c r="PRL2" s="149"/>
      <c r="PRM2" s="149"/>
      <c r="PRN2" s="149"/>
      <c r="PRO2" s="149"/>
      <c r="PRP2" s="149"/>
      <c r="PRQ2" s="149"/>
      <c r="PRR2" s="149"/>
      <c r="PRS2" s="149"/>
      <c r="PRT2" s="149"/>
      <c r="PRU2" s="149"/>
      <c r="PRV2" s="149"/>
      <c r="PRW2" s="149"/>
      <c r="PRX2" s="149"/>
      <c r="PRY2" s="149"/>
      <c r="PRZ2" s="149"/>
      <c r="PSA2" s="149"/>
      <c r="PSB2" s="149"/>
      <c r="PSC2" s="149"/>
      <c r="PSD2" s="149"/>
      <c r="PSE2" s="149"/>
      <c r="PSF2" s="149"/>
      <c r="PSG2" s="149"/>
      <c r="PSH2" s="149"/>
      <c r="PSI2" s="149"/>
      <c r="PSJ2" s="149"/>
      <c r="PSK2" s="149"/>
      <c r="PSL2" s="149"/>
      <c r="PSM2" s="149"/>
      <c r="PSN2" s="149"/>
      <c r="PSO2" s="149"/>
      <c r="PSP2" s="149"/>
      <c r="PSQ2" s="149"/>
      <c r="PSR2" s="149"/>
      <c r="PSS2" s="149"/>
      <c r="PST2" s="149"/>
      <c r="PSU2" s="149"/>
      <c r="PSV2" s="149"/>
      <c r="PSW2" s="149"/>
      <c r="PSX2" s="149"/>
      <c r="PSY2" s="149"/>
      <c r="PSZ2" s="149"/>
      <c r="PTA2" s="149"/>
      <c r="PTB2" s="149"/>
      <c r="PTC2" s="149"/>
      <c r="PTD2" s="149"/>
      <c r="PTE2" s="149"/>
      <c r="PTF2" s="149"/>
      <c r="PTG2" s="149"/>
      <c r="PTH2" s="149"/>
      <c r="PTI2" s="149"/>
      <c r="PTJ2" s="149"/>
      <c r="PTK2" s="149"/>
      <c r="PTL2" s="149"/>
      <c r="PTM2" s="149"/>
      <c r="PTN2" s="149"/>
      <c r="PTO2" s="149"/>
      <c r="PTP2" s="149"/>
      <c r="PTQ2" s="149"/>
      <c r="PTR2" s="149"/>
      <c r="PTS2" s="149"/>
      <c r="PTT2" s="149"/>
      <c r="PTU2" s="149"/>
      <c r="PTV2" s="149"/>
      <c r="PTW2" s="149"/>
      <c r="PTX2" s="149"/>
      <c r="PTY2" s="149"/>
      <c r="PTZ2" s="149"/>
      <c r="PUA2" s="149"/>
      <c r="PUB2" s="149"/>
      <c r="PUC2" s="149"/>
      <c r="PUD2" s="149"/>
      <c r="PUE2" s="149"/>
      <c r="PUF2" s="149"/>
      <c r="PUG2" s="149"/>
      <c r="PUH2" s="149"/>
      <c r="PUI2" s="149"/>
      <c r="PUJ2" s="149"/>
      <c r="PUK2" s="149"/>
      <c r="PUL2" s="149"/>
      <c r="PUM2" s="149"/>
      <c r="PUN2" s="149"/>
      <c r="PUO2" s="149"/>
      <c r="PUP2" s="149"/>
      <c r="PUQ2" s="149"/>
      <c r="PUR2" s="149"/>
      <c r="PUS2" s="149"/>
      <c r="PUT2" s="149"/>
      <c r="PUU2" s="149"/>
      <c r="PUV2" s="149"/>
      <c r="PUW2" s="149"/>
      <c r="PUX2" s="149"/>
      <c r="PUY2" s="149"/>
      <c r="PUZ2" s="149"/>
      <c r="PVA2" s="149"/>
      <c r="PVB2" s="149"/>
      <c r="PVC2" s="149"/>
      <c r="PVD2" s="149"/>
      <c r="PVE2" s="149"/>
      <c r="PVF2" s="149"/>
      <c r="PVG2" s="149"/>
      <c r="PVH2" s="149"/>
      <c r="PVI2" s="149"/>
      <c r="PVJ2" s="149"/>
      <c r="PVK2" s="149"/>
      <c r="PVL2" s="149"/>
      <c r="PVM2" s="149"/>
      <c r="PVN2" s="149"/>
      <c r="PVO2" s="149"/>
      <c r="PVP2" s="149"/>
      <c r="PVQ2" s="149"/>
      <c r="PVR2" s="149"/>
      <c r="PVS2" s="149"/>
      <c r="PVT2" s="149"/>
      <c r="PVU2" s="149"/>
      <c r="PVV2" s="149"/>
      <c r="PVW2" s="149"/>
      <c r="PVX2" s="149"/>
      <c r="PVY2" s="149"/>
      <c r="PVZ2" s="149"/>
      <c r="PWA2" s="149"/>
      <c r="PWB2" s="149"/>
      <c r="PWC2" s="149"/>
      <c r="PWD2" s="149"/>
      <c r="PWE2" s="149"/>
      <c r="PWF2" s="149"/>
      <c r="PWG2" s="149"/>
      <c r="PWH2" s="149"/>
      <c r="PWI2" s="149"/>
      <c r="PWJ2" s="149"/>
      <c r="PWK2" s="149"/>
      <c r="PWL2" s="149"/>
      <c r="PWM2" s="149"/>
      <c r="PWN2" s="149"/>
      <c r="PWO2" s="149"/>
      <c r="PWP2" s="149"/>
      <c r="PWQ2" s="149"/>
      <c r="PWR2" s="149"/>
      <c r="PWS2" s="149"/>
      <c r="PWT2" s="149"/>
      <c r="PWU2" s="149"/>
      <c r="PWV2" s="149"/>
      <c r="PWW2" s="149"/>
      <c r="PWX2" s="149"/>
      <c r="PWY2" s="149"/>
      <c r="PWZ2" s="149"/>
      <c r="PXA2" s="149"/>
      <c r="PXB2" s="149"/>
      <c r="PXC2" s="149"/>
      <c r="PXD2" s="149"/>
      <c r="PXE2" s="149"/>
      <c r="PXF2" s="149"/>
      <c r="PXG2" s="149"/>
      <c r="PXH2" s="149"/>
      <c r="PXI2" s="149"/>
      <c r="PXJ2" s="149"/>
      <c r="PXK2" s="149"/>
      <c r="PXL2" s="149"/>
      <c r="PXM2" s="149"/>
      <c r="PXN2" s="149"/>
      <c r="PXO2" s="149"/>
      <c r="PXP2" s="149"/>
      <c r="PXQ2" s="149"/>
      <c r="PXR2" s="149"/>
      <c r="PXS2" s="149"/>
      <c r="PXT2" s="149"/>
      <c r="PXU2" s="149"/>
      <c r="PXV2" s="149"/>
      <c r="PXW2" s="149"/>
      <c r="PXX2" s="149"/>
      <c r="PXY2" s="149"/>
      <c r="PXZ2" s="149"/>
      <c r="PYA2" s="149"/>
      <c r="PYB2" s="149"/>
      <c r="PYC2" s="149"/>
      <c r="PYD2" s="149"/>
      <c r="PYE2" s="149"/>
      <c r="PYF2" s="149"/>
      <c r="PYG2" s="149"/>
      <c r="PYH2" s="149"/>
      <c r="PYI2" s="149"/>
      <c r="PYJ2" s="149"/>
      <c r="PYK2" s="149"/>
      <c r="PYL2" s="149"/>
      <c r="PYM2" s="149"/>
      <c r="PYN2" s="149"/>
      <c r="PYO2" s="149"/>
      <c r="PYP2" s="149"/>
      <c r="PYQ2" s="149"/>
      <c r="PYR2" s="149"/>
      <c r="PYS2" s="149"/>
      <c r="PYT2" s="149"/>
      <c r="PYU2" s="149"/>
      <c r="PYV2" s="149"/>
      <c r="PYW2" s="149"/>
      <c r="PYX2" s="149"/>
      <c r="PYY2" s="149"/>
      <c r="PYZ2" s="149"/>
      <c r="PZA2" s="149"/>
      <c r="PZB2" s="149"/>
      <c r="PZC2" s="149"/>
      <c r="PZD2" s="149"/>
      <c r="PZE2" s="149"/>
      <c r="PZF2" s="149"/>
      <c r="PZG2" s="149"/>
      <c r="PZH2" s="149"/>
      <c r="PZI2" s="149"/>
      <c r="PZJ2" s="149"/>
      <c r="PZK2" s="149"/>
      <c r="PZL2" s="149"/>
      <c r="PZM2" s="149"/>
      <c r="PZN2" s="149"/>
      <c r="PZO2" s="149"/>
      <c r="PZP2" s="149"/>
      <c r="PZQ2" s="149"/>
      <c r="PZR2" s="149"/>
      <c r="PZS2" s="149"/>
      <c r="PZT2" s="149"/>
      <c r="PZU2" s="149"/>
      <c r="PZV2" s="149"/>
      <c r="PZW2" s="149"/>
      <c r="PZX2" s="149"/>
      <c r="PZY2" s="149"/>
      <c r="PZZ2" s="149"/>
      <c r="QAA2" s="149"/>
      <c r="QAB2" s="149"/>
      <c r="QAC2" s="149"/>
      <c r="QAD2" s="149"/>
      <c r="QAE2" s="149"/>
      <c r="QAF2" s="149"/>
      <c r="QAG2" s="149"/>
      <c r="QAH2" s="149"/>
      <c r="QAI2" s="149"/>
      <c r="QAJ2" s="149"/>
      <c r="QAK2" s="149"/>
      <c r="QAL2" s="149"/>
      <c r="QAM2" s="149"/>
      <c r="QAN2" s="149"/>
      <c r="QAO2" s="149"/>
      <c r="QAP2" s="149"/>
      <c r="QAQ2" s="149"/>
      <c r="QAR2" s="149"/>
      <c r="QAS2" s="149"/>
      <c r="QAT2" s="149"/>
      <c r="QAU2" s="149"/>
      <c r="QAV2" s="149"/>
      <c r="QAW2" s="149"/>
      <c r="QAX2" s="149"/>
      <c r="QAY2" s="149"/>
      <c r="QAZ2" s="149"/>
      <c r="QBA2" s="149"/>
      <c r="QBB2" s="149"/>
      <c r="QBC2" s="149"/>
      <c r="QBD2" s="149"/>
      <c r="QBE2" s="149"/>
      <c r="QBF2" s="149"/>
      <c r="QBG2" s="149"/>
      <c r="QBH2" s="149"/>
      <c r="QBI2" s="149"/>
      <c r="QBJ2" s="149"/>
      <c r="QBK2" s="149"/>
      <c r="QBL2" s="149"/>
      <c r="QBM2" s="149"/>
      <c r="QBN2" s="149"/>
      <c r="QBO2" s="149"/>
      <c r="QBP2" s="149"/>
      <c r="QBQ2" s="149"/>
      <c r="QBR2" s="149"/>
      <c r="QBS2" s="149"/>
      <c r="QBT2" s="149"/>
      <c r="QBU2" s="149"/>
      <c r="QBV2" s="149"/>
      <c r="QBW2" s="149"/>
      <c r="QBX2" s="149"/>
      <c r="QBY2" s="149"/>
      <c r="QBZ2" s="149"/>
      <c r="QCA2" s="149"/>
      <c r="QCB2" s="149"/>
      <c r="QCC2" s="149"/>
      <c r="QCD2" s="149"/>
      <c r="QCE2" s="149"/>
      <c r="QCF2" s="149"/>
      <c r="QCG2" s="149"/>
      <c r="QCH2" s="149"/>
      <c r="QCI2" s="149"/>
      <c r="QCJ2" s="149"/>
      <c r="QCK2" s="149"/>
      <c r="QCL2" s="149"/>
      <c r="QCM2" s="149"/>
      <c r="QCN2" s="149"/>
      <c r="QCO2" s="149"/>
      <c r="QCP2" s="149"/>
      <c r="QCQ2" s="149"/>
      <c r="QCR2" s="149"/>
      <c r="QCS2" s="149"/>
      <c r="QCT2" s="149"/>
      <c r="QCU2" s="149"/>
      <c r="QCV2" s="149"/>
      <c r="QCW2" s="149"/>
      <c r="QCX2" s="149"/>
      <c r="QCY2" s="149"/>
      <c r="QCZ2" s="149"/>
      <c r="QDA2" s="149"/>
      <c r="QDB2" s="149"/>
      <c r="QDC2" s="149"/>
      <c r="QDD2" s="149"/>
      <c r="QDE2" s="149"/>
      <c r="QDF2" s="149"/>
      <c r="QDG2" s="149"/>
      <c r="QDH2" s="149"/>
      <c r="QDI2" s="149"/>
      <c r="QDJ2" s="149"/>
      <c r="QDK2" s="149"/>
      <c r="QDL2" s="149"/>
      <c r="QDM2" s="149"/>
      <c r="QDN2" s="149"/>
      <c r="QDO2" s="149"/>
      <c r="QDP2" s="149"/>
      <c r="QDQ2" s="149"/>
      <c r="QDR2" s="149"/>
      <c r="QDS2" s="149"/>
      <c r="QDT2" s="149"/>
      <c r="QDU2" s="149"/>
      <c r="QDV2" s="149"/>
      <c r="QDW2" s="149"/>
      <c r="QDX2" s="149"/>
      <c r="QDY2" s="149"/>
      <c r="QDZ2" s="149"/>
      <c r="QEA2" s="149"/>
      <c r="QEB2" s="149"/>
      <c r="QEC2" s="149"/>
      <c r="QED2" s="149"/>
      <c r="QEE2" s="149"/>
      <c r="QEF2" s="149"/>
      <c r="QEG2" s="149"/>
      <c r="QEH2" s="149"/>
      <c r="QEI2" s="149"/>
      <c r="QEJ2" s="149"/>
      <c r="QEK2" s="149"/>
      <c r="QEL2" s="149"/>
      <c r="QEM2" s="149"/>
      <c r="QEN2" s="149"/>
      <c r="QEO2" s="149"/>
      <c r="QEP2" s="149"/>
      <c r="QEQ2" s="149"/>
      <c r="QER2" s="149"/>
      <c r="QES2" s="149"/>
      <c r="QET2" s="149"/>
      <c r="QEU2" s="149"/>
      <c r="QEV2" s="149"/>
      <c r="QEW2" s="149"/>
      <c r="QEX2" s="149"/>
      <c r="QEY2" s="149"/>
      <c r="QEZ2" s="149"/>
      <c r="QFA2" s="149"/>
      <c r="QFB2" s="149"/>
      <c r="QFC2" s="149"/>
      <c r="QFD2" s="149"/>
      <c r="QFE2" s="149"/>
      <c r="QFF2" s="149"/>
      <c r="QFG2" s="149"/>
      <c r="QFH2" s="149"/>
      <c r="QFI2" s="149"/>
      <c r="QFJ2" s="149"/>
      <c r="QFK2" s="149"/>
      <c r="QFL2" s="149"/>
      <c r="QFM2" s="149"/>
      <c r="QFN2" s="149"/>
      <c r="QFO2" s="149"/>
      <c r="QFP2" s="149"/>
      <c r="QFQ2" s="149"/>
      <c r="QFR2" s="149"/>
      <c r="QFS2" s="149"/>
      <c r="QFT2" s="149"/>
      <c r="QFU2" s="149"/>
      <c r="QFV2" s="149"/>
      <c r="QFW2" s="149"/>
      <c r="QFX2" s="149"/>
      <c r="QFY2" s="149"/>
      <c r="QFZ2" s="149"/>
      <c r="QGA2" s="149"/>
      <c r="QGB2" s="149"/>
      <c r="QGC2" s="149"/>
      <c r="QGD2" s="149"/>
      <c r="QGE2" s="149"/>
      <c r="QGF2" s="149"/>
      <c r="QGG2" s="149"/>
      <c r="QGH2" s="149"/>
      <c r="QGI2" s="149"/>
      <c r="QGJ2" s="149"/>
      <c r="QGK2" s="149"/>
      <c r="QGL2" s="149"/>
      <c r="QGM2" s="149"/>
      <c r="QGN2" s="149"/>
      <c r="QGO2" s="149"/>
      <c r="QGP2" s="149"/>
      <c r="QGQ2" s="149"/>
      <c r="QGR2" s="149"/>
      <c r="QGS2" s="149"/>
      <c r="QGT2" s="149"/>
      <c r="QGU2" s="149"/>
      <c r="QGV2" s="149"/>
      <c r="QGW2" s="149"/>
      <c r="QGX2" s="149"/>
      <c r="QGY2" s="149"/>
      <c r="QGZ2" s="149"/>
      <c r="QHA2" s="149"/>
      <c r="QHB2" s="149"/>
      <c r="QHC2" s="149"/>
      <c r="QHD2" s="149"/>
      <c r="QHE2" s="149"/>
      <c r="QHF2" s="149"/>
      <c r="QHG2" s="149"/>
      <c r="QHH2" s="149"/>
      <c r="QHI2" s="149"/>
      <c r="QHJ2" s="149"/>
      <c r="QHK2" s="149"/>
      <c r="QHL2" s="149"/>
      <c r="QHM2" s="149"/>
      <c r="QHN2" s="149"/>
      <c r="QHO2" s="149"/>
      <c r="QHP2" s="149"/>
      <c r="QHQ2" s="149"/>
      <c r="QHR2" s="149"/>
      <c r="QHS2" s="149"/>
      <c r="QHT2" s="149"/>
      <c r="QHU2" s="149"/>
      <c r="QHV2" s="149"/>
      <c r="QHW2" s="149"/>
      <c r="QHX2" s="149"/>
      <c r="QHY2" s="149"/>
      <c r="QHZ2" s="149"/>
      <c r="QIA2" s="149"/>
      <c r="QIB2" s="149"/>
      <c r="QIC2" s="149"/>
      <c r="QID2" s="149"/>
      <c r="QIE2" s="149"/>
      <c r="QIF2" s="149"/>
      <c r="QIG2" s="149"/>
      <c r="QIH2" s="149"/>
      <c r="QII2" s="149"/>
      <c r="QIJ2" s="149"/>
      <c r="QIK2" s="149"/>
      <c r="QIL2" s="149"/>
      <c r="QIM2" s="149"/>
      <c r="QIN2" s="149"/>
      <c r="QIO2" s="149"/>
      <c r="QIP2" s="149"/>
      <c r="QIQ2" s="149"/>
      <c r="QIR2" s="149"/>
      <c r="QIS2" s="149"/>
      <c r="QIT2" s="149"/>
      <c r="QIU2" s="149"/>
      <c r="QIV2" s="149"/>
      <c r="QIW2" s="149"/>
      <c r="QIX2" s="149"/>
      <c r="QIY2" s="149"/>
      <c r="QIZ2" s="149"/>
      <c r="QJA2" s="149"/>
      <c r="QJB2" s="149"/>
      <c r="QJC2" s="149"/>
      <c r="QJD2" s="149"/>
      <c r="QJE2" s="149"/>
      <c r="QJF2" s="149"/>
      <c r="QJG2" s="149"/>
      <c r="QJH2" s="149"/>
      <c r="QJI2" s="149"/>
      <c r="QJJ2" s="149"/>
      <c r="QJK2" s="149"/>
      <c r="QJL2" s="149"/>
      <c r="QJM2" s="149"/>
      <c r="QJN2" s="149"/>
      <c r="QJO2" s="149"/>
      <c r="QJP2" s="149"/>
      <c r="QJQ2" s="149"/>
      <c r="QJR2" s="149"/>
      <c r="QJS2" s="149"/>
      <c r="QJT2" s="149"/>
      <c r="QJU2" s="149"/>
      <c r="QJV2" s="149"/>
      <c r="QJW2" s="149"/>
      <c r="QJX2" s="149"/>
      <c r="QJY2" s="149"/>
      <c r="QJZ2" s="149"/>
      <c r="QKA2" s="149"/>
      <c r="QKB2" s="149"/>
      <c r="QKC2" s="149"/>
      <c r="QKD2" s="149"/>
      <c r="QKE2" s="149"/>
      <c r="QKF2" s="149"/>
      <c r="QKG2" s="149"/>
      <c r="QKH2" s="149"/>
      <c r="QKI2" s="149"/>
      <c r="QKJ2" s="149"/>
      <c r="QKK2" s="149"/>
      <c r="QKL2" s="149"/>
      <c r="QKM2" s="149"/>
      <c r="QKN2" s="149"/>
      <c r="QKO2" s="149"/>
      <c r="QKP2" s="149"/>
      <c r="QKQ2" s="149"/>
      <c r="QKR2" s="149"/>
      <c r="QKS2" s="149"/>
      <c r="QKT2" s="149"/>
      <c r="QKU2" s="149"/>
      <c r="QKV2" s="149"/>
      <c r="QKW2" s="149"/>
      <c r="QKX2" s="149"/>
      <c r="QKY2" s="149"/>
      <c r="QKZ2" s="149"/>
      <c r="QLA2" s="149"/>
      <c r="QLB2" s="149"/>
      <c r="QLC2" s="149"/>
      <c r="QLD2" s="149"/>
      <c r="QLE2" s="149"/>
      <c r="QLF2" s="149"/>
      <c r="QLG2" s="149"/>
      <c r="QLH2" s="149"/>
      <c r="QLI2" s="149"/>
      <c r="QLJ2" s="149"/>
      <c r="QLK2" s="149"/>
      <c r="QLL2" s="149"/>
      <c r="QLM2" s="149"/>
      <c r="QLN2" s="149"/>
      <c r="QLO2" s="149"/>
      <c r="QLP2" s="149"/>
      <c r="QLQ2" s="149"/>
      <c r="QLR2" s="149"/>
      <c r="QLS2" s="149"/>
      <c r="QLT2" s="149"/>
      <c r="QLU2" s="149"/>
      <c r="QLV2" s="149"/>
      <c r="QLW2" s="149"/>
      <c r="QLX2" s="149"/>
      <c r="QLY2" s="149"/>
      <c r="QLZ2" s="149"/>
      <c r="QMA2" s="149"/>
      <c r="QMB2" s="149"/>
      <c r="QMC2" s="149"/>
      <c r="QMD2" s="149"/>
      <c r="QME2" s="149"/>
      <c r="QMF2" s="149"/>
      <c r="QMG2" s="149"/>
      <c r="QMH2" s="149"/>
      <c r="QMI2" s="149"/>
      <c r="QMJ2" s="149"/>
      <c r="QMK2" s="149"/>
      <c r="QML2" s="149"/>
      <c r="QMM2" s="149"/>
      <c r="QMN2" s="149"/>
      <c r="QMO2" s="149"/>
      <c r="QMP2" s="149"/>
      <c r="QMQ2" s="149"/>
      <c r="QMR2" s="149"/>
      <c r="QMS2" s="149"/>
      <c r="QMT2" s="149"/>
      <c r="QMU2" s="149"/>
      <c r="QMV2" s="149"/>
      <c r="QMW2" s="149"/>
      <c r="QMX2" s="149"/>
      <c r="QMY2" s="149"/>
      <c r="QMZ2" s="149"/>
      <c r="QNA2" s="149"/>
      <c r="QNB2" s="149"/>
      <c r="QNC2" s="149"/>
      <c r="QND2" s="149"/>
      <c r="QNE2" s="149"/>
      <c r="QNF2" s="149"/>
      <c r="QNG2" s="149"/>
      <c r="QNH2" s="149"/>
      <c r="QNI2" s="149"/>
      <c r="QNJ2" s="149"/>
      <c r="QNK2" s="149"/>
      <c r="QNL2" s="149"/>
      <c r="QNM2" s="149"/>
      <c r="QNN2" s="149"/>
      <c r="QNO2" s="149"/>
      <c r="QNP2" s="149"/>
      <c r="QNQ2" s="149"/>
      <c r="QNR2" s="149"/>
      <c r="QNS2" s="149"/>
      <c r="QNT2" s="149"/>
      <c r="QNU2" s="149"/>
      <c r="QNV2" s="149"/>
      <c r="QNW2" s="149"/>
      <c r="QNX2" s="149"/>
      <c r="QNY2" s="149"/>
      <c r="QNZ2" s="149"/>
      <c r="QOA2" s="149"/>
      <c r="QOB2" s="149"/>
      <c r="QOC2" s="149"/>
      <c r="QOD2" s="149"/>
      <c r="QOE2" s="149"/>
      <c r="QOF2" s="149"/>
      <c r="QOG2" s="149"/>
      <c r="QOH2" s="149"/>
      <c r="QOI2" s="149"/>
      <c r="QOJ2" s="149"/>
      <c r="QOK2" s="149"/>
      <c r="QOL2" s="149"/>
      <c r="QOM2" s="149"/>
      <c r="QON2" s="149"/>
      <c r="QOO2" s="149"/>
      <c r="QOP2" s="149"/>
      <c r="QOQ2" s="149"/>
      <c r="QOR2" s="149"/>
      <c r="QOS2" s="149"/>
      <c r="QOT2" s="149"/>
      <c r="QOU2" s="149"/>
      <c r="QOV2" s="149"/>
      <c r="QOW2" s="149"/>
      <c r="QOX2" s="149"/>
      <c r="QOY2" s="149"/>
      <c r="QOZ2" s="149"/>
      <c r="QPA2" s="149"/>
      <c r="QPB2" s="149"/>
      <c r="QPC2" s="149"/>
      <c r="QPD2" s="149"/>
      <c r="QPE2" s="149"/>
      <c r="QPF2" s="149"/>
      <c r="QPG2" s="149"/>
      <c r="QPH2" s="149"/>
      <c r="QPI2" s="149"/>
      <c r="QPJ2" s="149"/>
      <c r="QPK2" s="149"/>
      <c r="QPL2" s="149"/>
      <c r="QPM2" s="149"/>
      <c r="QPN2" s="149"/>
      <c r="QPO2" s="149"/>
      <c r="QPP2" s="149"/>
      <c r="QPQ2" s="149"/>
      <c r="QPR2" s="149"/>
      <c r="QPS2" s="149"/>
      <c r="QPT2" s="149"/>
      <c r="QPU2" s="149"/>
      <c r="QPV2" s="149"/>
      <c r="QPW2" s="149"/>
      <c r="QPX2" s="149"/>
      <c r="QPY2" s="149"/>
      <c r="QPZ2" s="149"/>
      <c r="QQA2" s="149"/>
      <c r="QQB2" s="149"/>
      <c r="QQC2" s="149"/>
      <c r="QQD2" s="149"/>
      <c r="QQE2" s="149"/>
      <c r="QQF2" s="149"/>
      <c r="QQG2" s="149"/>
      <c r="QQH2" s="149"/>
      <c r="QQI2" s="149"/>
      <c r="QQJ2" s="149"/>
      <c r="QQK2" s="149"/>
      <c r="QQL2" s="149"/>
      <c r="QQM2" s="149"/>
      <c r="QQN2" s="149"/>
      <c r="QQO2" s="149"/>
      <c r="QQP2" s="149"/>
      <c r="QQQ2" s="149"/>
      <c r="QQR2" s="149"/>
      <c r="QQS2" s="149"/>
      <c r="QQT2" s="149"/>
      <c r="QQU2" s="149"/>
      <c r="QQV2" s="149"/>
      <c r="QQW2" s="149"/>
      <c r="QQX2" s="149"/>
      <c r="QQY2" s="149"/>
      <c r="QQZ2" s="149"/>
      <c r="QRA2" s="149"/>
      <c r="QRB2" s="149"/>
      <c r="QRC2" s="149"/>
      <c r="QRD2" s="149"/>
      <c r="QRE2" s="149"/>
      <c r="QRF2" s="149"/>
      <c r="QRG2" s="149"/>
      <c r="QRH2" s="149"/>
      <c r="QRI2" s="149"/>
      <c r="QRJ2" s="149"/>
      <c r="QRK2" s="149"/>
      <c r="QRL2" s="149"/>
      <c r="QRM2" s="149"/>
      <c r="QRN2" s="149"/>
      <c r="QRO2" s="149"/>
      <c r="QRP2" s="149"/>
      <c r="QRQ2" s="149"/>
      <c r="QRR2" s="149"/>
      <c r="QRS2" s="149"/>
      <c r="QRT2" s="149"/>
      <c r="QRU2" s="149"/>
      <c r="QRV2" s="149"/>
      <c r="QRW2" s="149"/>
      <c r="QRX2" s="149"/>
      <c r="QRY2" s="149"/>
      <c r="QRZ2" s="149"/>
      <c r="QSA2" s="149"/>
      <c r="QSB2" s="149"/>
      <c r="QSC2" s="149"/>
      <c r="QSD2" s="149"/>
      <c r="QSE2" s="149"/>
      <c r="QSF2" s="149"/>
      <c r="QSG2" s="149"/>
      <c r="QSH2" s="149"/>
      <c r="QSI2" s="149"/>
      <c r="QSJ2" s="149"/>
      <c r="QSK2" s="149"/>
      <c r="QSL2" s="149"/>
      <c r="QSM2" s="149"/>
      <c r="QSN2" s="149"/>
      <c r="QSO2" s="149"/>
      <c r="QSP2" s="149"/>
      <c r="QSQ2" s="149"/>
      <c r="QSR2" s="149"/>
      <c r="QSS2" s="149"/>
      <c r="QST2" s="149"/>
      <c r="QSU2" s="149"/>
      <c r="QSV2" s="149"/>
      <c r="QSW2" s="149"/>
      <c r="QSX2" s="149"/>
      <c r="QSY2" s="149"/>
      <c r="QSZ2" s="149"/>
      <c r="QTA2" s="149"/>
      <c r="QTB2" s="149"/>
      <c r="QTC2" s="149"/>
      <c r="QTD2" s="149"/>
      <c r="QTE2" s="149"/>
      <c r="QTF2" s="149"/>
      <c r="QTG2" s="149"/>
      <c r="QTH2" s="149"/>
      <c r="QTI2" s="149"/>
      <c r="QTJ2" s="149"/>
      <c r="QTK2" s="149"/>
      <c r="QTL2" s="149"/>
      <c r="QTM2" s="149"/>
      <c r="QTN2" s="149"/>
      <c r="QTO2" s="149"/>
      <c r="QTP2" s="149"/>
      <c r="QTQ2" s="149"/>
      <c r="QTR2" s="149"/>
      <c r="QTS2" s="149"/>
      <c r="QTT2" s="149"/>
      <c r="QTU2" s="149"/>
      <c r="QTV2" s="149"/>
      <c r="QTW2" s="149"/>
      <c r="QTX2" s="149"/>
      <c r="QTY2" s="149"/>
      <c r="QTZ2" s="149"/>
      <c r="QUA2" s="149"/>
      <c r="QUB2" s="149"/>
      <c r="QUC2" s="149"/>
      <c r="QUD2" s="149"/>
      <c r="QUE2" s="149"/>
      <c r="QUF2" s="149"/>
      <c r="QUG2" s="149"/>
      <c r="QUH2" s="149"/>
      <c r="QUI2" s="149"/>
      <c r="QUJ2" s="149"/>
      <c r="QUK2" s="149"/>
      <c r="QUL2" s="149"/>
      <c r="QUM2" s="149"/>
      <c r="QUN2" s="149"/>
      <c r="QUO2" s="149"/>
      <c r="QUP2" s="149"/>
      <c r="QUQ2" s="149"/>
      <c r="QUR2" s="149"/>
      <c r="QUS2" s="149"/>
      <c r="QUT2" s="149"/>
      <c r="QUU2" s="149"/>
      <c r="QUV2" s="149"/>
      <c r="QUW2" s="149"/>
      <c r="QUX2" s="149"/>
      <c r="QUY2" s="149"/>
      <c r="QUZ2" s="149"/>
      <c r="QVA2" s="149"/>
      <c r="QVB2" s="149"/>
      <c r="QVC2" s="149"/>
      <c r="QVD2" s="149"/>
      <c r="QVE2" s="149"/>
      <c r="QVF2" s="149"/>
      <c r="QVG2" s="149"/>
      <c r="QVH2" s="149"/>
      <c r="QVI2" s="149"/>
      <c r="QVJ2" s="149"/>
      <c r="QVK2" s="149"/>
      <c r="QVL2" s="149"/>
      <c r="QVM2" s="149"/>
      <c r="QVN2" s="149"/>
      <c r="QVO2" s="149"/>
      <c r="QVP2" s="149"/>
      <c r="QVQ2" s="149"/>
      <c r="QVR2" s="149"/>
      <c r="QVS2" s="149"/>
      <c r="QVT2" s="149"/>
      <c r="QVU2" s="149"/>
      <c r="QVV2" s="149"/>
      <c r="QVW2" s="149"/>
      <c r="QVX2" s="149"/>
      <c r="QVY2" s="149"/>
      <c r="QVZ2" s="149"/>
      <c r="QWA2" s="149"/>
      <c r="QWB2" s="149"/>
      <c r="QWC2" s="149"/>
      <c r="QWD2" s="149"/>
      <c r="QWE2" s="149"/>
      <c r="QWF2" s="149"/>
      <c r="QWG2" s="149"/>
      <c r="QWH2" s="149"/>
      <c r="QWI2" s="149"/>
      <c r="QWJ2" s="149"/>
      <c r="QWK2" s="149"/>
      <c r="QWL2" s="149"/>
      <c r="QWM2" s="149"/>
      <c r="QWN2" s="149"/>
      <c r="QWO2" s="149"/>
      <c r="QWP2" s="149"/>
      <c r="QWQ2" s="149"/>
      <c r="QWR2" s="149"/>
      <c r="QWS2" s="149"/>
      <c r="QWT2" s="149"/>
      <c r="QWU2" s="149"/>
      <c r="QWV2" s="149"/>
      <c r="QWW2" s="149"/>
      <c r="QWX2" s="149"/>
      <c r="QWY2" s="149"/>
      <c r="QWZ2" s="149"/>
      <c r="QXA2" s="149"/>
      <c r="QXB2" s="149"/>
      <c r="QXC2" s="149"/>
      <c r="QXD2" s="149"/>
      <c r="QXE2" s="149"/>
      <c r="QXF2" s="149"/>
      <c r="QXG2" s="149"/>
      <c r="QXH2" s="149"/>
      <c r="QXI2" s="149"/>
      <c r="QXJ2" s="149"/>
      <c r="QXK2" s="149"/>
      <c r="QXL2" s="149"/>
      <c r="QXM2" s="149"/>
      <c r="QXN2" s="149"/>
      <c r="QXO2" s="149"/>
      <c r="QXP2" s="149"/>
      <c r="QXQ2" s="149"/>
      <c r="QXR2" s="149"/>
      <c r="QXS2" s="149"/>
      <c r="QXT2" s="149"/>
      <c r="QXU2" s="149"/>
      <c r="QXV2" s="149"/>
      <c r="QXW2" s="149"/>
      <c r="QXX2" s="149"/>
      <c r="QXY2" s="149"/>
      <c r="QXZ2" s="149"/>
      <c r="QYA2" s="149"/>
      <c r="QYB2" s="149"/>
      <c r="QYC2" s="149"/>
      <c r="QYD2" s="149"/>
      <c r="QYE2" s="149"/>
      <c r="QYF2" s="149"/>
      <c r="QYG2" s="149"/>
      <c r="QYH2" s="149"/>
      <c r="QYI2" s="149"/>
      <c r="QYJ2" s="149"/>
      <c r="QYK2" s="149"/>
      <c r="QYL2" s="149"/>
      <c r="QYM2" s="149"/>
      <c r="QYN2" s="149"/>
      <c r="QYO2" s="149"/>
      <c r="QYP2" s="149"/>
      <c r="QYQ2" s="149"/>
      <c r="QYR2" s="149"/>
      <c r="QYS2" s="149"/>
      <c r="QYT2" s="149"/>
      <c r="QYU2" s="149"/>
      <c r="QYV2" s="149"/>
      <c r="QYW2" s="149"/>
      <c r="QYX2" s="149"/>
      <c r="QYY2" s="149"/>
      <c r="QYZ2" s="149"/>
      <c r="QZA2" s="149"/>
      <c r="QZB2" s="149"/>
      <c r="QZC2" s="149"/>
      <c r="QZD2" s="149"/>
      <c r="QZE2" s="149"/>
      <c r="QZF2" s="149"/>
      <c r="QZG2" s="149"/>
      <c r="QZH2" s="149"/>
      <c r="QZI2" s="149"/>
      <c r="QZJ2" s="149"/>
      <c r="QZK2" s="149"/>
      <c r="QZL2" s="149"/>
      <c r="QZM2" s="149"/>
      <c r="QZN2" s="149"/>
      <c r="QZO2" s="149"/>
      <c r="QZP2" s="149"/>
      <c r="QZQ2" s="149"/>
      <c r="QZR2" s="149"/>
      <c r="QZS2" s="149"/>
      <c r="QZT2" s="149"/>
      <c r="QZU2" s="149"/>
      <c r="QZV2" s="149"/>
      <c r="QZW2" s="149"/>
      <c r="QZX2" s="149"/>
      <c r="QZY2" s="149"/>
      <c r="QZZ2" s="149"/>
      <c r="RAA2" s="149"/>
      <c r="RAB2" s="149"/>
      <c r="RAC2" s="149"/>
      <c r="RAD2" s="149"/>
      <c r="RAE2" s="149"/>
      <c r="RAF2" s="149"/>
      <c r="RAG2" s="149"/>
      <c r="RAH2" s="149"/>
      <c r="RAI2" s="149"/>
      <c r="RAJ2" s="149"/>
      <c r="RAK2" s="149"/>
      <c r="RAL2" s="149"/>
      <c r="RAM2" s="149"/>
      <c r="RAN2" s="149"/>
      <c r="RAO2" s="149"/>
      <c r="RAP2" s="149"/>
      <c r="RAQ2" s="149"/>
      <c r="RAR2" s="149"/>
      <c r="RAS2" s="149"/>
      <c r="RAT2" s="149"/>
      <c r="RAU2" s="149"/>
      <c r="RAV2" s="149"/>
      <c r="RAW2" s="149"/>
      <c r="RAX2" s="149"/>
      <c r="RAY2" s="149"/>
      <c r="RAZ2" s="149"/>
      <c r="RBA2" s="149"/>
      <c r="RBB2" s="149"/>
      <c r="RBC2" s="149"/>
      <c r="RBD2" s="149"/>
      <c r="RBE2" s="149"/>
      <c r="RBF2" s="149"/>
      <c r="RBG2" s="149"/>
      <c r="RBH2" s="149"/>
      <c r="RBI2" s="149"/>
      <c r="RBJ2" s="149"/>
      <c r="RBK2" s="149"/>
      <c r="RBL2" s="149"/>
      <c r="RBM2" s="149"/>
      <c r="RBN2" s="149"/>
      <c r="RBO2" s="149"/>
      <c r="RBP2" s="149"/>
      <c r="RBQ2" s="149"/>
      <c r="RBR2" s="149"/>
      <c r="RBS2" s="149"/>
      <c r="RBT2" s="149"/>
      <c r="RBU2" s="149"/>
      <c r="RBV2" s="149"/>
      <c r="RBW2" s="149"/>
      <c r="RBX2" s="149"/>
      <c r="RBY2" s="149"/>
      <c r="RBZ2" s="149"/>
      <c r="RCA2" s="149"/>
      <c r="RCB2" s="149"/>
      <c r="RCC2" s="149"/>
      <c r="RCD2" s="149"/>
      <c r="RCE2" s="149"/>
      <c r="RCF2" s="149"/>
      <c r="RCG2" s="149"/>
      <c r="RCH2" s="149"/>
      <c r="RCI2" s="149"/>
      <c r="RCJ2" s="149"/>
      <c r="RCK2" s="149"/>
      <c r="RCL2" s="149"/>
      <c r="RCM2" s="149"/>
      <c r="RCN2" s="149"/>
      <c r="RCO2" s="149"/>
      <c r="RCP2" s="149"/>
      <c r="RCQ2" s="149"/>
      <c r="RCR2" s="149"/>
      <c r="RCS2" s="149"/>
      <c r="RCT2" s="149"/>
      <c r="RCU2" s="149"/>
      <c r="RCV2" s="149"/>
      <c r="RCW2" s="149"/>
      <c r="RCX2" s="149"/>
      <c r="RCY2" s="149"/>
      <c r="RCZ2" s="149"/>
      <c r="RDA2" s="149"/>
      <c r="RDB2" s="149"/>
      <c r="RDC2" s="149"/>
      <c r="RDD2" s="149"/>
      <c r="RDE2" s="149"/>
      <c r="RDF2" s="149"/>
      <c r="RDG2" s="149"/>
      <c r="RDH2" s="149"/>
      <c r="RDI2" s="149"/>
      <c r="RDJ2" s="149"/>
      <c r="RDK2" s="149"/>
      <c r="RDL2" s="149"/>
      <c r="RDM2" s="149"/>
      <c r="RDN2" s="149"/>
      <c r="RDO2" s="149"/>
      <c r="RDP2" s="149"/>
      <c r="RDQ2" s="149"/>
      <c r="RDR2" s="149"/>
      <c r="RDS2" s="149"/>
      <c r="RDT2" s="149"/>
      <c r="RDU2" s="149"/>
      <c r="RDV2" s="149"/>
      <c r="RDW2" s="149"/>
      <c r="RDX2" s="149"/>
      <c r="RDY2" s="149"/>
      <c r="RDZ2" s="149"/>
      <c r="REA2" s="149"/>
      <c r="REB2" s="149"/>
      <c r="REC2" s="149"/>
      <c r="RED2" s="149"/>
      <c r="REE2" s="149"/>
      <c r="REF2" s="149"/>
      <c r="REG2" s="149"/>
      <c r="REH2" s="149"/>
      <c r="REI2" s="149"/>
      <c r="REJ2" s="149"/>
      <c r="REK2" s="149"/>
      <c r="REL2" s="149"/>
      <c r="REM2" s="149"/>
      <c r="REN2" s="149"/>
      <c r="REO2" s="149"/>
      <c r="REP2" s="149"/>
      <c r="REQ2" s="149"/>
      <c r="RER2" s="149"/>
      <c r="RES2" s="149"/>
      <c r="RET2" s="149"/>
      <c r="REU2" s="149"/>
      <c r="REV2" s="149"/>
      <c r="REW2" s="149"/>
      <c r="REX2" s="149"/>
      <c r="REY2" s="149"/>
      <c r="REZ2" s="149"/>
      <c r="RFA2" s="149"/>
      <c r="RFB2" s="149"/>
      <c r="RFC2" s="149"/>
      <c r="RFD2" s="149"/>
      <c r="RFE2" s="149"/>
      <c r="RFF2" s="149"/>
      <c r="RFG2" s="149"/>
      <c r="RFH2" s="149"/>
      <c r="RFI2" s="149"/>
      <c r="RFJ2" s="149"/>
      <c r="RFK2" s="149"/>
      <c r="RFL2" s="149"/>
      <c r="RFM2" s="149"/>
      <c r="RFN2" s="149"/>
      <c r="RFO2" s="149"/>
      <c r="RFP2" s="149"/>
      <c r="RFQ2" s="149"/>
      <c r="RFR2" s="149"/>
      <c r="RFS2" s="149"/>
      <c r="RFT2" s="149"/>
      <c r="RFU2" s="149"/>
      <c r="RFV2" s="149"/>
      <c r="RFW2" s="149"/>
      <c r="RFX2" s="149"/>
      <c r="RFY2" s="149"/>
      <c r="RFZ2" s="149"/>
      <c r="RGA2" s="149"/>
      <c r="RGB2" s="149"/>
      <c r="RGC2" s="149"/>
      <c r="RGD2" s="149"/>
      <c r="RGE2" s="149"/>
      <c r="RGF2" s="149"/>
      <c r="RGG2" s="149"/>
      <c r="RGH2" s="149"/>
      <c r="RGI2" s="149"/>
      <c r="RGJ2" s="149"/>
      <c r="RGK2" s="149"/>
      <c r="RGL2" s="149"/>
      <c r="RGM2" s="149"/>
      <c r="RGN2" s="149"/>
      <c r="RGO2" s="149"/>
      <c r="RGP2" s="149"/>
      <c r="RGQ2" s="149"/>
      <c r="RGR2" s="149"/>
      <c r="RGS2" s="149"/>
      <c r="RGT2" s="149"/>
      <c r="RGU2" s="149"/>
      <c r="RGV2" s="149"/>
      <c r="RGW2" s="149"/>
      <c r="RGX2" s="149"/>
      <c r="RGY2" s="149"/>
      <c r="RGZ2" s="149"/>
      <c r="RHA2" s="149"/>
      <c r="RHB2" s="149"/>
      <c r="RHC2" s="149"/>
      <c r="RHD2" s="149"/>
      <c r="RHE2" s="149"/>
      <c r="RHF2" s="149"/>
      <c r="RHG2" s="149"/>
      <c r="RHH2" s="149"/>
      <c r="RHI2" s="149"/>
      <c r="RHJ2" s="149"/>
      <c r="RHK2" s="149"/>
      <c r="RHL2" s="149"/>
      <c r="RHM2" s="149"/>
      <c r="RHN2" s="149"/>
      <c r="RHO2" s="149"/>
      <c r="RHP2" s="149"/>
      <c r="RHQ2" s="149"/>
      <c r="RHR2" s="149"/>
      <c r="RHS2" s="149"/>
      <c r="RHT2" s="149"/>
      <c r="RHU2" s="149"/>
      <c r="RHV2" s="149"/>
      <c r="RHW2" s="149"/>
      <c r="RHX2" s="149"/>
      <c r="RHY2" s="149"/>
      <c r="RHZ2" s="149"/>
      <c r="RIA2" s="149"/>
      <c r="RIB2" s="149"/>
      <c r="RIC2" s="149"/>
      <c r="RID2" s="149"/>
      <c r="RIE2" s="149"/>
      <c r="RIF2" s="149"/>
      <c r="RIG2" s="149"/>
      <c r="RIH2" s="149"/>
      <c r="RII2" s="149"/>
      <c r="RIJ2" s="149"/>
      <c r="RIK2" s="149"/>
      <c r="RIL2" s="149"/>
      <c r="RIM2" s="149"/>
      <c r="RIN2" s="149"/>
      <c r="RIO2" s="149"/>
      <c r="RIP2" s="149"/>
      <c r="RIQ2" s="149"/>
      <c r="RIR2" s="149"/>
      <c r="RIS2" s="149"/>
      <c r="RIT2" s="149"/>
      <c r="RIU2" s="149"/>
      <c r="RIV2" s="149"/>
      <c r="RIW2" s="149"/>
      <c r="RIX2" s="149"/>
      <c r="RIY2" s="149"/>
      <c r="RIZ2" s="149"/>
      <c r="RJA2" s="149"/>
      <c r="RJB2" s="149"/>
      <c r="RJC2" s="149"/>
      <c r="RJD2" s="149"/>
      <c r="RJE2" s="149"/>
      <c r="RJF2" s="149"/>
      <c r="RJG2" s="149"/>
      <c r="RJH2" s="149"/>
      <c r="RJI2" s="149"/>
      <c r="RJJ2" s="149"/>
      <c r="RJK2" s="149"/>
      <c r="RJL2" s="149"/>
      <c r="RJM2" s="149"/>
      <c r="RJN2" s="149"/>
      <c r="RJO2" s="149"/>
      <c r="RJP2" s="149"/>
      <c r="RJQ2" s="149"/>
      <c r="RJR2" s="149"/>
      <c r="RJS2" s="149"/>
      <c r="RJT2" s="149"/>
      <c r="RJU2" s="149"/>
      <c r="RJV2" s="149"/>
      <c r="RJW2" s="149"/>
      <c r="RJX2" s="149"/>
      <c r="RJY2" s="149"/>
      <c r="RJZ2" s="149"/>
      <c r="RKA2" s="149"/>
      <c r="RKB2" s="149"/>
      <c r="RKC2" s="149"/>
      <c r="RKD2" s="149"/>
      <c r="RKE2" s="149"/>
      <c r="RKF2" s="149"/>
      <c r="RKG2" s="149"/>
      <c r="RKH2" s="149"/>
      <c r="RKI2" s="149"/>
      <c r="RKJ2" s="149"/>
      <c r="RKK2" s="149"/>
      <c r="RKL2" s="149"/>
      <c r="RKM2" s="149"/>
      <c r="RKN2" s="149"/>
      <c r="RKO2" s="149"/>
      <c r="RKP2" s="149"/>
      <c r="RKQ2" s="149"/>
      <c r="RKR2" s="149"/>
      <c r="RKS2" s="149"/>
      <c r="RKT2" s="149"/>
      <c r="RKU2" s="149"/>
      <c r="RKV2" s="149"/>
      <c r="RKW2" s="149"/>
      <c r="RKX2" s="149"/>
      <c r="RKY2" s="149"/>
      <c r="RKZ2" s="149"/>
      <c r="RLA2" s="149"/>
      <c r="RLB2" s="149"/>
      <c r="RLC2" s="149"/>
      <c r="RLD2" s="149"/>
      <c r="RLE2" s="149"/>
      <c r="RLF2" s="149"/>
      <c r="RLG2" s="149"/>
      <c r="RLH2" s="149"/>
      <c r="RLI2" s="149"/>
      <c r="RLJ2" s="149"/>
      <c r="RLK2" s="149"/>
      <c r="RLL2" s="149"/>
      <c r="RLM2" s="149"/>
      <c r="RLN2" s="149"/>
      <c r="RLO2" s="149"/>
      <c r="RLP2" s="149"/>
      <c r="RLQ2" s="149"/>
      <c r="RLR2" s="149"/>
      <c r="RLS2" s="149"/>
      <c r="RLT2" s="149"/>
      <c r="RLU2" s="149"/>
      <c r="RLV2" s="149"/>
      <c r="RLW2" s="149"/>
      <c r="RLX2" s="149"/>
      <c r="RLY2" s="149"/>
      <c r="RLZ2" s="149"/>
      <c r="RMA2" s="149"/>
      <c r="RMB2" s="149"/>
      <c r="RMC2" s="149"/>
      <c r="RMD2" s="149"/>
      <c r="RME2" s="149"/>
      <c r="RMF2" s="149"/>
      <c r="RMG2" s="149"/>
      <c r="RMH2" s="149"/>
      <c r="RMI2" s="149"/>
      <c r="RMJ2" s="149"/>
      <c r="RMK2" s="149"/>
      <c r="RML2" s="149"/>
      <c r="RMM2" s="149"/>
      <c r="RMN2" s="149"/>
      <c r="RMO2" s="149"/>
      <c r="RMP2" s="149"/>
      <c r="RMQ2" s="149"/>
      <c r="RMR2" s="149"/>
      <c r="RMS2" s="149"/>
      <c r="RMT2" s="149"/>
      <c r="RMU2" s="149"/>
      <c r="RMV2" s="149"/>
      <c r="RMW2" s="149"/>
      <c r="RMX2" s="149"/>
      <c r="RMY2" s="149"/>
      <c r="RMZ2" s="149"/>
      <c r="RNA2" s="149"/>
      <c r="RNB2" s="149"/>
      <c r="RNC2" s="149"/>
      <c r="RND2" s="149"/>
      <c r="RNE2" s="149"/>
      <c r="RNF2" s="149"/>
      <c r="RNG2" s="149"/>
      <c r="RNH2" s="149"/>
      <c r="RNI2" s="149"/>
      <c r="RNJ2" s="149"/>
      <c r="RNK2" s="149"/>
      <c r="RNL2" s="149"/>
      <c r="RNM2" s="149"/>
      <c r="RNN2" s="149"/>
      <c r="RNO2" s="149"/>
      <c r="RNP2" s="149"/>
      <c r="RNQ2" s="149"/>
      <c r="RNR2" s="149"/>
      <c r="RNS2" s="149"/>
      <c r="RNT2" s="149"/>
      <c r="RNU2" s="149"/>
      <c r="RNV2" s="149"/>
      <c r="RNW2" s="149"/>
      <c r="RNX2" s="149"/>
      <c r="RNY2" s="149"/>
      <c r="RNZ2" s="149"/>
      <c r="ROA2" s="149"/>
      <c r="ROB2" s="149"/>
      <c r="ROC2" s="149"/>
      <c r="ROD2" s="149"/>
      <c r="ROE2" s="149"/>
      <c r="ROF2" s="149"/>
      <c r="ROG2" s="149"/>
      <c r="ROH2" s="149"/>
      <c r="ROI2" s="149"/>
      <c r="ROJ2" s="149"/>
      <c r="ROK2" s="149"/>
      <c r="ROL2" s="149"/>
      <c r="ROM2" s="149"/>
      <c r="RON2" s="149"/>
      <c r="ROO2" s="149"/>
      <c r="ROP2" s="149"/>
      <c r="ROQ2" s="149"/>
      <c r="ROR2" s="149"/>
      <c r="ROS2" s="149"/>
      <c r="ROT2" s="149"/>
      <c r="ROU2" s="149"/>
      <c r="ROV2" s="149"/>
      <c r="ROW2" s="149"/>
      <c r="ROX2" s="149"/>
      <c r="ROY2" s="149"/>
      <c r="ROZ2" s="149"/>
      <c r="RPA2" s="149"/>
      <c r="RPB2" s="149"/>
      <c r="RPC2" s="149"/>
      <c r="RPD2" s="149"/>
      <c r="RPE2" s="149"/>
      <c r="RPF2" s="149"/>
      <c r="RPG2" s="149"/>
      <c r="RPH2" s="149"/>
      <c r="RPI2" s="149"/>
      <c r="RPJ2" s="149"/>
      <c r="RPK2" s="149"/>
      <c r="RPL2" s="149"/>
      <c r="RPM2" s="149"/>
      <c r="RPN2" s="149"/>
      <c r="RPO2" s="149"/>
      <c r="RPP2" s="149"/>
      <c r="RPQ2" s="149"/>
      <c r="RPR2" s="149"/>
      <c r="RPS2" s="149"/>
      <c r="RPT2" s="149"/>
      <c r="RPU2" s="149"/>
      <c r="RPV2" s="149"/>
      <c r="RPW2" s="149"/>
      <c r="RPX2" s="149"/>
      <c r="RPY2" s="149"/>
      <c r="RPZ2" s="149"/>
      <c r="RQA2" s="149"/>
      <c r="RQB2" s="149"/>
      <c r="RQC2" s="149"/>
      <c r="RQD2" s="149"/>
      <c r="RQE2" s="149"/>
      <c r="RQF2" s="149"/>
      <c r="RQG2" s="149"/>
      <c r="RQH2" s="149"/>
      <c r="RQI2" s="149"/>
      <c r="RQJ2" s="149"/>
      <c r="RQK2" s="149"/>
      <c r="RQL2" s="149"/>
      <c r="RQM2" s="149"/>
      <c r="RQN2" s="149"/>
      <c r="RQO2" s="149"/>
      <c r="RQP2" s="149"/>
      <c r="RQQ2" s="149"/>
      <c r="RQR2" s="149"/>
      <c r="RQS2" s="149"/>
      <c r="RQT2" s="149"/>
      <c r="RQU2" s="149"/>
      <c r="RQV2" s="149"/>
      <c r="RQW2" s="149"/>
      <c r="RQX2" s="149"/>
      <c r="RQY2" s="149"/>
      <c r="RQZ2" s="149"/>
      <c r="RRA2" s="149"/>
      <c r="RRB2" s="149"/>
      <c r="RRC2" s="149"/>
      <c r="RRD2" s="149"/>
      <c r="RRE2" s="149"/>
      <c r="RRF2" s="149"/>
      <c r="RRG2" s="149"/>
      <c r="RRH2" s="149"/>
      <c r="RRI2" s="149"/>
      <c r="RRJ2" s="149"/>
      <c r="RRK2" s="149"/>
      <c r="RRL2" s="149"/>
      <c r="RRM2" s="149"/>
      <c r="RRN2" s="149"/>
      <c r="RRO2" s="149"/>
      <c r="RRP2" s="149"/>
      <c r="RRQ2" s="149"/>
      <c r="RRR2" s="149"/>
      <c r="RRS2" s="149"/>
      <c r="RRT2" s="149"/>
      <c r="RRU2" s="149"/>
      <c r="RRV2" s="149"/>
      <c r="RRW2" s="149"/>
      <c r="RRX2" s="149"/>
      <c r="RRY2" s="149"/>
      <c r="RRZ2" s="149"/>
      <c r="RSA2" s="149"/>
      <c r="RSB2" s="149"/>
      <c r="RSC2" s="149"/>
      <c r="RSD2" s="149"/>
      <c r="RSE2" s="149"/>
      <c r="RSF2" s="149"/>
      <c r="RSG2" s="149"/>
      <c r="RSH2" s="149"/>
      <c r="RSI2" s="149"/>
      <c r="RSJ2" s="149"/>
      <c r="RSK2" s="149"/>
      <c r="RSL2" s="149"/>
      <c r="RSM2" s="149"/>
      <c r="RSN2" s="149"/>
      <c r="RSO2" s="149"/>
      <c r="RSP2" s="149"/>
      <c r="RSQ2" s="149"/>
      <c r="RSR2" s="149"/>
      <c r="RSS2" s="149"/>
      <c r="RST2" s="149"/>
      <c r="RSU2" s="149"/>
      <c r="RSV2" s="149"/>
      <c r="RSW2" s="149"/>
      <c r="RSX2" s="149"/>
      <c r="RSY2" s="149"/>
      <c r="RSZ2" s="149"/>
      <c r="RTA2" s="149"/>
      <c r="RTB2" s="149"/>
      <c r="RTC2" s="149"/>
      <c r="RTD2" s="149"/>
      <c r="RTE2" s="149"/>
      <c r="RTF2" s="149"/>
      <c r="RTG2" s="149"/>
      <c r="RTH2" s="149"/>
      <c r="RTI2" s="149"/>
      <c r="RTJ2" s="149"/>
      <c r="RTK2" s="149"/>
      <c r="RTL2" s="149"/>
      <c r="RTM2" s="149"/>
      <c r="RTN2" s="149"/>
      <c r="RTO2" s="149"/>
      <c r="RTP2" s="149"/>
      <c r="RTQ2" s="149"/>
      <c r="RTR2" s="149"/>
      <c r="RTS2" s="149"/>
      <c r="RTT2" s="149"/>
      <c r="RTU2" s="149"/>
      <c r="RTV2" s="149"/>
      <c r="RTW2" s="149"/>
      <c r="RTX2" s="149"/>
      <c r="RTY2" s="149"/>
      <c r="RTZ2" s="149"/>
      <c r="RUA2" s="149"/>
      <c r="RUB2" s="149"/>
      <c r="RUC2" s="149"/>
      <c r="RUD2" s="149"/>
      <c r="RUE2" s="149"/>
      <c r="RUF2" s="149"/>
      <c r="RUG2" s="149"/>
      <c r="RUH2" s="149"/>
      <c r="RUI2" s="149"/>
      <c r="RUJ2" s="149"/>
      <c r="RUK2" s="149"/>
      <c r="RUL2" s="149"/>
      <c r="RUM2" s="149"/>
      <c r="RUN2" s="149"/>
      <c r="RUO2" s="149"/>
      <c r="RUP2" s="149"/>
      <c r="RUQ2" s="149"/>
      <c r="RUR2" s="149"/>
      <c r="RUS2" s="149"/>
      <c r="RUT2" s="149"/>
      <c r="RUU2" s="149"/>
      <c r="RUV2" s="149"/>
      <c r="RUW2" s="149"/>
      <c r="RUX2" s="149"/>
      <c r="RUY2" s="149"/>
      <c r="RUZ2" s="149"/>
      <c r="RVA2" s="149"/>
      <c r="RVB2" s="149"/>
      <c r="RVC2" s="149"/>
      <c r="RVD2" s="149"/>
      <c r="RVE2" s="149"/>
      <c r="RVF2" s="149"/>
      <c r="RVG2" s="149"/>
      <c r="RVH2" s="149"/>
      <c r="RVI2" s="149"/>
      <c r="RVJ2" s="149"/>
      <c r="RVK2" s="149"/>
      <c r="RVL2" s="149"/>
      <c r="RVM2" s="149"/>
      <c r="RVN2" s="149"/>
      <c r="RVO2" s="149"/>
      <c r="RVP2" s="149"/>
      <c r="RVQ2" s="149"/>
      <c r="RVR2" s="149"/>
      <c r="RVS2" s="149"/>
      <c r="RVT2" s="149"/>
      <c r="RVU2" s="149"/>
      <c r="RVV2" s="149"/>
      <c r="RVW2" s="149"/>
      <c r="RVX2" s="149"/>
      <c r="RVY2" s="149"/>
      <c r="RVZ2" s="149"/>
      <c r="RWA2" s="149"/>
      <c r="RWB2" s="149"/>
      <c r="RWC2" s="149"/>
      <c r="RWD2" s="149"/>
      <c r="RWE2" s="149"/>
      <c r="RWF2" s="149"/>
      <c r="RWG2" s="149"/>
      <c r="RWH2" s="149"/>
      <c r="RWI2" s="149"/>
      <c r="RWJ2" s="149"/>
      <c r="RWK2" s="149"/>
      <c r="RWL2" s="149"/>
      <c r="RWM2" s="149"/>
      <c r="RWN2" s="149"/>
      <c r="RWO2" s="149"/>
      <c r="RWP2" s="149"/>
      <c r="RWQ2" s="149"/>
      <c r="RWR2" s="149"/>
      <c r="RWS2" s="149"/>
      <c r="RWT2" s="149"/>
      <c r="RWU2" s="149"/>
      <c r="RWV2" s="149"/>
      <c r="RWW2" s="149"/>
      <c r="RWX2" s="149"/>
      <c r="RWY2" s="149"/>
      <c r="RWZ2" s="149"/>
      <c r="RXA2" s="149"/>
      <c r="RXB2" s="149"/>
      <c r="RXC2" s="149"/>
      <c r="RXD2" s="149"/>
      <c r="RXE2" s="149"/>
      <c r="RXF2" s="149"/>
      <c r="RXG2" s="149"/>
      <c r="RXH2" s="149"/>
      <c r="RXI2" s="149"/>
      <c r="RXJ2" s="149"/>
      <c r="RXK2" s="149"/>
      <c r="RXL2" s="149"/>
      <c r="RXM2" s="149"/>
      <c r="RXN2" s="149"/>
      <c r="RXO2" s="149"/>
      <c r="RXP2" s="149"/>
      <c r="RXQ2" s="149"/>
      <c r="RXR2" s="149"/>
      <c r="RXS2" s="149"/>
      <c r="RXT2" s="149"/>
      <c r="RXU2" s="149"/>
      <c r="RXV2" s="149"/>
      <c r="RXW2" s="149"/>
      <c r="RXX2" s="149"/>
      <c r="RXY2" s="149"/>
      <c r="RXZ2" s="149"/>
      <c r="RYA2" s="149"/>
      <c r="RYB2" s="149"/>
      <c r="RYC2" s="149"/>
      <c r="RYD2" s="149"/>
      <c r="RYE2" s="149"/>
      <c r="RYF2" s="149"/>
      <c r="RYG2" s="149"/>
      <c r="RYH2" s="149"/>
      <c r="RYI2" s="149"/>
      <c r="RYJ2" s="149"/>
      <c r="RYK2" s="149"/>
      <c r="RYL2" s="149"/>
      <c r="RYM2" s="149"/>
      <c r="RYN2" s="149"/>
      <c r="RYO2" s="149"/>
      <c r="RYP2" s="149"/>
      <c r="RYQ2" s="149"/>
      <c r="RYR2" s="149"/>
      <c r="RYS2" s="149"/>
      <c r="RYT2" s="149"/>
      <c r="RYU2" s="149"/>
      <c r="RYV2" s="149"/>
      <c r="RYW2" s="149"/>
      <c r="RYX2" s="149"/>
      <c r="RYY2" s="149"/>
      <c r="RYZ2" s="149"/>
      <c r="RZA2" s="149"/>
      <c r="RZB2" s="149"/>
      <c r="RZC2" s="149"/>
      <c r="RZD2" s="149"/>
      <c r="RZE2" s="149"/>
      <c r="RZF2" s="149"/>
      <c r="RZG2" s="149"/>
      <c r="RZH2" s="149"/>
      <c r="RZI2" s="149"/>
      <c r="RZJ2" s="149"/>
      <c r="RZK2" s="149"/>
      <c r="RZL2" s="149"/>
      <c r="RZM2" s="149"/>
      <c r="RZN2" s="149"/>
      <c r="RZO2" s="149"/>
      <c r="RZP2" s="149"/>
      <c r="RZQ2" s="149"/>
      <c r="RZR2" s="149"/>
      <c r="RZS2" s="149"/>
      <c r="RZT2" s="149"/>
      <c r="RZU2" s="149"/>
      <c r="RZV2" s="149"/>
      <c r="RZW2" s="149"/>
      <c r="RZX2" s="149"/>
      <c r="RZY2" s="149"/>
      <c r="RZZ2" s="149"/>
      <c r="SAA2" s="149"/>
      <c r="SAB2" s="149"/>
      <c r="SAC2" s="149"/>
      <c r="SAD2" s="149"/>
      <c r="SAE2" s="149"/>
      <c r="SAF2" s="149"/>
      <c r="SAG2" s="149"/>
      <c r="SAH2" s="149"/>
      <c r="SAI2" s="149"/>
      <c r="SAJ2" s="149"/>
      <c r="SAK2" s="149"/>
      <c r="SAL2" s="149"/>
      <c r="SAM2" s="149"/>
      <c r="SAN2" s="149"/>
      <c r="SAO2" s="149"/>
      <c r="SAP2" s="149"/>
      <c r="SAQ2" s="149"/>
      <c r="SAR2" s="149"/>
      <c r="SAS2" s="149"/>
      <c r="SAT2" s="149"/>
      <c r="SAU2" s="149"/>
      <c r="SAV2" s="149"/>
      <c r="SAW2" s="149"/>
      <c r="SAX2" s="149"/>
      <c r="SAY2" s="149"/>
      <c r="SAZ2" s="149"/>
      <c r="SBA2" s="149"/>
      <c r="SBB2" s="149"/>
      <c r="SBC2" s="149"/>
      <c r="SBD2" s="149"/>
      <c r="SBE2" s="149"/>
      <c r="SBF2" s="149"/>
      <c r="SBG2" s="149"/>
      <c r="SBH2" s="149"/>
      <c r="SBI2" s="149"/>
      <c r="SBJ2" s="149"/>
      <c r="SBK2" s="149"/>
      <c r="SBL2" s="149"/>
      <c r="SBM2" s="149"/>
      <c r="SBN2" s="149"/>
      <c r="SBO2" s="149"/>
      <c r="SBP2" s="149"/>
      <c r="SBQ2" s="149"/>
      <c r="SBR2" s="149"/>
      <c r="SBS2" s="149"/>
      <c r="SBT2" s="149"/>
      <c r="SBU2" s="149"/>
      <c r="SBV2" s="149"/>
      <c r="SBW2" s="149"/>
      <c r="SBX2" s="149"/>
      <c r="SBY2" s="149"/>
      <c r="SBZ2" s="149"/>
      <c r="SCA2" s="149"/>
      <c r="SCB2" s="149"/>
      <c r="SCC2" s="149"/>
      <c r="SCD2" s="149"/>
      <c r="SCE2" s="149"/>
      <c r="SCF2" s="149"/>
      <c r="SCG2" s="149"/>
      <c r="SCH2" s="149"/>
      <c r="SCI2" s="149"/>
      <c r="SCJ2" s="149"/>
      <c r="SCK2" s="149"/>
      <c r="SCL2" s="149"/>
      <c r="SCM2" s="149"/>
      <c r="SCN2" s="149"/>
      <c r="SCO2" s="149"/>
      <c r="SCP2" s="149"/>
      <c r="SCQ2" s="149"/>
      <c r="SCR2" s="149"/>
      <c r="SCS2" s="149"/>
      <c r="SCT2" s="149"/>
      <c r="SCU2" s="149"/>
      <c r="SCV2" s="149"/>
      <c r="SCW2" s="149"/>
      <c r="SCX2" s="149"/>
      <c r="SCY2" s="149"/>
      <c r="SCZ2" s="149"/>
      <c r="SDA2" s="149"/>
      <c r="SDB2" s="149"/>
      <c r="SDC2" s="149"/>
      <c r="SDD2" s="149"/>
      <c r="SDE2" s="149"/>
      <c r="SDF2" s="149"/>
      <c r="SDG2" s="149"/>
      <c r="SDH2" s="149"/>
      <c r="SDI2" s="149"/>
      <c r="SDJ2" s="149"/>
      <c r="SDK2" s="149"/>
      <c r="SDL2" s="149"/>
      <c r="SDM2" s="149"/>
      <c r="SDN2" s="149"/>
      <c r="SDO2" s="149"/>
      <c r="SDP2" s="149"/>
      <c r="SDQ2" s="149"/>
      <c r="SDR2" s="149"/>
      <c r="SDS2" s="149"/>
      <c r="SDT2" s="149"/>
      <c r="SDU2" s="149"/>
      <c r="SDV2" s="149"/>
      <c r="SDW2" s="149"/>
      <c r="SDX2" s="149"/>
      <c r="SDY2" s="149"/>
      <c r="SDZ2" s="149"/>
      <c r="SEA2" s="149"/>
      <c r="SEB2" s="149"/>
      <c r="SEC2" s="149"/>
      <c r="SED2" s="149"/>
      <c r="SEE2" s="149"/>
      <c r="SEF2" s="149"/>
      <c r="SEG2" s="149"/>
      <c r="SEH2" s="149"/>
      <c r="SEI2" s="149"/>
      <c r="SEJ2" s="149"/>
      <c r="SEK2" s="149"/>
      <c r="SEL2" s="149"/>
      <c r="SEM2" s="149"/>
      <c r="SEN2" s="149"/>
      <c r="SEO2" s="149"/>
      <c r="SEP2" s="149"/>
      <c r="SEQ2" s="149"/>
      <c r="SER2" s="149"/>
      <c r="SES2" s="149"/>
      <c r="SET2" s="149"/>
      <c r="SEU2" s="149"/>
      <c r="SEV2" s="149"/>
      <c r="SEW2" s="149"/>
      <c r="SEX2" s="149"/>
      <c r="SEY2" s="149"/>
      <c r="SEZ2" s="149"/>
      <c r="SFA2" s="149"/>
      <c r="SFB2" s="149"/>
      <c r="SFC2" s="149"/>
      <c r="SFD2" s="149"/>
      <c r="SFE2" s="149"/>
      <c r="SFF2" s="149"/>
      <c r="SFG2" s="149"/>
      <c r="SFH2" s="149"/>
      <c r="SFI2" s="149"/>
      <c r="SFJ2" s="149"/>
      <c r="SFK2" s="149"/>
      <c r="SFL2" s="149"/>
      <c r="SFM2" s="149"/>
      <c r="SFN2" s="149"/>
      <c r="SFO2" s="149"/>
      <c r="SFP2" s="149"/>
      <c r="SFQ2" s="149"/>
      <c r="SFR2" s="149"/>
      <c r="SFS2" s="149"/>
      <c r="SFT2" s="149"/>
      <c r="SFU2" s="149"/>
      <c r="SFV2" s="149"/>
      <c r="SFW2" s="149"/>
      <c r="SFX2" s="149"/>
      <c r="SFY2" s="149"/>
      <c r="SFZ2" s="149"/>
      <c r="SGA2" s="149"/>
      <c r="SGB2" s="149"/>
      <c r="SGC2" s="149"/>
      <c r="SGD2" s="149"/>
      <c r="SGE2" s="149"/>
      <c r="SGF2" s="149"/>
      <c r="SGG2" s="149"/>
      <c r="SGH2" s="149"/>
      <c r="SGI2" s="149"/>
      <c r="SGJ2" s="149"/>
      <c r="SGK2" s="149"/>
      <c r="SGL2" s="149"/>
      <c r="SGM2" s="149"/>
      <c r="SGN2" s="149"/>
      <c r="SGO2" s="149"/>
      <c r="SGP2" s="149"/>
      <c r="SGQ2" s="149"/>
      <c r="SGR2" s="149"/>
      <c r="SGS2" s="149"/>
      <c r="SGT2" s="149"/>
      <c r="SGU2" s="149"/>
      <c r="SGV2" s="149"/>
      <c r="SGW2" s="149"/>
      <c r="SGX2" s="149"/>
      <c r="SGY2" s="149"/>
      <c r="SGZ2" s="149"/>
      <c r="SHA2" s="149"/>
      <c r="SHB2" s="149"/>
      <c r="SHC2" s="149"/>
      <c r="SHD2" s="149"/>
      <c r="SHE2" s="149"/>
      <c r="SHF2" s="149"/>
      <c r="SHG2" s="149"/>
      <c r="SHH2" s="149"/>
      <c r="SHI2" s="149"/>
      <c r="SHJ2" s="149"/>
      <c r="SHK2" s="149"/>
      <c r="SHL2" s="149"/>
      <c r="SHM2" s="149"/>
      <c r="SHN2" s="149"/>
      <c r="SHO2" s="149"/>
      <c r="SHP2" s="149"/>
      <c r="SHQ2" s="149"/>
      <c r="SHR2" s="149"/>
      <c r="SHS2" s="149"/>
      <c r="SHT2" s="149"/>
      <c r="SHU2" s="149"/>
      <c r="SHV2" s="149"/>
      <c r="SHW2" s="149"/>
      <c r="SHX2" s="149"/>
      <c r="SHY2" s="149"/>
      <c r="SHZ2" s="149"/>
      <c r="SIA2" s="149"/>
      <c r="SIB2" s="149"/>
      <c r="SIC2" s="149"/>
      <c r="SID2" s="149"/>
      <c r="SIE2" s="149"/>
      <c r="SIF2" s="149"/>
      <c r="SIG2" s="149"/>
      <c r="SIH2" s="149"/>
      <c r="SII2" s="149"/>
      <c r="SIJ2" s="149"/>
      <c r="SIK2" s="149"/>
      <c r="SIL2" s="149"/>
      <c r="SIM2" s="149"/>
      <c r="SIN2" s="149"/>
      <c r="SIO2" s="149"/>
      <c r="SIP2" s="149"/>
      <c r="SIQ2" s="149"/>
      <c r="SIR2" s="149"/>
      <c r="SIS2" s="149"/>
      <c r="SIT2" s="149"/>
      <c r="SIU2" s="149"/>
      <c r="SIV2" s="149"/>
      <c r="SIW2" s="149"/>
      <c r="SIX2" s="149"/>
      <c r="SIY2" s="149"/>
      <c r="SIZ2" s="149"/>
      <c r="SJA2" s="149"/>
      <c r="SJB2" s="149"/>
      <c r="SJC2" s="149"/>
      <c r="SJD2" s="149"/>
      <c r="SJE2" s="149"/>
      <c r="SJF2" s="149"/>
      <c r="SJG2" s="149"/>
      <c r="SJH2" s="149"/>
      <c r="SJI2" s="149"/>
      <c r="SJJ2" s="149"/>
      <c r="SJK2" s="149"/>
      <c r="SJL2" s="149"/>
      <c r="SJM2" s="149"/>
      <c r="SJN2" s="149"/>
      <c r="SJO2" s="149"/>
      <c r="SJP2" s="149"/>
      <c r="SJQ2" s="149"/>
      <c r="SJR2" s="149"/>
      <c r="SJS2" s="149"/>
      <c r="SJT2" s="149"/>
      <c r="SJU2" s="149"/>
      <c r="SJV2" s="149"/>
      <c r="SJW2" s="149"/>
      <c r="SJX2" s="149"/>
      <c r="SJY2" s="149"/>
      <c r="SJZ2" s="149"/>
      <c r="SKA2" s="149"/>
      <c r="SKB2" s="149"/>
      <c r="SKC2" s="149"/>
      <c r="SKD2" s="149"/>
      <c r="SKE2" s="149"/>
      <c r="SKF2" s="149"/>
      <c r="SKG2" s="149"/>
      <c r="SKH2" s="149"/>
      <c r="SKI2" s="149"/>
      <c r="SKJ2" s="149"/>
      <c r="SKK2" s="149"/>
      <c r="SKL2" s="149"/>
      <c r="SKM2" s="149"/>
      <c r="SKN2" s="149"/>
      <c r="SKO2" s="149"/>
      <c r="SKP2" s="149"/>
      <c r="SKQ2" s="149"/>
      <c r="SKR2" s="149"/>
      <c r="SKS2" s="149"/>
      <c r="SKT2" s="149"/>
      <c r="SKU2" s="149"/>
      <c r="SKV2" s="149"/>
      <c r="SKW2" s="149"/>
      <c r="SKX2" s="149"/>
      <c r="SKY2" s="149"/>
      <c r="SKZ2" s="149"/>
      <c r="SLA2" s="149"/>
      <c r="SLB2" s="149"/>
      <c r="SLC2" s="149"/>
      <c r="SLD2" s="149"/>
      <c r="SLE2" s="149"/>
      <c r="SLF2" s="149"/>
      <c r="SLG2" s="149"/>
      <c r="SLH2" s="149"/>
      <c r="SLI2" s="149"/>
      <c r="SLJ2" s="149"/>
      <c r="SLK2" s="149"/>
      <c r="SLL2" s="149"/>
      <c r="SLM2" s="149"/>
      <c r="SLN2" s="149"/>
      <c r="SLO2" s="149"/>
      <c r="SLP2" s="149"/>
      <c r="SLQ2" s="149"/>
      <c r="SLR2" s="149"/>
      <c r="SLS2" s="149"/>
      <c r="SLT2" s="149"/>
      <c r="SLU2" s="149"/>
      <c r="SLV2" s="149"/>
      <c r="SLW2" s="149"/>
      <c r="SLX2" s="149"/>
      <c r="SLY2" s="149"/>
      <c r="SLZ2" s="149"/>
      <c r="SMA2" s="149"/>
      <c r="SMB2" s="149"/>
      <c r="SMC2" s="149"/>
      <c r="SMD2" s="149"/>
      <c r="SME2" s="149"/>
      <c r="SMF2" s="149"/>
      <c r="SMG2" s="149"/>
      <c r="SMH2" s="149"/>
      <c r="SMI2" s="149"/>
      <c r="SMJ2" s="149"/>
      <c r="SMK2" s="149"/>
      <c r="SML2" s="149"/>
      <c r="SMM2" s="149"/>
      <c r="SMN2" s="149"/>
      <c r="SMO2" s="149"/>
      <c r="SMP2" s="149"/>
      <c r="SMQ2" s="149"/>
      <c r="SMR2" s="149"/>
      <c r="SMS2" s="149"/>
      <c r="SMT2" s="149"/>
      <c r="SMU2" s="149"/>
      <c r="SMV2" s="149"/>
      <c r="SMW2" s="149"/>
      <c r="SMX2" s="149"/>
      <c r="SMY2" s="149"/>
      <c r="SMZ2" s="149"/>
      <c r="SNA2" s="149"/>
      <c r="SNB2" s="149"/>
      <c r="SNC2" s="149"/>
      <c r="SND2" s="149"/>
      <c r="SNE2" s="149"/>
      <c r="SNF2" s="149"/>
      <c r="SNG2" s="149"/>
      <c r="SNH2" s="149"/>
      <c r="SNI2" s="149"/>
      <c r="SNJ2" s="149"/>
      <c r="SNK2" s="149"/>
      <c r="SNL2" s="149"/>
      <c r="SNM2" s="149"/>
      <c r="SNN2" s="149"/>
      <c r="SNO2" s="149"/>
      <c r="SNP2" s="149"/>
      <c r="SNQ2" s="149"/>
      <c r="SNR2" s="149"/>
      <c r="SNS2" s="149"/>
      <c r="SNT2" s="149"/>
      <c r="SNU2" s="149"/>
      <c r="SNV2" s="149"/>
      <c r="SNW2" s="149"/>
      <c r="SNX2" s="149"/>
      <c r="SNY2" s="149"/>
      <c r="SNZ2" s="149"/>
      <c r="SOA2" s="149"/>
      <c r="SOB2" s="149"/>
      <c r="SOC2" s="149"/>
      <c r="SOD2" s="149"/>
      <c r="SOE2" s="149"/>
      <c r="SOF2" s="149"/>
      <c r="SOG2" s="149"/>
      <c r="SOH2" s="149"/>
      <c r="SOI2" s="149"/>
      <c r="SOJ2" s="149"/>
      <c r="SOK2" s="149"/>
      <c r="SOL2" s="149"/>
      <c r="SOM2" s="149"/>
      <c r="SON2" s="149"/>
      <c r="SOO2" s="149"/>
      <c r="SOP2" s="149"/>
      <c r="SOQ2" s="149"/>
      <c r="SOR2" s="149"/>
      <c r="SOS2" s="149"/>
      <c r="SOT2" s="149"/>
      <c r="SOU2" s="149"/>
      <c r="SOV2" s="149"/>
      <c r="SOW2" s="149"/>
      <c r="SOX2" s="149"/>
      <c r="SOY2" s="149"/>
      <c r="SOZ2" s="149"/>
      <c r="SPA2" s="149"/>
      <c r="SPB2" s="149"/>
      <c r="SPC2" s="149"/>
      <c r="SPD2" s="149"/>
      <c r="SPE2" s="149"/>
      <c r="SPF2" s="149"/>
      <c r="SPG2" s="149"/>
      <c r="SPH2" s="149"/>
      <c r="SPI2" s="149"/>
      <c r="SPJ2" s="149"/>
      <c r="SPK2" s="149"/>
      <c r="SPL2" s="149"/>
      <c r="SPM2" s="149"/>
      <c r="SPN2" s="149"/>
      <c r="SPO2" s="149"/>
      <c r="SPP2" s="149"/>
      <c r="SPQ2" s="149"/>
      <c r="SPR2" s="149"/>
      <c r="SPS2" s="149"/>
      <c r="SPT2" s="149"/>
      <c r="SPU2" s="149"/>
      <c r="SPV2" s="149"/>
      <c r="SPW2" s="149"/>
      <c r="SPX2" s="149"/>
      <c r="SPY2" s="149"/>
      <c r="SPZ2" s="149"/>
      <c r="SQA2" s="149"/>
      <c r="SQB2" s="149"/>
      <c r="SQC2" s="149"/>
      <c r="SQD2" s="149"/>
      <c r="SQE2" s="149"/>
      <c r="SQF2" s="149"/>
      <c r="SQG2" s="149"/>
      <c r="SQH2" s="149"/>
      <c r="SQI2" s="149"/>
      <c r="SQJ2" s="149"/>
      <c r="SQK2" s="149"/>
      <c r="SQL2" s="149"/>
      <c r="SQM2" s="149"/>
      <c r="SQN2" s="149"/>
      <c r="SQO2" s="149"/>
      <c r="SQP2" s="149"/>
      <c r="SQQ2" s="149"/>
      <c r="SQR2" s="149"/>
      <c r="SQS2" s="149"/>
      <c r="SQT2" s="149"/>
      <c r="SQU2" s="149"/>
      <c r="SQV2" s="149"/>
      <c r="SQW2" s="149"/>
      <c r="SQX2" s="149"/>
      <c r="SQY2" s="149"/>
      <c r="SQZ2" s="149"/>
      <c r="SRA2" s="149"/>
      <c r="SRB2" s="149"/>
      <c r="SRC2" s="149"/>
      <c r="SRD2" s="149"/>
      <c r="SRE2" s="149"/>
      <c r="SRF2" s="149"/>
      <c r="SRG2" s="149"/>
      <c r="SRH2" s="149"/>
      <c r="SRI2" s="149"/>
      <c r="SRJ2" s="149"/>
      <c r="SRK2" s="149"/>
      <c r="SRL2" s="149"/>
      <c r="SRM2" s="149"/>
      <c r="SRN2" s="149"/>
      <c r="SRO2" s="149"/>
      <c r="SRP2" s="149"/>
      <c r="SRQ2" s="149"/>
      <c r="SRR2" s="149"/>
      <c r="SRS2" s="149"/>
      <c r="SRT2" s="149"/>
      <c r="SRU2" s="149"/>
      <c r="SRV2" s="149"/>
      <c r="SRW2" s="149"/>
      <c r="SRX2" s="149"/>
      <c r="SRY2" s="149"/>
      <c r="SRZ2" s="149"/>
      <c r="SSA2" s="149"/>
      <c r="SSB2" s="149"/>
      <c r="SSC2" s="149"/>
      <c r="SSD2" s="149"/>
      <c r="SSE2" s="149"/>
      <c r="SSF2" s="149"/>
      <c r="SSG2" s="149"/>
      <c r="SSH2" s="149"/>
      <c r="SSI2" s="149"/>
      <c r="SSJ2" s="149"/>
      <c r="SSK2" s="149"/>
      <c r="SSL2" s="149"/>
      <c r="SSM2" s="149"/>
      <c r="SSN2" s="149"/>
      <c r="SSO2" s="149"/>
      <c r="SSP2" s="149"/>
      <c r="SSQ2" s="149"/>
      <c r="SSR2" s="149"/>
      <c r="SSS2" s="149"/>
      <c r="SST2" s="149"/>
      <c r="SSU2" s="149"/>
      <c r="SSV2" s="149"/>
      <c r="SSW2" s="149"/>
      <c r="SSX2" s="149"/>
      <c r="SSY2" s="149"/>
      <c r="SSZ2" s="149"/>
      <c r="STA2" s="149"/>
      <c r="STB2" s="149"/>
      <c r="STC2" s="149"/>
      <c r="STD2" s="149"/>
      <c r="STE2" s="149"/>
      <c r="STF2" s="149"/>
      <c r="STG2" s="149"/>
      <c r="STH2" s="149"/>
      <c r="STI2" s="149"/>
      <c r="STJ2" s="149"/>
      <c r="STK2" s="149"/>
      <c r="STL2" s="149"/>
      <c r="STM2" s="149"/>
      <c r="STN2" s="149"/>
      <c r="STO2" s="149"/>
      <c r="STP2" s="149"/>
      <c r="STQ2" s="149"/>
      <c r="STR2" s="149"/>
      <c r="STS2" s="149"/>
      <c r="STT2" s="149"/>
      <c r="STU2" s="149"/>
      <c r="STV2" s="149"/>
      <c r="STW2" s="149"/>
      <c r="STX2" s="149"/>
      <c r="STY2" s="149"/>
      <c r="STZ2" s="149"/>
      <c r="SUA2" s="149"/>
      <c r="SUB2" s="149"/>
      <c r="SUC2" s="149"/>
      <c r="SUD2" s="149"/>
      <c r="SUE2" s="149"/>
      <c r="SUF2" s="149"/>
      <c r="SUG2" s="149"/>
      <c r="SUH2" s="149"/>
      <c r="SUI2" s="149"/>
      <c r="SUJ2" s="149"/>
      <c r="SUK2" s="149"/>
      <c r="SUL2" s="149"/>
      <c r="SUM2" s="149"/>
      <c r="SUN2" s="149"/>
      <c r="SUO2" s="149"/>
      <c r="SUP2" s="149"/>
      <c r="SUQ2" s="149"/>
      <c r="SUR2" s="149"/>
      <c r="SUS2" s="149"/>
      <c r="SUT2" s="149"/>
      <c r="SUU2" s="149"/>
      <c r="SUV2" s="149"/>
      <c r="SUW2" s="149"/>
      <c r="SUX2" s="149"/>
      <c r="SUY2" s="149"/>
      <c r="SUZ2" s="149"/>
      <c r="SVA2" s="149"/>
      <c r="SVB2" s="149"/>
      <c r="SVC2" s="149"/>
      <c r="SVD2" s="149"/>
      <c r="SVE2" s="149"/>
      <c r="SVF2" s="149"/>
      <c r="SVG2" s="149"/>
      <c r="SVH2" s="149"/>
      <c r="SVI2" s="149"/>
      <c r="SVJ2" s="149"/>
      <c r="SVK2" s="149"/>
      <c r="SVL2" s="149"/>
      <c r="SVM2" s="149"/>
      <c r="SVN2" s="149"/>
      <c r="SVO2" s="149"/>
      <c r="SVP2" s="149"/>
      <c r="SVQ2" s="149"/>
      <c r="SVR2" s="149"/>
      <c r="SVS2" s="149"/>
      <c r="SVT2" s="149"/>
      <c r="SVU2" s="149"/>
      <c r="SVV2" s="149"/>
      <c r="SVW2" s="149"/>
      <c r="SVX2" s="149"/>
      <c r="SVY2" s="149"/>
      <c r="SVZ2" s="149"/>
      <c r="SWA2" s="149"/>
      <c r="SWB2" s="149"/>
      <c r="SWC2" s="149"/>
      <c r="SWD2" s="149"/>
      <c r="SWE2" s="149"/>
      <c r="SWF2" s="149"/>
      <c r="SWG2" s="149"/>
      <c r="SWH2" s="149"/>
      <c r="SWI2" s="149"/>
      <c r="SWJ2" s="149"/>
      <c r="SWK2" s="149"/>
      <c r="SWL2" s="149"/>
      <c r="SWM2" s="149"/>
      <c r="SWN2" s="149"/>
      <c r="SWO2" s="149"/>
      <c r="SWP2" s="149"/>
      <c r="SWQ2" s="149"/>
      <c r="SWR2" s="149"/>
      <c r="SWS2" s="149"/>
      <c r="SWT2" s="149"/>
      <c r="SWU2" s="149"/>
      <c r="SWV2" s="149"/>
      <c r="SWW2" s="149"/>
      <c r="SWX2" s="149"/>
      <c r="SWY2" s="149"/>
      <c r="SWZ2" s="149"/>
      <c r="SXA2" s="149"/>
      <c r="SXB2" s="149"/>
      <c r="SXC2" s="149"/>
      <c r="SXD2" s="149"/>
      <c r="SXE2" s="149"/>
      <c r="SXF2" s="149"/>
      <c r="SXG2" s="149"/>
      <c r="SXH2" s="149"/>
      <c r="SXI2" s="149"/>
      <c r="SXJ2" s="149"/>
      <c r="SXK2" s="149"/>
      <c r="SXL2" s="149"/>
      <c r="SXM2" s="149"/>
      <c r="SXN2" s="149"/>
      <c r="SXO2" s="149"/>
      <c r="SXP2" s="149"/>
      <c r="SXQ2" s="149"/>
      <c r="SXR2" s="149"/>
      <c r="SXS2" s="149"/>
      <c r="SXT2" s="149"/>
      <c r="SXU2" s="149"/>
      <c r="SXV2" s="149"/>
      <c r="SXW2" s="149"/>
      <c r="SXX2" s="149"/>
      <c r="SXY2" s="149"/>
      <c r="SXZ2" s="149"/>
      <c r="SYA2" s="149"/>
      <c r="SYB2" s="149"/>
      <c r="SYC2" s="149"/>
      <c r="SYD2" s="149"/>
      <c r="SYE2" s="149"/>
      <c r="SYF2" s="149"/>
      <c r="SYG2" s="149"/>
      <c r="SYH2" s="149"/>
      <c r="SYI2" s="149"/>
      <c r="SYJ2" s="149"/>
      <c r="SYK2" s="149"/>
      <c r="SYL2" s="149"/>
      <c r="SYM2" s="149"/>
      <c r="SYN2" s="149"/>
      <c r="SYO2" s="149"/>
      <c r="SYP2" s="149"/>
      <c r="SYQ2" s="149"/>
      <c r="SYR2" s="149"/>
      <c r="SYS2" s="149"/>
      <c r="SYT2" s="149"/>
      <c r="SYU2" s="149"/>
      <c r="SYV2" s="149"/>
      <c r="SYW2" s="149"/>
      <c r="SYX2" s="149"/>
      <c r="SYY2" s="149"/>
      <c r="SYZ2" s="149"/>
      <c r="SZA2" s="149"/>
      <c r="SZB2" s="149"/>
      <c r="SZC2" s="149"/>
      <c r="SZD2" s="149"/>
      <c r="SZE2" s="149"/>
      <c r="SZF2" s="149"/>
      <c r="SZG2" s="149"/>
      <c r="SZH2" s="149"/>
      <c r="SZI2" s="149"/>
      <c r="SZJ2" s="149"/>
      <c r="SZK2" s="149"/>
      <c r="SZL2" s="149"/>
      <c r="SZM2" s="149"/>
      <c r="SZN2" s="149"/>
      <c r="SZO2" s="149"/>
      <c r="SZP2" s="149"/>
      <c r="SZQ2" s="149"/>
      <c r="SZR2" s="149"/>
      <c r="SZS2" s="149"/>
      <c r="SZT2" s="149"/>
      <c r="SZU2" s="149"/>
      <c r="SZV2" s="149"/>
      <c r="SZW2" s="149"/>
      <c r="SZX2" s="149"/>
      <c r="SZY2" s="149"/>
      <c r="SZZ2" s="149"/>
      <c r="TAA2" s="149"/>
      <c r="TAB2" s="149"/>
      <c r="TAC2" s="149"/>
      <c r="TAD2" s="149"/>
      <c r="TAE2" s="149"/>
      <c r="TAF2" s="149"/>
      <c r="TAG2" s="149"/>
      <c r="TAH2" s="149"/>
      <c r="TAI2" s="149"/>
      <c r="TAJ2" s="149"/>
      <c r="TAK2" s="149"/>
      <c r="TAL2" s="149"/>
      <c r="TAM2" s="149"/>
      <c r="TAN2" s="149"/>
      <c r="TAO2" s="149"/>
      <c r="TAP2" s="149"/>
      <c r="TAQ2" s="149"/>
      <c r="TAR2" s="149"/>
      <c r="TAS2" s="149"/>
      <c r="TAT2" s="149"/>
      <c r="TAU2" s="149"/>
      <c r="TAV2" s="149"/>
      <c r="TAW2" s="149"/>
      <c r="TAX2" s="149"/>
      <c r="TAY2" s="149"/>
      <c r="TAZ2" s="149"/>
      <c r="TBA2" s="149"/>
      <c r="TBB2" s="149"/>
      <c r="TBC2" s="149"/>
      <c r="TBD2" s="149"/>
      <c r="TBE2" s="149"/>
      <c r="TBF2" s="149"/>
      <c r="TBG2" s="149"/>
      <c r="TBH2" s="149"/>
      <c r="TBI2" s="149"/>
      <c r="TBJ2" s="149"/>
      <c r="TBK2" s="149"/>
      <c r="TBL2" s="149"/>
      <c r="TBM2" s="149"/>
      <c r="TBN2" s="149"/>
      <c r="TBO2" s="149"/>
      <c r="TBP2" s="149"/>
      <c r="TBQ2" s="149"/>
      <c r="TBR2" s="149"/>
      <c r="TBS2" s="149"/>
      <c r="TBT2" s="149"/>
      <c r="TBU2" s="149"/>
      <c r="TBV2" s="149"/>
      <c r="TBW2" s="149"/>
      <c r="TBX2" s="149"/>
      <c r="TBY2" s="149"/>
      <c r="TBZ2" s="149"/>
      <c r="TCA2" s="149"/>
      <c r="TCB2" s="149"/>
      <c r="TCC2" s="149"/>
      <c r="TCD2" s="149"/>
      <c r="TCE2" s="149"/>
      <c r="TCF2" s="149"/>
      <c r="TCG2" s="149"/>
      <c r="TCH2" s="149"/>
      <c r="TCI2" s="149"/>
      <c r="TCJ2" s="149"/>
      <c r="TCK2" s="149"/>
      <c r="TCL2" s="149"/>
      <c r="TCM2" s="149"/>
      <c r="TCN2" s="149"/>
      <c r="TCO2" s="149"/>
      <c r="TCP2" s="149"/>
      <c r="TCQ2" s="149"/>
      <c r="TCR2" s="149"/>
      <c r="TCS2" s="149"/>
      <c r="TCT2" s="149"/>
      <c r="TCU2" s="149"/>
      <c r="TCV2" s="149"/>
      <c r="TCW2" s="149"/>
      <c r="TCX2" s="149"/>
      <c r="TCY2" s="149"/>
      <c r="TCZ2" s="149"/>
      <c r="TDA2" s="149"/>
      <c r="TDB2" s="149"/>
      <c r="TDC2" s="149"/>
      <c r="TDD2" s="149"/>
      <c r="TDE2" s="149"/>
      <c r="TDF2" s="149"/>
      <c r="TDG2" s="149"/>
      <c r="TDH2" s="149"/>
      <c r="TDI2" s="149"/>
      <c r="TDJ2" s="149"/>
      <c r="TDK2" s="149"/>
      <c r="TDL2" s="149"/>
      <c r="TDM2" s="149"/>
      <c r="TDN2" s="149"/>
      <c r="TDO2" s="149"/>
      <c r="TDP2" s="149"/>
      <c r="TDQ2" s="149"/>
      <c r="TDR2" s="149"/>
      <c r="TDS2" s="149"/>
      <c r="TDT2" s="149"/>
      <c r="TDU2" s="149"/>
      <c r="TDV2" s="149"/>
      <c r="TDW2" s="149"/>
      <c r="TDX2" s="149"/>
      <c r="TDY2" s="149"/>
      <c r="TDZ2" s="149"/>
      <c r="TEA2" s="149"/>
      <c r="TEB2" s="149"/>
      <c r="TEC2" s="149"/>
      <c r="TED2" s="149"/>
      <c r="TEE2" s="149"/>
      <c r="TEF2" s="149"/>
      <c r="TEG2" s="149"/>
      <c r="TEH2" s="149"/>
      <c r="TEI2" s="149"/>
      <c r="TEJ2" s="149"/>
      <c r="TEK2" s="149"/>
      <c r="TEL2" s="149"/>
      <c r="TEM2" s="149"/>
      <c r="TEN2" s="149"/>
      <c r="TEO2" s="149"/>
      <c r="TEP2" s="149"/>
      <c r="TEQ2" s="149"/>
      <c r="TER2" s="149"/>
      <c r="TES2" s="149"/>
      <c r="TET2" s="149"/>
      <c r="TEU2" s="149"/>
      <c r="TEV2" s="149"/>
      <c r="TEW2" s="149"/>
      <c r="TEX2" s="149"/>
      <c r="TEY2" s="149"/>
      <c r="TEZ2" s="149"/>
      <c r="TFA2" s="149"/>
      <c r="TFB2" s="149"/>
      <c r="TFC2" s="149"/>
      <c r="TFD2" s="149"/>
      <c r="TFE2" s="149"/>
      <c r="TFF2" s="149"/>
      <c r="TFG2" s="149"/>
      <c r="TFH2" s="149"/>
      <c r="TFI2" s="149"/>
      <c r="TFJ2" s="149"/>
      <c r="TFK2" s="149"/>
      <c r="TFL2" s="149"/>
      <c r="TFM2" s="149"/>
      <c r="TFN2" s="149"/>
      <c r="TFO2" s="149"/>
      <c r="TFP2" s="149"/>
      <c r="TFQ2" s="149"/>
      <c r="TFR2" s="149"/>
      <c r="TFS2" s="149"/>
      <c r="TFT2" s="149"/>
      <c r="TFU2" s="149"/>
      <c r="TFV2" s="149"/>
      <c r="TFW2" s="149"/>
      <c r="TFX2" s="149"/>
      <c r="TFY2" s="149"/>
      <c r="TFZ2" s="149"/>
      <c r="TGA2" s="149"/>
      <c r="TGB2" s="149"/>
      <c r="TGC2" s="149"/>
      <c r="TGD2" s="149"/>
      <c r="TGE2" s="149"/>
      <c r="TGF2" s="149"/>
      <c r="TGG2" s="149"/>
      <c r="TGH2" s="149"/>
      <c r="TGI2" s="149"/>
      <c r="TGJ2" s="149"/>
      <c r="TGK2" s="149"/>
      <c r="TGL2" s="149"/>
      <c r="TGM2" s="149"/>
      <c r="TGN2" s="149"/>
      <c r="TGO2" s="149"/>
      <c r="TGP2" s="149"/>
      <c r="TGQ2" s="149"/>
      <c r="TGR2" s="149"/>
      <c r="TGS2" s="149"/>
      <c r="TGT2" s="149"/>
      <c r="TGU2" s="149"/>
      <c r="TGV2" s="149"/>
      <c r="TGW2" s="149"/>
      <c r="TGX2" s="149"/>
      <c r="TGY2" s="149"/>
      <c r="TGZ2" s="149"/>
      <c r="THA2" s="149"/>
      <c r="THB2" s="149"/>
      <c r="THC2" s="149"/>
      <c r="THD2" s="149"/>
      <c r="THE2" s="149"/>
      <c r="THF2" s="149"/>
      <c r="THG2" s="149"/>
      <c r="THH2" s="149"/>
      <c r="THI2" s="149"/>
      <c r="THJ2" s="149"/>
      <c r="THK2" s="149"/>
      <c r="THL2" s="149"/>
      <c r="THM2" s="149"/>
      <c r="THN2" s="149"/>
      <c r="THO2" s="149"/>
      <c r="THP2" s="149"/>
      <c r="THQ2" s="149"/>
      <c r="THR2" s="149"/>
      <c r="THS2" s="149"/>
      <c r="THT2" s="149"/>
      <c r="THU2" s="149"/>
      <c r="THV2" s="149"/>
      <c r="THW2" s="149"/>
      <c r="THX2" s="149"/>
      <c r="THY2" s="149"/>
      <c r="THZ2" s="149"/>
      <c r="TIA2" s="149"/>
      <c r="TIB2" s="149"/>
      <c r="TIC2" s="149"/>
      <c r="TID2" s="149"/>
      <c r="TIE2" s="149"/>
      <c r="TIF2" s="149"/>
      <c r="TIG2" s="149"/>
      <c r="TIH2" s="149"/>
      <c r="TII2" s="149"/>
      <c r="TIJ2" s="149"/>
      <c r="TIK2" s="149"/>
      <c r="TIL2" s="149"/>
      <c r="TIM2" s="149"/>
      <c r="TIN2" s="149"/>
      <c r="TIO2" s="149"/>
      <c r="TIP2" s="149"/>
      <c r="TIQ2" s="149"/>
      <c r="TIR2" s="149"/>
      <c r="TIS2" s="149"/>
      <c r="TIT2" s="149"/>
      <c r="TIU2" s="149"/>
      <c r="TIV2" s="149"/>
      <c r="TIW2" s="149"/>
      <c r="TIX2" s="149"/>
      <c r="TIY2" s="149"/>
      <c r="TIZ2" s="149"/>
      <c r="TJA2" s="149"/>
      <c r="TJB2" s="149"/>
      <c r="TJC2" s="149"/>
      <c r="TJD2" s="149"/>
      <c r="TJE2" s="149"/>
      <c r="TJF2" s="149"/>
      <c r="TJG2" s="149"/>
      <c r="TJH2" s="149"/>
      <c r="TJI2" s="149"/>
      <c r="TJJ2" s="149"/>
      <c r="TJK2" s="149"/>
      <c r="TJL2" s="149"/>
      <c r="TJM2" s="149"/>
      <c r="TJN2" s="149"/>
      <c r="TJO2" s="149"/>
      <c r="TJP2" s="149"/>
      <c r="TJQ2" s="149"/>
      <c r="TJR2" s="149"/>
      <c r="TJS2" s="149"/>
      <c r="TJT2" s="149"/>
      <c r="TJU2" s="149"/>
      <c r="TJV2" s="149"/>
      <c r="TJW2" s="149"/>
      <c r="TJX2" s="149"/>
      <c r="TJY2" s="149"/>
      <c r="TJZ2" s="149"/>
      <c r="TKA2" s="149"/>
      <c r="TKB2" s="149"/>
      <c r="TKC2" s="149"/>
      <c r="TKD2" s="149"/>
      <c r="TKE2" s="149"/>
      <c r="TKF2" s="149"/>
      <c r="TKG2" s="149"/>
      <c r="TKH2" s="149"/>
      <c r="TKI2" s="149"/>
      <c r="TKJ2" s="149"/>
      <c r="TKK2" s="149"/>
      <c r="TKL2" s="149"/>
      <c r="TKM2" s="149"/>
      <c r="TKN2" s="149"/>
      <c r="TKO2" s="149"/>
      <c r="TKP2" s="149"/>
      <c r="TKQ2" s="149"/>
      <c r="TKR2" s="149"/>
      <c r="TKS2" s="149"/>
      <c r="TKT2" s="149"/>
      <c r="TKU2" s="149"/>
      <c r="TKV2" s="149"/>
      <c r="TKW2" s="149"/>
      <c r="TKX2" s="149"/>
      <c r="TKY2" s="149"/>
      <c r="TKZ2" s="149"/>
      <c r="TLA2" s="149"/>
      <c r="TLB2" s="149"/>
      <c r="TLC2" s="149"/>
      <c r="TLD2" s="149"/>
      <c r="TLE2" s="149"/>
      <c r="TLF2" s="149"/>
      <c r="TLG2" s="149"/>
      <c r="TLH2" s="149"/>
      <c r="TLI2" s="149"/>
      <c r="TLJ2" s="149"/>
      <c r="TLK2" s="149"/>
      <c r="TLL2" s="149"/>
      <c r="TLM2" s="149"/>
      <c r="TLN2" s="149"/>
      <c r="TLO2" s="149"/>
      <c r="TLP2" s="149"/>
      <c r="TLQ2" s="149"/>
      <c r="TLR2" s="149"/>
      <c r="TLS2" s="149"/>
      <c r="TLT2" s="149"/>
      <c r="TLU2" s="149"/>
      <c r="TLV2" s="149"/>
      <c r="TLW2" s="149"/>
      <c r="TLX2" s="149"/>
      <c r="TLY2" s="149"/>
      <c r="TLZ2" s="149"/>
      <c r="TMA2" s="149"/>
      <c r="TMB2" s="149"/>
      <c r="TMC2" s="149"/>
      <c r="TMD2" s="149"/>
      <c r="TME2" s="149"/>
      <c r="TMF2" s="149"/>
      <c r="TMG2" s="149"/>
      <c r="TMH2" s="149"/>
      <c r="TMI2" s="149"/>
      <c r="TMJ2" s="149"/>
      <c r="TMK2" s="149"/>
      <c r="TML2" s="149"/>
      <c r="TMM2" s="149"/>
      <c r="TMN2" s="149"/>
      <c r="TMO2" s="149"/>
      <c r="TMP2" s="149"/>
      <c r="TMQ2" s="149"/>
      <c r="TMR2" s="149"/>
      <c r="TMS2" s="149"/>
      <c r="TMT2" s="149"/>
      <c r="TMU2" s="149"/>
      <c r="TMV2" s="149"/>
      <c r="TMW2" s="149"/>
      <c r="TMX2" s="149"/>
      <c r="TMY2" s="149"/>
      <c r="TMZ2" s="149"/>
      <c r="TNA2" s="149"/>
      <c r="TNB2" s="149"/>
      <c r="TNC2" s="149"/>
      <c r="TND2" s="149"/>
      <c r="TNE2" s="149"/>
      <c r="TNF2" s="149"/>
      <c r="TNG2" s="149"/>
      <c r="TNH2" s="149"/>
      <c r="TNI2" s="149"/>
      <c r="TNJ2" s="149"/>
      <c r="TNK2" s="149"/>
      <c r="TNL2" s="149"/>
      <c r="TNM2" s="149"/>
      <c r="TNN2" s="149"/>
      <c r="TNO2" s="149"/>
      <c r="TNP2" s="149"/>
      <c r="TNQ2" s="149"/>
      <c r="TNR2" s="149"/>
      <c r="TNS2" s="149"/>
      <c r="TNT2" s="149"/>
      <c r="TNU2" s="149"/>
      <c r="TNV2" s="149"/>
      <c r="TNW2" s="149"/>
      <c r="TNX2" s="149"/>
      <c r="TNY2" s="149"/>
      <c r="TNZ2" s="149"/>
      <c r="TOA2" s="149"/>
      <c r="TOB2" s="149"/>
      <c r="TOC2" s="149"/>
      <c r="TOD2" s="149"/>
      <c r="TOE2" s="149"/>
      <c r="TOF2" s="149"/>
      <c r="TOG2" s="149"/>
      <c r="TOH2" s="149"/>
      <c r="TOI2" s="149"/>
      <c r="TOJ2" s="149"/>
      <c r="TOK2" s="149"/>
      <c r="TOL2" s="149"/>
      <c r="TOM2" s="149"/>
      <c r="TON2" s="149"/>
      <c r="TOO2" s="149"/>
      <c r="TOP2" s="149"/>
      <c r="TOQ2" s="149"/>
      <c r="TOR2" s="149"/>
      <c r="TOS2" s="149"/>
      <c r="TOT2" s="149"/>
      <c r="TOU2" s="149"/>
      <c r="TOV2" s="149"/>
      <c r="TOW2" s="149"/>
      <c r="TOX2" s="149"/>
      <c r="TOY2" s="149"/>
      <c r="TOZ2" s="149"/>
      <c r="TPA2" s="149"/>
      <c r="TPB2" s="149"/>
      <c r="TPC2" s="149"/>
      <c r="TPD2" s="149"/>
      <c r="TPE2" s="149"/>
      <c r="TPF2" s="149"/>
      <c r="TPG2" s="149"/>
      <c r="TPH2" s="149"/>
      <c r="TPI2" s="149"/>
      <c r="TPJ2" s="149"/>
      <c r="TPK2" s="149"/>
      <c r="TPL2" s="149"/>
      <c r="TPM2" s="149"/>
      <c r="TPN2" s="149"/>
      <c r="TPO2" s="149"/>
      <c r="TPP2" s="149"/>
      <c r="TPQ2" s="149"/>
      <c r="TPR2" s="149"/>
      <c r="TPS2" s="149"/>
      <c r="TPT2" s="149"/>
      <c r="TPU2" s="149"/>
      <c r="TPV2" s="149"/>
      <c r="TPW2" s="149"/>
      <c r="TPX2" s="149"/>
      <c r="TPY2" s="149"/>
      <c r="TPZ2" s="149"/>
      <c r="TQA2" s="149"/>
      <c r="TQB2" s="149"/>
      <c r="TQC2" s="149"/>
      <c r="TQD2" s="149"/>
      <c r="TQE2" s="149"/>
      <c r="TQF2" s="149"/>
      <c r="TQG2" s="149"/>
      <c r="TQH2" s="149"/>
      <c r="TQI2" s="149"/>
      <c r="TQJ2" s="149"/>
      <c r="TQK2" s="149"/>
      <c r="TQL2" s="149"/>
      <c r="TQM2" s="149"/>
      <c r="TQN2" s="149"/>
      <c r="TQO2" s="149"/>
      <c r="TQP2" s="149"/>
      <c r="TQQ2" s="149"/>
      <c r="TQR2" s="149"/>
      <c r="TQS2" s="149"/>
      <c r="TQT2" s="149"/>
      <c r="TQU2" s="149"/>
      <c r="TQV2" s="149"/>
      <c r="TQW2" s="149"/>
      <c r="TQX2" s="149"/>
      <c r="TQY2" s="149"/>
      <c r="TQZ2" s="149"/>
      <c r="TRA2" s="149"/>
      <c r="TRB2" s="149"/>
      <c r="TRC2" s="149"/>
      <c r="TRD2" s="149"/>
      <c r="TRE2" s="149"/>
      <c r="TRF2" s="149"/>
      <c r="TRG2" s="149"/>
      <c r="TRH2" s="149"/>
      <c r="TRI2" s="149"/>
      <c r="TRJ2" s="149"/>
      <c r="TRK2" s="149"/>
      <c r="TRL2" s="149"/>
      <c r="TRM2" s="149"/>
      <c r="TRN2" s="149"/>
      <c r="TRO2" s="149"/>
      <c r="TRP2" s="149"/>
      <c r="TRQ2" s="149"/>
      <c r="TRR2" s="149"/>
      <c r="TRS2" s="149"/>
      <c r="TRT2" s="149"/>
      <c r="TRU2" s="149"/>
      <c r="TRV2" s="149"/>
      <c r="TRW2" s="149"/>
      <c r="TRX2" s="149"/>
      <c r="TRY2" s="149"/>
      <c r="TRZ2" s="149"/>
      <c r="TSA2" s="149"/>
      <c r="TSB2" s="149"/>
      <c r="TSC2" s="149"/>
      <c r="TSD2" s="149"/>
      <c r="TSE2" s="149"/>
      <c r="TSF2" s="149"/>
      <c r="TSG2" s="149"/>
      <c r="TSH2" s="149"/>
      <c r="TSI2" s="149"/>
      <c r="TSJ2" s="149"/>
      <c r="TSK2" s="149"/>
      <c r="TSL2" s="149"/>
      <c r="TSM2" s="149"/>
      <c r="TSN2" s="149"/>
      <c r="TSO2" s="149"/>
      <c r="TSP2" s="149"/>
      <c r="TSQ2" s="149"/>
      <c r="TSR2" s="149"/>
      <c r="TSS2" s="149"/>
      <c r="TST2" s="149"/>
      <c r="TSU2" s="149"/>
      <c r="TSV2" s="149"/>
      <c r="TSW2" s="149"/>
      <c r="TSX2" s="149"/>
      <c r="TSY2" s="149"/>
      <c r="TSZ2" s="149"/>
      <c r="TTA2" s="149"/>
      <c r="TTB2" s="149"/>
      <c r="TTC2" s="149"/>
      <c r="TTD2" s="149"/>
      <c r="TTE2" s="149"/>
      <c r="TTF2" s="149"/>
      <c r="TTG2" s="149"/>
      <c r="TTH2" s="149"/>
      <c r="TTI2" s="149"/>
      <c r="TTJ2" s="149"/>
      <c r="TTK2" s="149"/>
      <c r="TTL2" s="149"/>
      <c r="TTM2" s="149"/>
      <c r="TTN2" s="149"/>
      <c r="TTO2" s="149"/>
      <c r="TTP2" s="149"/>
      <c r="TTQ2" s="149"/>
      <c r="TTR2" s="149"/>
      <c r="TTS2" s="149"/>
      <c r="TTT2" s="149"/>
      <c r="TTU2" s="149"/>
      <c r="TTV2" s="149"/>
      <c r="TTW2" s="149"/>
      <c r="TTX2" s="149"/>
      <c r="TTY2" s="149"/>
      <c r="TTZ2" s="149"/>
      <c r="TUA2" s="149"/>
      <c r="TUB2" s="149"/>
      <c r="TUC2" s="149"/>
      <c r="TUD2" s="149"/>
      <c r="TUE2" s="149"/>
      <c r="TUF2" s="149"/>
      <c r="TUG2" s="149"/>
      <c r="TUH2" s="149"/>
      <c r="TUI2" s="149"/>
      <c r="TUJ2" s="149"/>
      <c r="TUK2" s="149"/>
      <c r="TUL2" s="149"/>
      <c r="TUM2" s="149"/>
      <c r="TUN2" s="149"/>
      <c r="TUO2" s="149"/>
      <c r="TUP2" s="149"/>
      <c r="TUQ2" s="149"/>
      <c r="TUR2" s="149"/>
      <c r="TUS2" s="149"/>
      <c r="TUT2" s="149"/>
      <c r="TUU2" s="149"/>
      <c r="TUV2" s="149"/>
      <c r="TUW2" s="149"/>
      <c r="TUX2" s="149"/>
      <c r="TUY2" s="149"/>
      <c r="TUZ2" s="149"/>
      <c r="TVA2" s="149"/>
      <c r="TVB2" s="149"/>
      <c r="TVC2" s="149"/>
      <c r="TVD2" s="149"/>
      <c r="TVE2" s="149"/>
      <c r="TVF2" s="149"/>
      <c r="TVG2" s="149"/>
      <c r="TVH2" s="149"/>
      <c r="TVI2" s="149"/>
      <c r="TVJ2" s="149"/>
      <c r="TVK2" s="149"/>
      <c r="TVL2" s="149"/>
      <c r="TVM2" s="149"/>
      <c r="TVN2" s="149"/>
      <c r="TVO2" s="149"/>
      <c r="TVP2" s="149"/>
      <c r="TVQ2" s="149"/>
      <c r="TVR2" s="149"/>
      <c r="TVS2" s="149"/>
      <c r="TVT2" s="149"/>
      <c r="TVU2" s="149"/>
      <c r="TVV2" s="149"/>
      <c r="TVW2" s="149"/>
      <c r="TVX2" s="149"/>
      <c r="TVY2" s="149"/>
      <c r="TVZ2" s="149"/>
      <c r="TWA2" s="149"/>
      <c r="TWB2" s="149"/>
      <c r="TWC2" s="149"/>
      <c r="TWD2" s="149"/>
      <c r="TWE2" s="149"/>
      <c r="TWF2" s="149"/>
      <c r="TWG2" s="149"/>
      <c r="TWH2" s="149"/>
      <c r="TWI2" s="149"/>
      <c r="TWJ2" s="149"/>
      <c r="TWK2" s="149"/>
      <c r="TWL2" s="149"/>
      <c r="TWM2" s="149"/>
      <c r="TWN2" s="149"/>
      <c r="TWO2" s="149"/>
      <c r="TWP2" s="149"/>
      <c r="TWQ2" s="149"/>
      <c r="TWR2" s="149"/>
      <c r="TWS2" s="149"/>
      <c r="TWT2" s="149"/>
      <c r="TWU2" s="149"/>
      <c r="TWV2" s="149"/>
      <c r="TWW2" s="149"/>
      <c r="TWX2" s="149"/>
      <c r="TWY2" s="149"/>
      <c r="TWZ2" s="149"/>
      <c r="TXA2" s="149"/>
      <c r="TXB2" s="149"/>
      <c r="TXC2" s="149"/>
      <c r="TXD2" s="149"/>
      <c r="TXE2" s="149"/>
      <c r="TXF2" s="149"/>
      <c r="TXG2" s="149"/>
      <c r="TXH2" s="149"/>
      <c r="TXI2" s="149"/>
      <c r="TXJ2" s="149"/>
      <c r="TXK2" s="149"/>
      <c r="TXL2" s="149"/>
      <c r="TXM2" s="149"/>
      <c r="TXN2" s="149"/>
      <c r="TXO2" s="149"/>
      <c r="TXP2" s="149"/>
      <c r="TXQ2" s="149"/>
      <c r="TXR2" s="149"/>
      <c r="TXS2" s="149"/>
      <c r="TXT2" s="149"/>
      <c r="TXU2" s="149"/>
      <c r="TXV2" s="149"/>
      <c r="TXW2" s="149"/>
      <c r="TXX2" s="149"/>
      <c r="TXY2" s="149"/>
      <c r="TXZ2" s="149"/>
      <c r="TYA2" s="149"/>
      <c r="TYB2" s="149"/>
      <c r="TYC2" s="149"/>
      <c r="TYD2" s="149"/>
      <c r="TYE2" s="149"/>
      <c r="TYF2" s="149"/>
      <c r="TYG2" s="149"/>
      <c r="TYH2" s="149"/>
      <c r="TYI2" s="149"/>
      <c r="TYJ2" s="149"/>
      <c r="TYK2" s="149"/>
      <c r="TYL2" s="149"/>
      <c r="TYM2" s="149"/>
      <c r="TYN2" s="149"/>
      <c r="TYO2" s="149"/>
      <c r="TYP2" s="149"/>
      <c r="TYQ2" s="149"/>
      <c r="TYR2" s="149"/>
      <c r="TYS2" s="149"/>
      <c r="TYT2" s="149"/>
      <c r="TYU2" s="149"/>
      <c r="TYV2" s="149"/>
      <c r="TYW2" s="149"/>
      <c r="TYX2" s="149"/>
      <c r="TYY2" s="149"/>
      <c r="TYZ2" s="149"/>
      <c r="TZA2" s="149"/>
      <c r="TZB2" s="149"/>
      <c r="TZC2" s="149"/>
      <c r="TZD2" s="149"/>
      <c r="TZE2" s="149"/>
      <c r="TZF2" s="149"/>
      <c r="TZG2" s="149"/>
      <c r="TZH2" s="149"/>
      <c r="TZI2" s="149"/>
      <c r="TZJ2" s="149"/>
      <c r="TZK2" s="149"/>
      <c r="TZL2" s="149"/>
      <c r="TZM2" s="149"/>
      <c r="TZN2" s="149"/>
      <c r="TZO2" s="149"/>
      <c r="TZP2" s="149"/>
      <c r="TZQ2" s="149"/>
      <c r="TZR2" s="149"/>
      <c r="TZS2" s="149"/>
      <c r="TZT2" s="149"/>
      <c r="TZU2" s="149"/>
      <c r="TZV2" s="149"/>
      <c r="TZW2" s="149"/>
      <c r="TZX2" s="149"/>
      <c r="TZY2" s="149"/>
      <c r="TZZ2" s="149"/>
      <c r="UAA2" s="149"/>
      <c r="UAB2" s="149"/>
      <c r="UAC2" s="149"/>
      <c r="UAD2" s="149"/>
      <c r="UAE2" s="149"/>
      <c r="UAF2" s="149"/>
      <c r="UAG2" s="149"/>
      <c r="UAH2" s="149"/>
      <c r="UAI2" s="149"/>
      <c r="UAJ2" s="149"/>
      <c r="UAK2" s="149"/>
      <c r="UAL2" s="149"/>
      <c r="UAM2" s="149"/>
      <c r="UAN2" s="149"/>
      <c r="UAO2" s="149"/>
      <c r="UAP2" s="149"/>
      <c r="UAQ2" s="149"/>
      <c r="UAR2" s="149"/>
      <c r="UAS2" s="149"/>
      <c r="UAT2" s="149"/>
      <c r="UAU2" s="149"/>
      <c r="UAV2" s="149"/>
      <c r="UAW2" s="149"/>
      <c r="UAX2" s="149"/>
      <c r="UAY2" s="149"/>
      <c r="UAZ2" s="149"/>
      <c r="UBA2" s="149"/>
      <c r="UBB2" s="149"/>
      <c r="UBC2" s="149"/>
      <c r="UBD2" s="149"/>
      <c r="UBE2" s="149"/>
      <c r="UBF2" s="149"/>
      <c r="UBG2" s="149"/>
      <c r="UBH2" s="149"/>
      <c r="UBI2" s="149"/>
      <c r="UBJ2" s="149"/>
      <c r="UBK2" s="149"/>
      <c r="UBL2" s="149"/>
      <c r="UBM2" s="149"/>
      <c r="UBN2" s="149"/>
      <c r="UBO2" s="149"/>
      <c r="UBP2" s="149"/>
      <c r="UBQ2" s="149"/>
      <c r="UBR2" s="149"/>
      <c r="UBS2" s="149"/>
      <c r="UBT2" s="149"/>
      <c r="UBU2" s="149"/>
      <c r="UBV2" s="149"/>
      <c r="UBW2" s="149"/>
      <c r="UBX2" s="149"/>
      <c r="UBY2" s="149"/>
      <c r="UBZ2" s="149"/>
      <c r="UCA2" s="149"/>
      <c r="UCB2" s="149"/>
      <c r="UCC2" s="149"/>
      <c r="UCD2" s="149"/>
      <c r="UCE2" s="149"/>
      <c r="UCF2" s="149"/>
      <c r="UCG2" s="149"/>
      <c r="UCH2" s="149"/>
      <c r="UCI2" s="149"/>
      <c r="UCJ2" s="149"/>
      <c r="UCK2" s="149"/>
      <c r="UCL2" s="149"/>
      <c r="UCM2" s="149"/>
      <c r="UCN2" s="149"/>
      <c r="UCO2" s="149"/>
      <c r="UCP2" s="149"/>
      <c r="UCQ2" s="149"/>
      <c r="UCR2" s="149"/>
      <c r="UCS2" s="149"/>
      <c r="UCT2" s="149"/>
      <c r="UCU2" s="149"/>
      <c r="UCV2" s="149"/>
      <c r="UCW2" s="149"/>
      <c r="UCX2" s="149"/>
      <c r="UCY2" s="149"/>
      <c r="UCZ2" s="149"/>
      <c r="UDA2" s="149"/>
      <c r="UDB2" s="149"/>
      <c r="UDC2" s="149"/>
      <c r="UDD2" s="149"/>
      <c r="UDE2" s="149"/>
      <c r="UDF2" s="149"/>
      <c r="UDG2" s="149"/>
      <c r="UDH2" s="149"/>
      <c r="UDI2" s="149"/>
      <c r="UDJ2" s="149"/>
      <c r="UDK2" s="149"/>
      <c r="UDL2" s="149"/>
      <c r="UDM2" s="149"/>
      <c r="UDN2" s="149"/>
      <c r="UDO2" s="149"/>
      <c r="UDP2" s="149"/>
      <c r="UDQ2" s="149"/>
      <c r="UDR2" s="149"/>
      <c r="UDS2" s="149"/>
      <c r="UDT2" s="149"/>
      <c r="UDU2" s="149"/>
      <c r="UDV2" s="149"/>
      <c r="UDW2" s="149"/>
      <c r="UDX2" s="149"/>
      <c r="UDY2" s="149"/>
      <c r="UDZ2" s="149"/>
      <c r="UEA2" s="149"/>
      <c r="UEB2" s="149"/>
      <c r="UEC2" s="149"/>
      <c r="UED2" s="149"/>
      <c r="UEE2" s="149"/>
      <c r="UEF2" s="149"/>
      <c r="UEG2" s="149"/>
      <c r="UEH2" s="149"/>
      <c r="UEI2" s="149"/>
      <c r="UEJ2" s="149"/>
      <c r="UEK2" s="149"/>
      <c r="UEL2" s="149"/>
      <c r="UEM2" s="149"/>
      <c r="UEN2" s="149"/>
      <c r="UEO2" s="149"/>
      <c r="UEP2" s="149"/>
      <c r="UEQ2" s="149"/>
      <c r="UER2" s="149"/>
      <c r="UES2" s="149"/>
      <c r="UET2" s="149"/>
      <c r="UEU2" s="149"/>
      <c r="UEV2" s="149"/>
      <c r="UEW2" s="149"/>
      <c r="UEX2" s="149"/>
      <c r="UEY2" s="149"/>
      <c r="UEZ2" s="149"/>
      <c r="UFA2" s="149"/>
      <c r="UFB2" s="149"/>
      <c r="UFC2" s="149"/>
      <c r="UFD2" s="149"/>
      <c r="UFE2" s="149"/>
      <c r="UFF2" s="149"/>
      <c r="UFG2" s="149"/>
      <c r="UFH2" s="149"/>
      <c r="UFI2" s="149"/>
      <c r="UFJ2" s="149"/>
      <c r="UFK2" s="149"/>
      <c r="UFL2" s="149"/>
      <c r="UFM2" s="149"/>
      <c r="UFN2" s="149"/>
      <c r="UFO2" s="149"/>
      <c r="UFP2" s="149"/>
      <c r="UFQ2" s="149"/>
      <c r="UFR2" s="149"/>
      <c r="UFS2" s="149"/>
      <c r="UFT2" s="149"/>
      <c r="UFU2" s="149"/>
      <c r="UFV2" s="149"/>
      <c r="UFW2" s="149"/>
      <c r="UFX2" s="149"/>
      <c r="UFY2" s="149"/>
      <c r="UFZ2" s="149"/>
      <c r="UGA2" s="149"/>
      <c r="UGB2" s="149"/>
      <c r="UGC2" s="149"/>
      <c r="UGD2" s="149"/>
      <c r="UGE2" s="149"/>
      <c r="UGF2" s="149"/>
      <c r="UGG2" s="149"/>
      <c r="UGH2" s="149"/>
      <c r="UGI2" s="149"/>
      <c r="UGJ2" s="149"/>
      <c r="UGK2" s="149"/>
      <c r="UGL2" s="149"/>
      <c r="UGM2" s="149"/>
      <c r="UGN2" s="149"/>
      <c r="UGO2" s="149"/>
      <c r="UGP2" s="149"/>
      <c r="UGQ2" s="149"/>
      <c r="UGR2" s="149"/>
      <c r="UGS2" s="149"/>
      <c r="UGT2" s="149"/>
      <c r="UGU2" s="149"/>
      <c r="UGV2" s="149"/>
      <c r="UGW2" s="149"/>
      <c r="UGX2" s="149"/>
      <c r="UGY2" s="149"/>
      <c r="UGZ2" s="149"/>
      <c r="UHA2" s="149"/>
      <c r="UHB2" s="149"/>
      <c r="UHC2" s="149"/>
      <c r="UHD2" s="149"/>
      <c r="UHE2" s="149"/>
      <c r="UHF2" s="149"/>
      <c r="UHG2" s="149"/>
      <c r="UHH2" s="149"/>
      <c r="UHI2" s="149"/>
      <c r="UHJ2" s="149"/>
      <c r="UHK2" s="149"/>
      <c r="UHL2" s="149"/>
      <c r="UHM2" s="149"/>
      <c r="UHN2" s="149"/>
      <c r="UHO2" s="149"/>
      <c r="UHP2" s="149"/>
      <c r="UHQ2" s="149"/>
      <c r="UHR2" s="149"/>
      <c r="UHS2" s="149"/>
      <c r="UHT2" s="149"/>
      <c r="UHU2" s="149"/>
      <c r="UHV2" s="149"/>
      <c r="UHW2" s="149"/>
      <c r="UHX2" s="149"/>
      <c r="UHY2" s="149"/>
      <c r="UHZ2" s="149"/>
      <c r="UIA2" s="149"/>
      <c r="UIB2" s="149"/>
      <c r="UIC2" s="149"/>
      <c r="UID2" s="149"/>
      <c r="UIE2" s="149"/>
      <c r="UIF2" s="149"/>
      <c r="UIG2" s="149"/>
      <c r="UIH2" s="149"/>
      <c r="UII2" s="149"/>
      <c r="UIJ2" s="149"/>
      <c r="UIK2" s="149"/>
      <c r="UIL2" s="149"/>
      <c r="UIM2" s="149"/>
      <c r="UIN2" s="149"/>
      <c r="UIO2" s="149"/>
      <c r="UIP2" s="149"/>
      <c r="UIQ2" s="149"/>
      <c r="UIR2" s="149"/>
      <c r="UIS2" s="149"/>
      <c r="UIT2" s="149"/>
      <c r="UIU2" s="149"/>
      <c r="UIV2" s="149"/>
      <c r="UIW2" s="149"/>
      <c r="UIX2" s="149"/>
      <c r="UIY2" s="149"/>
      <c r="UIZ2" s="149"/>
      <c r="UJA2" s="149"/>
      <c r="UJB2" s="149"/>
      <c r="UJC2" s="149"/>
      <c r="UJD2" s="149"/>
      <c r="UJE2" s="149"/>
      <c r="UJF2" s="149"/>
      <c r="UJG2" s="149"/>
      <c r="UJH2" s="149"/>
      <c r="UJI2" s="149"/>
      <c r="UJJ2" s="149"/>
      <c r="UJK2" s="149"/>
      <c r="UJL2" s="149"/>
      <c r="UJM2" s="149"/>
      <c r="UJN2" s="149"/>
      <c r="UJO2" s="149"/>
      <c r="UJP2" s="149"/>
      <c r="UJQ2" s="149"/>
      <c r="UJR2" s="149"/>
      <c r="UJS2" s="149"/>
      <c r="UJT2" s="149"/>
      <c r="UJU2" s="149"/>
      <c r="UJV2" s="149"/>
      <c r="UJW2" s="149"/>
      <c r="UJX2" s="149"/>
      <c r="UJY2" s="149"/>
      <c r="UJZ2" s="149"/>
      <c r="UKA2" s="149"/>
      <c r="UKB2" s="149"/>
      <c r="UKC2" s="149"/>
      <c r="UKD2" s="149"/>
      <c r="UKE2" s="149"/>
      <c r="UKF2" s="149"/>
      <c r="UKG2" s="149"/>
      <c r="UKH2" s="149"/>
      <c r="UKI2" s="149"/>
      <c r="UKJ2" s="149"/>
      <c r="UKK2" s="149"/>
      <c r="UKL2" s="149"/>
      <c r="UKM2" s="149"/>
      <c r="UKN2" s="149"/>
      <c r="UKO2" s="149"/>
      <c r="UKP2" s="149"/>
      <c r="UKQ2" s="149"/>
      <c r="UKR2" s="149"/>
      <c r="UKS2" s="149"/>
      <c r="UKT2" s="149"/>
      <c r="UKU2" s="149"/>
      <c r="UKV2" s="149"/>
      <c r="UKW2" s="149"/>
      <c r="UKX2" s="149"/>
      <c r="UKY2" s="149"/>
      <c r="UKZ2" s="149"/>
      <c r="ULA2" s="149"/>
      <c r="ULB2" s="149"/>
      <c r="ULC2" s="149"/>
      <c r="ULD2" s="149"/>
      <c r="ULE2" s="149"/>
      <c r="ULF2" s="149"/>
      <c r="ULG2" s="149"/>
      <c r="ULH2" s="149"/>
      <c r="ULI2" s="149"/>
      <c r="ULJ2" s="149"/>
      <c r="ULK2" s="149"/>
      <c r="ULL2" s="149"/>
      <c r="ULM2" s="149"/>
      <c r="ULN2" s="149"/>
      <c r="ULO2" s="149"/>
      <c r="ULP2" s="149"/>
      <c r="ULQ2" s="149"/>
      <c r="ULR2" s="149"/>
      <c r="ULS2" s="149"/>
      <c r="ULT2" s="149"/>
      <c r="ULU2" s="149"/>
      <c r="ULV2" s="149"/>
      <c r="ULW2" s="149"/>
      <c r="ULX2" s="149"/>
      <c r="ULY2" s="149"/>
      <c r="ULZ2" s="149"/>
      <c r="UMA2" s="149"/>
      <c r="UMB2" s="149"/>
      <c r="UMC2" s="149"/>
      <c r="UMD2" s="149"/>
      <c r="UME2" s="149"/>
      <c r="UMF2" s="149"/>
      <c r="UMG2" s="149"/>
      <c r="UMH2" s="149"/>
      <c r="UMI2" s="149"/>
      <c r="UMJ2" s="149"/>
      <c r="UMK2" s="149"/>
      <c r="UML2" s="149"/>
      <c r="UMM2" s="149"/>
      <c r="UMN2" s="149"/>
      <c r="UMO2" s="149"/>
      <c r="UMP2" s="149"/>
      <c r="UMQ2" s="149"/>
      <c r="UMR2" s="149"/>
      <c r="UMS2" s="149"/>
      <c r="UMT2" s="149"/>
      <c r="UMU2" s="149"/>
      <c r="UMV2" s="149"/>
      <c r="UMW2" s="149"/>
      <c r="UMX2" s="149"/>
      <c r="UMY2" s="149"/>
      <c r="UMZ2" s="149"/>
      <c r="UNA2" s="149"/>
      <c r="UNB2" s="149"/>
      <c r="UNC2" s="149"/>
      <c r="UND2" s="149"/>
      <c r="UNE2" s="149"/>
      <c r="UNF2" s="149"/>
      <c r="UNG2" s="149"/>
      <c r="UNH2" s="149"/>
      <c r="UNI2" s="149"/>
      <c r="UNJ2" s="149"/>
      <c r="UNK2" s="149"/>
      <c r="UNL2" s="149"/>
      <c r="UNM2" s="149"/>
      <c r="UNN2" s="149"/>
      <c r="UNO2" s="149"/>
      <c r="UNP2" s="149"/>
      <c r="UNQ2" s="149"/>
      <c r="UNR2" s="149"/>
      <c r="UNS2" s="149"/>
      <c r="UNT2" s="149"/>
      <c r="UNU2" s="149"/>
      <c r="UNV2" s="149"/>
      <c r="UNW2" s="149"/>
      <c r="UNX2" s="149"/>
      <c r="UNY2" s="149"/>
      <c r="UNZ2" s="149"/>
      <c r="UOA2" s="149"/>
      <c r="UOB2" s="149"/>
      <c r="UOC2" s="149"/>
      <c r="UOD2" s="149"/>
      <c r="UOE2" s="149"/>
      <c r="UOF2" s="149"/>
      <c r="UOG2" s="149"/>
      <c r="UOH2" s="149"/>
      <c r="UOI2" s="149"/>
      <c r="UOJ2" s="149"/>
      <c r="UOK2" s="149"/>
      <c r="UOL2" s="149"/>
      <c r="UOM2" s="149"/>
      <c r="UON2" s="149"/>
      <c r="UOO2" s="149"/>
      <c r="UOP2" s="149"/>
      <c r="UOQ2" s="149"/>
      <c r="UOR2" s="149"/>
      <c r="UOS2" s="149"/>
      <c r="UOT2" s="149"/>
      <c r="UOU2" s="149"/>
      <c r="UOV2" s="149"/>
      <c r="UOW2" s="149"/>
      <c r="UOX2" s="149"/>
      <c r="UOY2" s="149"/>
      <c r="UOZ2" s="149"/>
      <c r="UPA2" s="149"/>
      <c r="UPB2" s="149"/>
      <c r="UPC2" s="149"/>
      <c r="UPD2" s="149"/>
      <c r="UPE2" s="149"/>
      <c r="UPF2" s="149"/>
      <c r="UPG2" s="149"/>
      <c r="UPH2" s="149"/>
      <c r="UPI2" s="149"/>
      <c r="UPJ2" s="149"/>
      <c r="UPK2" s="149"/>
      <c r="UPL2" s="149"/>
      <c r="UPM2" s="149"/>
      <c r="UPN2" s="149"/>
      <c r="UPO2" s="149"/>
      <c r="UPP2" s="149"/>
      <c r="UPQ2" s="149"/>
      <c r="UPR2" s="149"/>
      <c r="UPS2" s="149"/>
      <c r="UPT2" s="149"/>
      <c r="UPU2" s="149"/>
      <c r="UPV2" s="149"/>
      <c r="UPW2" s="149"/>
      <c r="UPX2" s="149"/>
      <c r="UPY2" s="149"/>
      <c r="UPZ2" s="149"/>
      <c r="UQA2" s="149"/>
      <c r="UQB2" s="149"/>
      <c r="UQC2" s="149"/>
      <c r="UQD2" s="149"/>
      <c r="UQE2" s="149"/>
      <c r="UQF2" s="149"/>
      <c r="UQG2" s="149"/>
      <c r="UQH2" s="149"/>
      <c r="UQI2" s="149"/>
      <c r="UQJ2" s="149"/>
      <c r="UQK2" s="149"/>
      <c r="UQL2" s="149"/>
      <c r="UQM2" s="149"/>
      <c r="UQN2" s="149"/>
      <c r="UQO2" s="149"/>
      <c r="UQP2" s="149"/>
      <c r="UQQ2" s="149"/>
      <c r="UQR2" s="149"/>
      <c r="UQS2" s="149"/>
      <c r="UQT2" s="149"/>
      <c r="UQU2" s="149"/>
      <c r="UQV2" s="149"/>
      <c r="UQW2" s="149"/>
      <c r="UQX2" s="149"/>
      <c r="UQY2" s="149"/>
      <c r="UQZ2" s="149"/>
      <c r="URA2" s="149"/>
      <c r="URB2" s="149"/>
      <c r="URC2" s="149"/>
      <c r="URD2" s="149"/>
      <c r="URE2" s="149"/>
      <c r="URF2" s="149"/>
      <c r="URG2" s="149"/>
      <c r="URH2" s="149"/>
      <c r="URI2" s="149"/>
      <c r="URJ2" s="149"/>
      <c r="URK2" s="149"/>
      <c r="URL2" s="149"/>
      <c r="URM2" s="149"/>
      <c r="URN2" s="149"/>
      <c r="URO2" s="149"/>
      <c r="URP2" s="149"/>
      <c r="URQ2" s="149"/>
      <c r="URR2" s="149"/>
      <c r="URS2" s="149"/>
      <c r="URT2" s="149"/>
      <c r="URU2" s="149"/>
      <c r="URV2" s="149"/>
      <c r="URW2" s="149"/>
      <c r="URX2" s="149"/>
      <c r="URY2" s="149"/>
      <c r="URZ2" s="149"/>
      <c r="USA2" s="149"/>
      <c r="USB2" s="149"/>
      <c r="USC2" s="149"/>
      <c r="USD2" s="149"/>
      <c r="USE2" s="149"/>
      <c r="USF2" s="149"/>
      <c r="USG2" s="149"/>
      <c r="USH2" s="149"/>
      <c r="USI2" s="149"/>
      <c r="USJ2" s="149"/>
      <c r="USK2" s="149"/>
      <c r="USL2" s="149"/>
      <c r="USM2" s="149"/>
      <c r="USN2" s="149"/>
      <c r="USO2" s="149"/>
      <c r="USP2" s="149"/>
      <c r="USQ2" s="149"/>
      <c r="USR2" s="149"/>
      <c r="USS2" s="149"/>
      <c r="UST2" s="149"/>
      <c r="USU2" s="149"/>
      <c r="USV2" s="149"/>
      <c r="USW2" s="149"/>
      <c r="USX2" s="149"/>
      <c r="USY2" s="149"/>
      <c r="USZ2" s="149"/>
      <c r="UTA2" s="149"/>
      <c r="UTB2" s="149"/>
      <c r="UTC2" s="149"/>
      <c r="UTD2" s="149"/>
      <c r="UTE2" s="149"/>
      <c r="UTF2" s="149"/>
      <c r="UTG2" s="149"/>
      <c r="UTH2" s="149"/>
      <c r="UTI2" s="149"/>
      <c r="UTJ2" s="149"/>
      <c r="UTK2" s="149"/>
      <c r="UTL2" s="149"/>
      <c r="UTM2" s="149"/>
      <c r="UTN2" s="149"/>
      <c r="UTO2" s="149"/>
      <c r="UTP2" s="149"/>
      <c r="UTQ2" s="149"/>
      <c r="UTR2" s="149"/>
      <c r="UTS2" s="149"/>
      <c r="UTT2" s="149"/>
      <c r="UTU2" s="149"/>
      <c r="UTV2" s="149"/>
      <c r="UTW2" s="149"/>
      <c r="UTX2" s="149"/>
      <c r="UTY2" s="149"/>
      <c r="UTZ2" s="149"/>
      <c r="UUA2" s="149"/>
      <c r="UUB2" s="149"/>
      <c r="UUC2" s="149"/>
      <c r="UUD2" s="149"/>
      <c r="UUE2" s="149"/>
      <c r="UUF2" s="149"/>
      <c r="UUG2" s="149"/>
      <c r="UUH2" s="149"/>
      <c r="UUI2" s="149"/>
      <c r="UUJ2" s="149"/>
      <c r="UUK2" s="149"/>
      <c r="UUL2" s="149"/>
      <c r="UUM2" s="149"/>
      <c r="UUN2" s="149"/>
      <c r="UUO2" s="149"/>
      <c r="UUP2" s="149"/>
      <c r="UUQ2" s="149"/>
      <c r="UUR2" s="149"/>
      <c r="UUS2" s="149"/>
      <c r="UUT2" s="149"/>
      <c r="UUU2" s="149"/>
      <c r="UUV2" s="149"/>
      <c r="UUW2" s="149"/>
      <c r="UUX2" s="149"/>
      <c r="UUY2" s="149"/>
      <c r="UUZ2" s="149"/>
      <c r="UVA2" s="149"/>
      <c r="UVB2" s="149"/>
      <c r="UVC2" s="149"/>
      <c r="UVD2" s="149"/>
      <c r="UVE2" s="149"/>
      <c r="UVF2" s="149"/>
      <c r="UVG2" s="149"/>
      <c r="UVH2" s="149"/>
      <c r="UVI2" s="149"/>
      <c r="UVJ2" s="149"/>
      <c r="UVK2" s="149"/>
      <c r="UVL2" s="149"/>
      <c r="UVM2" s="149"/>
      <c r="UVN2" s="149"/>
      <c r="UVO2" s="149"/>
      <c r="UVP2" s="149"/>
      <c r="UVQ2" s="149"/>
      <c r="UVR2" s="149"/>
      <c r="UVS2" s="149"/>
      <c r="UVT2" s="149"/>
      <c r="UVU2" s="149"/>
      <c r="UVV2" s="149"/>
      <c r="UVW2" s="149"/>
      <c r="UVX2" s="149"/>
      <c r="UVY2" s="149"/>
      <c r="UVZ2" s="149"/>
      <c r="UWA2" s="149"/>
      <c r="UWB2" s="149"/>
      <c r="UWC2" s="149"/>
      <c r="UWD2" s="149"/>
      <c r="UWE2" s="149"/>
      <c r="UWF2" s="149"/>
      <c r="UWG2" s="149"/>
      <c r="UWH2" s="149"/>
      <c r="UWI2" s="149"/>
      <c r="UWJ2" s="149"/>
      <c r="UWK2" s="149"/>
      <c r="UWL2" s="149"/>
      <c r="UWM2" s="149"/>
      <c r="UWN2" s="149"/>
      <c r="UWO2" s="149"/>
      <c r="UWP2" s="149"/>
      <c r="UWQ2" s="149"/>
      <c r="UWR2" s="149"/>
      <c r="UWS2" s="149"/>
      <c r="UWT2" s="149"/>
      <c r="UWU2" s="149"/>
      <c r="UWV2" s="149"/>
      <c r="UWW2" s="149"/>
      <c r="UWX2" s="149"/>
      <c r="UWY2" s="149"/>
      <c r="UWZ2" s="149"/>
      <c r="UXA2" s="149"/>
      <c r="UXB2" s="149"/>
      <c r="UXC2" s="149"/>
      <c r="UXD2" s="149"/>
      <c r="UXE2" s="149"/>
      <c r="UXF2" s="149"/>
      <c r="UXG2" s="149"/>
      <c r="UXH2" s="149"/>
      <c r="UXI2" s="149"/>
      <c r="UXJ2" s="149"/>
      <c r="UXK2" s="149"/>
      <c r="UXL2" s="149"/>
      <c r="UXM2" s="149"/>
      <c r="UXN2" s="149"/>
      <c r="UXO2" s="149"/>
      <c r="UXP2" s="149"/>
      <c r="UXQ2" s="149"/>
      <c r="UXR2" s="149"/>
      <c r="UXS2" s="149"/>
      <c r="UXT2" s="149"/>
      <c r="UXU2" s="149"/>
      <c r="UXV2" s="149"/>
      <c r="UXW2" s="149"/>
      <c r="UXX2" s="149"/>
      <c r="UXY2" s="149"/>
      <c r="UXZ2" s="149"/>
      <c r="UYA2" s="149"/>
      <c r="UYB2" s="149"/>
      <c r="UYC2" s="149"/>
      <c r="UYD2" s="149"/>
      <c r="UYE2" s="149"/>
      <c r="UYF2" s="149"/>
      <c r="UYG2" s="149"/>
      <c r="UYH2" s="149"/>
      <c r="UYI2" s="149"/>
      <c r="UYJ2" s="149"/>
      <c r="UYK2" s="149"/>
      <c r="UYL2" s="149"/>
      <c r="UYM2" s="149"/>
      <c r="UYN2" s="149"/>
      <c r="UYO2" s="149"/>
      <c r="UYP2" s="149"/>
      <c r="UYQ2" s="149"/>
      <c r="UYR2" s="149"/>
      <c r="UYS2" s="149"/>
      <c r="UYT2" s="149"/>
      <c r="UYU2" s="149"/>
      <c r="UYV2" s="149"/>
      <c r="UYW2" s="149"/>
      <c r="UYX2" s="149"/>
      <c r="UYY2" s="149"/>
      <c r="UYZ2" s="149"/>
      <c r="UZA2" s="149"/>
      <c r="UZB2" s="149"/>
      <c r="UZC2" s="149"/>
      <c r="UZD2" s="149"/>
      <c r="UZE2" s="149"/>
      <c r="UZF2" s="149"/>
      <c r="UZG2" s="149"/>
      <c r="UZH2" s="149"/>
      <c r="UZI2" s="149"/>
      <c r="UZJ2" s="149"/>
      <c r="UZK2" s="149"/>
      <c r="UZL2" s="149"/>
      <c r="UZM2" s="149"/>
      <c r="UZN2" s="149"/>
      <c r="UZO2" s="149"/>
      <c r="UZP2" s="149"/>
      <c r="UZQ2" s="149"/>
      <c r="UZR2" s="149"/>
      <c r="UZS2" s="149"/>
      <c r="UZT2" s="149"/>
      <c r="UZU2" s="149"/>
      <c r="UZV2" s="149"/>
      <c r="UZW2" s="149"/>
      <c r="UZX2" s="149"/>
      <c r="UZY2" s="149"/>
      <c r="UZZ2" s="149"/>
      <c r="VAA2" s="149"/>
      <c r="VAB2" s="149"/>
      <c r="VAC2" s="149"/>
      <c r="VAD2" s="149"/>
      <c r="VAE2" s="149"/>
      <c r="VAF2" s="149"/>
      <c r="VAG2" s="149"/>
      <c r="VAH2" s="149"/>
      <c r="VAI2" s="149"/>
      <c r="VAJ2" s="149"/>
      <c r="VAK2" s="149"/>
      <c r="VAL2" s="149"/>
      <c r="VAM2" s="149"/>
      <c r="VAN2" s="149"/>
      <c r="VAO2" s="149"/>
      <c r="VAP2" s="149"/>
      <c r="VAQ2" s="149"/>
      <c r="VAR2" s="149"/>
      <c r="VAS2" s="149"/>
      <c r="VAT2" s="149"/>
      <c r="VAU2" s="149"/>
      <c r="VAV2" s="149"/>
      <c r="VAW2" s="149"/>
      <c r="VAX2" s="149"/>
      <c r="VAY2" s="149"/>
      <c r="VAZ2" s="149"/>
      <c r="VBA2" s="149"/>
      <c r="VBB2" s="149"/>
      <c r="VBC2" s="149"/>
      <c r="VBD2" s="149"/>
      <c r="VBE2" s="149"/>
      <c r="VBF2" s="149"/>
      <c r="VBG2" s="149"/>
      <c r="VBH2" s="149"/>
      <c r="VBI2" s="149"/>
      <c r="VBJ2" s="149"/>
      <c r="VBK2" s="149"/>
      <c r="VBL2" s="149"/>
      <c r="VBM2" s="149"/>
      <c r="VBN2" s="149"/>
      <c r="VBO2" s="149"/>
      <c r="VBP2" s="149"/>
      <c r="VBQ2" s="149"/>
      <c r="VBR2" s="149"/>
      <c r="VBS2" s="149"/>
      <c r="VBT2" s="149"/>
      <c r="VBU2" s="149"/>
      <c r="VBV2" s="149"/>
      <c r="VBW2" s="149"/>
      <c r="VBX2" s="149"/>
      <c r="VBY2" s="149"/>
      <c r="VBZ2" s="149"/>
      <c r="VCA2" s="149"/>
      <c r="VCB2" s="149"/>
      <c r="VCC2" s="149"/>
      <c r="VCD2" s="149"/>
      <c r="VCE2" s="149"/>
      <c r="VCF2" s="149"/>
      <c r="VCG2" s="149"/>
      <c r="VCH2" s="149"/>
      <c r="VCI2" s="149"/>
      <c r="VCJ2" s="149"/>
      <c r="VCK2" s="149"/>
      <c r="VCL2" s="149"/>
      <c r="VCM2" s="149"/>
      <c r="VCN2" s="149"/>
      <c r="VCO2" s="149"/>
      <c r="VCP2" s="149"/>
      <c r="VCQ2" s="149"/>
      <c r="VCR2" s="149"/>
      <c r="VCS2" s="149"/>
      <c r="VCT2" s="149"/>
      <c r="VCU2" s="149"/>
      <c r="VCV2" s="149"/>
      <c r="VCW2" s="149"/>
      <c r="VCX2" s="149"/>
      <c r="VCY2" s="149"/>
      <c r="VCZ2" s="149"/>
      <c r="VDA2" s="149"/>
      <c r="VDB2" s="149"/>
      <c r="VDC2" s="149"/>
      <c r="VDD2" s="149"/>
      <c r="VDE2" s="149"/>
      <c r="VDF2" s="149"/>
      <c r="VDG2" s="149"/>
      <c r="VDH2" s="149"/>
      <c r="VDI2" s="149"/>
      <c r="VDJ2" s="149"/>
      <c r="VDK2" s="149"/>
      <c r="VDL2" s="149"/>
      <c r="VDM2" s="149"/>
      <c r="VDN2" s="149"/>
      <c r="VDO2" s="149"/>
      <c r="VDP2" s="149"/>
      <c r="VDQ2" s="149"/>
      <c r="VDR2" s="149"/>
      <c r="VDS2" s="149"/>
      <c r="VDT2" s="149"/>
      <c r="VDU2" s="149"/>
      <c r="VDV2" s="149"/>
      <c r="VDW2" s="149"/>
      <c r="VDX2" s="149"/>
      <c r="VDY2" s="149"/>
      <c r="VDZ2" s="149"/>
      <c r="VEA2" s="149"/>
      <c r="VEB2" s="149"/>
      <c r="VEC2" s="149"/>
      <c r="VED2" s="149"/>
      <c r="VEE2" s="149"/>
      <c r="VEF2" s="149"/>
      <c r="VEG2" s="149"/>
      <c r="VEH2" s="149"/>
      <c r="VEI2" s="149"/>
      <c r="VEJ2" s="149"/>
      <c r="VEK2" s="149"/>
      <c r="VEL2" s="149"/>
      <c r="VEM2" s="149"/>
      <c r="VEN2" s="149"/>
      <c r="VEO2" s="149"/>
      <c r="VEP2" s="149"/>
      <c r="VEQ2" s="149"/>
      <c r="VER2" s="149"/>
      <c r="VES2" s="149"/>
      <c r="VET2" s="149"/>
      <c r="VEU2" s="149"/>
      <c r="VEV2" s="149"/>
      <c r="VEW2" s="149"/>
      <c r="VEX2" s="149"/>
      <c r="VEY2" s="149"/>
      <c r="VEZ2" s="149"/>
      <c r="VFA2" s="149"/>
      <c r="VFB2" s="149"/>
      <c r="VFC2" s="149"/>
      <c r="VFD2" s="149"/>
      <c r="VFE2" s="149"/>
      <c r="VFF2" s="149"/>
      <c r="VFG2" s="149"/>
      <c r="VFH2" s="149"/>
      <c r="VFI2" s="149"/>
      <c r="VFJ2" s="149"/>
      <c r="VFK2" s="149"/>
      <c r="VFL2" s="149"/>
      <c r="VFM2" s="149"/>
      <c r="VFN2" s="149"/>
      <c r="VFO2" s="149"/>
      <c r="VFP2" s="149"/>
      <c r="VFQ2" s="149"/>
      <c r="VFR2" s="149"/>
      <c r="VFS2" s="149"/>
      <c r="VFT2" s="149"/>
      <c r="VFU2" s="149"/>
      <c r="VFV2" s="149"/>
      <c r="VFW2" s="149"/>
      <c r="VFX2" s="149"/>
      <c r="VFY2" s="149"/>
      <c r="VFZ2" s="149"/>
      <c r="VGA2" s="149"/>
      <c r="VGB2" s="149"/>
      <c r="VGC2" s="149"/>
      <c r="VGD2" s="149"/>
      <c r="VGE2" s="149"/>
      <c r="VGF2" s="149"/>
      <c r="VGG2" s="149"/>
      <c r="VGH2" s="149"/>
      <c r="VGI2" s="149"/>
      <c r="VGJ2" s="149"/>
      <c r="VGK2" s="149"/>
      <c r="VGL2" s="149"/>
      <c r="VGM2" s="149"/>
      <c r="VGN2" s="149"/>
      <c r="VGO2" s="149"/>
      <c r="VGP2" s="149"/>
      <c r="VGQ2" s="149"/>
      <c r="VGR2" s="149"/>
      <c r="VGS2" s="149"/>
      <c r="VGT2" s="149"/>
      <c r="VGU2" s="149"/>
      <c r="VGV2" s="149"/>
      <c r="VGW2" s="149"/>
      <c r="VGX2" s="149"/>
      <c r="VGY2" s="149"/>
      <c r="VGZ2" s="149"/>
      <c r="VHA2" s="149"/>
      <c r="VHB2" s="149"/>
      <c r="VHC2" s="149"/>
      <c r="VHD2" s="149"/>
      <c r="VHE2" s="149"/>
      <c r="VHF2" s="149"/>
      <c r="VHG2" s="149"/>
      <c r="VHH2" s="149"/>
      <c r="VHI2" s="149"/>
      <c r="VHJ2" s="149"/>
      <c r="VHK2" s="149"/>
      <c r="VHL2" s="149"/>
      <c r="VHM2" s="149"/>
      <c r="VHN2" s="149"/>
      <c r="VHO2" s="149"/>
      <c r="VHP2" s="149"/>
      <c r="VHQ2" s="149"/>
      <c r="VHR2" s="149"/>
      <c r="VHS2" s="149"/>
      <c r="VHT2" s="149"/>
      <c r="VHU2" s="149"/>
      <c r="VHV2" s="149"/>
      <c r="VHW2" s="149"/>
      <c r="VHX2" s="149"/>
      <c r="VHY2" s="149"/>
      <c r="VHZ2" s="149"/>
      <c r="VIA2" s="149"/>
      <c r="VIB2" s="149"/>
      <c r="VIC2" s="149"/>
      <c r="VID2" s="149"/>
      <c r="VIE2" s="149"/>
      <c r="VIF2" s="149"/>
      <c r="VIG2" s="149"/>
      <c r="VIH2" s="149"/>
      <c r="VII2" s="149"/>
      <c r="VIJ2" s="149"/>
      <c r="VIK2" s="149"/>
      <c r="VIL2" s="149"/>
      <c r="VIM2" s="149"/>
      <c r="VIN2" s="149"/>
      <c r="VIO2" s="149"/>
      <c r="VIP2" s="149"/>
      <c r="VIQ2" s="149"/>
      <c r="VIR2" s="149"/>
      <c r="VIS2" s="149"/>
      <c r="VIT2" s="149"/>
      <c r="VIU2" s="149"/>
      <c r="VIV2" s="149"/>
      <c r="VIW2" s="149"/>
      <c r="VIX2" s="149"/>
      <c r="VIY2" s="149"/>
      <c r="VIZ2" s="149"/>
      <c r="VJA2" s="149"/>
      <c r="VJB2" s="149"/>
      <c r="VJC2" s="149"/>
      <c r="VJD2" s="149"/>
      <c r="VJE2" s="149"/>
      <c r="VJF2" s="149"/>
      <c r="VJG2" s="149"/>
      <c r="VJH2" s="149"/>
      <c r="VJI2" s="149"/>
      <c r="VJJ2" s="149"/>
      <c r="VJK2" s="149"/>
      <c r="VJL2" s="149"/>
      <c r="VJM2" s="149"/>
      <c r="VJN2" s="149"/>
      <c r="VJO2" s="149"/>
      <c r="VJP2" s="149"/>
      <c r="VJQ2" s="149"/>
      <c r="VJR2" s="149"/>
      <c r="VJS2" s="149"/>
      <c r="VJT2" s="149"/>
      <c r="VJU2" s="149"/>
      <c r="VJV2" s="149"/>
      <c r="VJW2" s="149"/>
      <c r="VJX2" s="149"/>
      <c r="VJY2" s="149"/>
      <c r="VJZ2" s="149"/>
      <c r="VKA2" s="149"/>
      <c r="VKB2" s="149"/>
      <c r="VKC2" s="149"/>
      <c r="VKD2" s="149"/>
      <c r="VKE2" s="149"/>
      <c r="VKF2" s="149"/>
      <c r="VKG2" s="149"/>
      <c r="VKH2" s="149"/>
      <c r="VKI2" s="149"/>
      <c r="VKJ2" s="149"/>
      <c r="VKK2" s="149"/>
      <c r="VKL2" s="149"/>
      <c r="VKM2" s="149"/>
      <c r="VKN2" s="149"/>
      <c r="VKO2" s="149"/>
      <c r="VKP2" s="149"/>
      <c r="VKQ2" s="149"/>
      <c r="VKR2" s="149"/>
      <c r="VKS2" s="149"/>
      <c r="VKT2" s="149"/>
      <c r="VKU2" s="149"/>
      <c r="VKV2" s="149"/>
      <c r="VKW2" s="149"/>
      <c r="VKX2" s="149"/>
      <c r="VKY2" s="149"/>
      <c r="VKZ2" s="149"/>
      <c r="VLA2" s="149"/>
      <c r="VLB2" s="149"/>
      <c r="VLC2" s="149"/>
      <c r="VLD2" s="149"/>
      <c r="VLE2" s="149"/>
      <c r="VLF2" s="149"/>
      <c r="VLG2" s="149"/>
      <c r="VLH2" s="149"/>
      <c r="VLI2" s="149"/>
      <c r="VLJ2" s="149"/>
      <c r="VLK2" s="149"/>
      <c r="VLL2" s="149"/>
      <c r="VLM2" s="149"/>
      <c r="VLN2" s="149"/>
      <c r="VLO2" s="149"/>
      <c r="VLP2" s="149"/>
      <c r="VLQ2" s="149"/>
      <c r="VLR2" s="149"/>
      <c r="VLS2" s="149"/>
      <c r="VLT2" s="149"/>
      <c r="VLU2" s="149"/>
      <c r="VLV2" s="149"/>
      <c r="VLW2" s="149"/>
      <c r="VLX2" s="149"/>
      <c r="VLY2" s="149"/>
      <c r="VLZ2" s="149"/>
      <c r="VMA2" s="149"/>
      <c r="VMB2" s="149"/>
      <c r="VMC2" s="149"/>
      <c r="VMD2" s="149"/>
      <c r="VME2" s="149"/>
      <c r="VMF2" s="149"/>
      <c r="VMG2" s="149"/>
      <c r="VMH2" s="149"/>
      <c r="VMI2" s="149"/>
      <c r="VMJ2" s="149"/>
      <c r="VMK2" s="149"/>
      <c r="VML2" s="149"/>
      <c r="VMM2" s="149"/>
      <c r="VMN2" s="149"/>
      <c r="VMO2" s="149"/>
      <c r="VMP2" s="149"/>
      <c r="VMQ2" s="149"/>
      <c r="VMR2" s="149"/>
      <c r="VMS2" s="149"/>
      <c r="VMT2" s="149"/>
      <c r="VMU2" s="149"/>
      <c r="VMV2" s="149"/>
      <c r="VMW2" s="149"/>
      <c r="VMX2" s="149"/>
      <c r="VMY2" s="149"/>
      <c r="VMZ2" s="149"/>
      <c r="VNA2" s="149"/>
      <c r="VNB2" s="149"/>
      <c r="VNC2" s="149"/>
      <c r="VND2" s="149"/>
      <c r="VNE2" s="149"/>
      <c r="VNF2" s="149"/>
      <c r="VNG2" s="149"/>
      <c r="VNH2" s="149"/>
      <c r="VNI2" s="149"/>
      <c r="VNJ2" s="149"/>
      <c r="VNK2" s="149"/>
      <c r="VNL2" s="149"/>
      <c r="VNM2" s="149"/>
      <c r="VNN2" s="149"/>
      <c r="VNO2" s="149"/>
      <c r="VNP2" s="149"/>
      <c r="VNQ2" s="149"/>
      <c r="VNR2" s="149"/>
      <c r="VNS2" s="149"/>
      <c r="VNT2" s="149"/>
      <c r="VNU2" s="149"/>
      <c r="VNV2" s="149"/>
      <c r="VNW2" s="149"/>
      <c r="VNX2" s="149"/>
      <c r="VNY2" s="149"/>
      <c r="VNZ2" s="149"/>
      <c r="VOA2" s="149"/>
      <c r="VOB2" s="149"/>
      <c r="VOC2" s="149"/>
      <c r="VOD2" s="149"/>
      <c r="VOE2" s="149"/>
      <c r="VOF2" s="149"/>
      <c r="VOG2" s="149"/>
      <c r="VOH2" s="149"/>
      <c r="VOI2" s="149"/>
      <c r="VOJ2" s="149"/>
      <c r="VOK2" s="149"/>
      <c r="VOL2" s="149"/>
      <c r="VOM2" s="149"/>
      <c r="VON2" s="149"/>
      <c r="VOO2" s="149"/>
      <c r="VOP2" s="149"/>
      <c r="VOQ2" s="149"/>
      <c r="VOR2" s="149"/>
      <c r="VOS2" s="149"/>
      <c r="VOT2" s="149"/>
      <c r="VOU2" s="149"/>
      <c r="VOV2" s="149"/>
      <c r="VOW2" s="149"/>
      <c r="VOX2" s="149"/>
      <c r="VOY2" s="149"/>
      <c r="VOZ2" s="149"/>
      <c r="VPA2" s="149"/>
      <c r="VPB2" s="149"/>
      <c r="VPC2" s="149"/>
      <c r="VPD2" s="149"/>
      <c r="VPE2" s="149"/>
      <c r="VPF2" s="149"/>
      <c r="VPG2" s="149"/>
      <c r="VPH2" s="149"/>
      <c r="VPI2" s="149"/>
      <c r="VPJ2" s="149"/>
      <c r="VPK2" s="149"/>
      <c r="VPL2" s="149"/>
      <c r="VPM2" s="149"/>
      <c r="VPN2" s="149"/>
      <c r="VPO2" s="149"/>
      <c r="VPP2" s="149"/>
      <c r="VPQ2" s="149"/>
      <c r="VPR2" s="149"/>
      <c r="VPS2" s="149"/>
      <c r="VPT2" s="149"/>
      <c r="VPU2" s="149"/>
      <c r="VPV2" s="149"/>
      <c r="VPW2" s="149"/>
      <c r="VPX2" s="149"/>
      <c r="VPY2" s="149"/>
      <c r="VPZ2" s="149"/>
      <c r="VQA2" s="149"/>
      <c r="VQB2" s="149"/>
      <c r="VQC2" s="149"/>
      <c r="VQD2" s="149"/>
      <c r="VQE2" s="149"/>
      <c r="VQF2" s="149"/>
      <c r="VQG2" s="149"/>
      <c r="VQH2" s="149"/>
      <c r="VQI2" s="149"/>
      <c r="VQJ2" s="149"/>
      <c r="VQK2" s="149"/>
      <c r="VQL2" s="149"/>
      <c r="VQM2" s="149"/>
      <c r="VQN2" s="149"/>
      <c r="VQO2" s="149"/>
      <c r="VQP2" s="149"/>
      <c r="VQQ2" s="149"/>
      <c r="VQR2" s="149"/>
      <c r="VQS2" s="149"/>
      <c r="VQT2" s="149"/>
      <c r="VQU2" s="149"/>
      <c r="VQV2" s="149"/>
      <c r="VQW2" s="149"/>
      <c r="VQX2" s="149"/>
      <c r="VQY2" s="149"/>
      <c r="VQZ2" s="149"/>
      <c r="VRA2" s="149"/>
      <c r="VRB2" s="149"/>
      <c r="VRC2" s="149"/>
      <c r="VRD2" s="149"/>
      <c r="VRE2" s="149"/>
      <c r="VRF2" s="149"/>
      <c r="VRG2" s="149"/>
      <c r="VRH2" s="149"/>
      <c r="VRI2" s="149"/>
      <c r="VRJ2" s="149"/>
      <c r="VRK2" s="149"/>
      <c r="VRL2" s="149"/>
      <c r="VRM2" s="149"/>
      <c r="VRN2" s="149"/>
      <c r="VRO2" s="149"/>
      <c r="VRP2" s="149"/>
      <c r="VRQ2" s="149"/>
      <c r="VRR2" s="149"/>
      <c r="VRS2" s="149"/>
      <c r="VRT2" s="149"/>
      <c r="VRU2" s="149"/>
      <c r="VRV2" s="149"/>
      <c r="VRW2" s="149"/>
      <c r="VRX2" s="149"/>
      <c r="VRY2" s="149"/>
      <c r="VRZ2" s="149"/>
      <c r="VSA2" s="149"/>
      <c r="VSB2" s="149"/>
      <c r="VSC2" s="149"/>
      <c r="VSD2" s="149"/>
      <c r="VSE2" s="149"/>
      <c r="VSF2" s="149"/>
      <c r="VSG2" s="149"/>
      <c r="VSH2" s="149"/>
      <c r="VSI2" s="149"/>
      <c r="VSJ2" s="149"/>
      <c r="VSK2" s="149"/>
      <c r="VSL2" s="149"/>
      <c r="VSM2" s="149"/>
      <c r="VSN2" s="149"/>
      <c r="VSO2" s="149"/>
      <c r="VSP2" s="149"/>
      <c r="VSQ2" s="149"/>
      <c r="VSR2" s="149"/>
      <c r="VSS2" s="149"/>
      <c r="VST2" s="149"/>
      <c r="VSU2" s="149"/>
      <c r="VSV2" s="149"/>
      <c r="VSW2" s="149"/>
      <c r="VSX2" s="149"/>
      <c r="VSY2" s="149"/>
      <c r="VSZ2" s="149"/>
      <c r="VTA2" s="149"/>
      <c r="VTB2" s="149"/>
      <c r="VTC2" s="149"/>
      <c r="VTD2" s="149"/>
      <c r="VTE2" s="149"/>
      <c r="VTF2" s="149"/>
      <c r="VTG2" s="149"/>
      <c r="VTH2" s="149"/>
      <c r="VTI2" s="149"/>
      <c r="VTJ2" s="149"/>
      <c r="VTK2" s="149"/>
      <c r="VTL2" s="149"/>
      <c r="VTM2" s="149"/>
      <c r="VTN2" s="149"/>
      <c r="VTO2" s="149"/>
      <c r="VTP2" s="149"/>
      <c r="VTQ2" s="149"/>
      <c r="VTR2" s="149"/>
      <c r="VTS2" s="149"/>
      <c r="VTT2" s="149"/>
      <c r="VTU2" s="149"/>
      <c r="VTV2" s="149"/>
      <c r="VTW2" s="149"/>
      <c r="VTX2" s="149"/>
      <c r="VTY2" s="149"/>
      <c r="VTZ2" s="149"/>
      <c r="VUA2" s="149"/>
      <c r="VUB2" s="149"/>
      <c r="VUC2" s="149"/>
      <c r="VUD2" s="149"/>
      <c r="VUE2" s="149"/>
      <c r="VUF2" s="149"/>
      <c r="VUG2" s="149"/>
      <c r="VUH2" s="149"/>
      <c r="VUI2" s="149"/>
      <c r="VUJ2" s="149"/>
      <c r="VUK2" s="149"/>
      <c r="VUL2" s="149"/>
      <c r="VUM2" s="149"/>
      <c r="VUN2" s="149"/>
      <c r="VUO2" s="149"/>
      <c r="VUP2" s="149"/>
      <c r="VUQ2" s="149"/>
      <c r="VUR2" s="149"/>
      <c r="VUS2" s="149"/>
      <c r="VUT2" s="149"/>
      <c r="VUU2" s="149"/>
      <c r="VUV2" s="149"/>
      <c r="VUW2" s="149"/>
      <c r="VUX2" s="149"/>
      <c r="VUY2" s="149"/>
      <c r="VUZ2" s="149"/>
      <c r="VVA2" s="149"/>
      <c r="VVB2" s="149"/>
      <c r="VVC2" s="149"/>
      <c r="VVD2" s="149"/>
      <c r="VVE2" s="149"/>
      <c r="VVF2" s="149"/>
      <c r="VVG2" s="149"/>
      <c r="VVH2" s="149"/>
      <c r="VVI2" s="149"/>
      <c r="VVJ2" s="149"/>
      <c r="VVK2" s="149"/>
      <c r="VVL2" s="149"/>
      <c r="VVM2" s="149"/>
      <c r="VVN2" s="149"/>
      <c r="VVO2" s="149"/>
      <c r="VVP2" s="149"/>
      <c r="VVQ2" s="149"/>
      <c r="VVR2" s="149"/>
      <c r="VVS2" s="149"/>
      <c r="VVT2" s="149"/>
      <c r="VVU2" s="149"/>
      <c r="VVV2" s="149"/>
      <c r="VVW2" s="149"/>
      <c r="VVX2" s="149"/>
      <c r="VVY2" s="149"/>
      <c r="VVZ2" s="149"/>
      <c r="VWA2" s="149"/>
      <c r="VWB2" s="149"/>
      <c r="VWC2" s="149"/>
      <c r="VWD2" s="149"/>
      <c r="VWE2" s="149"/>
      <c r="VWF2" s="149"/>
      <c r="VWG2" s="149"/>
      <c r="VWH2" s="149"/>
      <c r="VWI2" s="149"/>
      <c r="VWJ2" s="149"/>
      <c r="VWK2" s="149"/>
      <c r="VWL2" s="149"/>
      <c r="VWM2" s="149"/>
      <c r="VWN2" s="149"/>
      <c r="VWO2" s="149"/>
      <c r="VWP2" s="149"/>
      <c r="VWQ2" s="149"/>
      <c r="VWR2" s="149"/>
      <c r="VWS2" s="149"/>
      <c r="VWT2" s="149"/>
      <c r="VWU2" s="149"/>
      <c r="VWV2" s="149"/>
      <c r="VWW2" s="149"/>
      <c r="VWX2" s="149"/>
      <c r="VWY2" s="149"/>
      <c r="VWZ2" s="149"/>
      <c r="VXA2" s="149"/>
      <c r="VXB2" s="149"/>
      <c r="VXC2" s="149"/>
      <c r="VXD2" s="149"/>
      <c r="VXE2" s="149"/>
      <c r="VXF2" s="149"/>
      <c r="VXG2" s="149"/>
      <c r="VXH2" s="149"/>
      <c r="VXI2" s="149"/>
      <c r="VXJ2" s="149"/>
      <c r="VXK2" s="149"/>
      <c r="VXL2" s="149"/>
      <c r="VXM2" s="149"/>
      <c r="VXN2" s="149"/>
      <c r="VXO2" s="149"/>
      <c r="VXP2" s="149"/>
      <c r="VXQ2" s="149"/>
      <c r="VXR2" s="149"/>
      <c r="VXS2" s="149"/>
      <c r="VXT2" s="149"/>
      <c r="VXU2" s="149"/>
      <c r="VXV2" s="149"/>
      <c r="VXW2" s="149"/>
      <c r="VXX2" s="149"/>
      <c r="VXY2" s="149"/>
      <c r="VXZ2" s="149"/>
      <c r="VYA2" s="149"/>
      <c r="VYB2" s="149"/>
      <c r="VYC2" s="149"/>
      <c r="VYD2" s="149"/>
      <c r="VYE2" s="149"/>
      <c r="VYF2" s="149"/>
      <c r="VYG2" s="149"/>
      <c r="VYH2" s="149"/>
      <c r="VYI2" s="149"/>
      <c r="VYJ2" s="149"/>
      <c r="VYK2" s="149"/>
      <c r="VYL2" s="149"/>
      <c r="VYM2" s="149"/>
      <c r="VYN2" s="149"/>
      <c r="VYO2" s="149"/>
      <c r="VYP2" s="149"/>
      <c r="VYQ2" s="149"/>
      <c r="VYR2" s="149"/>
      <c r="VYS2" s="149"/>
      <c r="VYT2" s="149"/>
      <c r="VYU2" s="149"/>
      <c r="VYV2" s="149"/>
      <c r="VYW2" s="149"/>
      <c r="VYX2" s="149"/>
      <c r="VYY2" s="149"/>
      <c r="VYZ2" s="149"/>
      <c r="VZA2" s="149"/>
      <c r="VZB2" s="149"/>
      <c r="VZC2" s="149"/>
      <c r="VZD2" s="149"/>
      <c r="VZE2" s="149"/>
      <c r="VZF2" s="149"/>
      <c r="VZG2" s="149"/>
      <c r="VZH2" s="149"/>
      <c r="VZI2" s="149"/>
      <c r="VZJ2" s="149"/>
      <c r="VZK2" s="149"/>
      <c r="VZL2" s="149"/>
      <c r="VZM2" s="149"/>
      <c r="VZN2" s="149"/>
      <c r="VZO2" s="149"/>
      <c r="VZP2" s="149"/>
      <c r="VZQ2" s="149"/>
      <c r="VZR2" s="149"/>
      <c r="VZS2" s="149"/>
      <c r="VZT2" s="149"/>
      <c r="VZU2" s="149"/>
      <c r="VZV2" s="149"/>
      <c r="VZW2" s="149"/>
      <c r="VZX2" s="149"/>
      <c r="VZY2" s="149"/>
      <c r="VZZ2" s="149"/>
      <c r="WAA2" s="149"/>
      <c r="WAB2" s="149"/>
      <c r="WAC2" s="149"/>
      <c r="WAD2" s="149"/>
      <c r="WAE2" s="149"/>
      <c r="WAF2" s="149"/>
      <c r="WAG2" s="149"/>
      <c r="WAH2" s="149"/>
      <c r="WAI2" s="149"/>
      <c r="WAJ2" s="149"/>
      <c r="WAK2" s="149"/>
      <c r="WAL2" s="149"/>
      <c r="WAM2" s="149"/>
      <c r="WAN2" s="149"/>
      <c r="WAO2" s="149"/>
      <c r="WAP2" s="149"/>
      <c r="WAQ2" s="149"/>
      <c r="WAR2" s="149"/>
      <c r="WAS2" s="149"/>
      <c r="WAT2" s="149"/>
      <c r="WAU2" s="149"/>
      <c r="WAV2" s="149"/>
      <c r="WAW2" s="149"/>
      <c r="WAX2" s="149"/>
      <c r="WAY2" s="149"/>
      <c r="WAZ2" s="149"/>
      <c r="WBA2" s="149"/>
      <c r="WBB2" s="149"/>
      <c r="WBC2" s="149"/>
      <c r="WBD2" s="149"/>
      <c r="WBE2" s="149"/>
      <c r="WBF2" s="149"/>
      <c r="WBG2" s="149"/>
      <c r="WBH2" s="149"/>
      <c r="WBI2" s="149"/>
      <c r="WBJ2" s="149"/>
      <c r="WBK2" s="149"/>
      <c r="WBL2" s="149"/>
      <c r="WBM2" s="149"/>
      <c r="WBN2" s="149"/>
      <c r="WBO2" s="149"/>
      <c r="WBP2" s="149"/>
      <c r="WBQ2" s="149"/>
      <c r="WBR2" s="149"/>
      <c r="WBS2" s="149"/>
      <c r="WBT2" s="149"/>
      <c r="WBU2" s="149"/>
      <c r="WBV2" s="149"/>
      <c r="WBW2" s="149"/>
      <c r="WBX2" s="149"/>
      <c r="WBY2" s="149"/>
      <c r="WBZ2" s="149"/>
      <c r="WCA2" s="149"/>
      <c r="WCB2" s="149"/>
      <c r="WCC2" s="149"/>
      <c r="WCD2" s="149"/>
      <c r="WCE2" s="149"/>
      <c r="WCF2" s="149"/>
      <c r="WCG2" s="149"/>
      <c r="WCH2" s="149"/>
      <c r="WCI2" s="149"/>
      <c r="WCJ2" s="149"/>
      <c r="WCK2" s="149"/>
      <c r="WCL2" s="149"/>
      <c r="WCM2" s="149"/>
      <c r="WCN2" s="149"/>
      <c r="WCO2" s="149"/>
      <c r="WCP2" s="149"/>
      <c r="WCQ2" s="149"/>
      <c r="WCR2" s="149"/>
      <c r="WCS2" s="149"/>
      <c r="WCT2" s="149"/>
      <c r="WCU2" s="149"/>
      <c r="WCV2" s="149"/>
      <c r="WCW2" s="149"/>
      <c r="WCX2" s="149"/>
      <c r="WCY2" s="149"/>
      <c r="WCZ2" s="149"/>
      <c r="WDA2" s="149"/>
      <c r="WDB2" s="149"/>
      <c r="WDC2" s="149"/>
      <c r="WDD2" s="149"/>
      <c r="WDE2" s="149"/>
      <c r="WDF2" s="149"/>
      <c r="WDG2" s="149"/>
      <c r="WDH2" s="149"/>
      <c r="WDI2" s="149"/>
      <c r="WDJ2" s="149"/>
      <c r="WDK2" s="149"/>
      <c r="WDL2" s="149"/>
      <c r="WDM2" s="149"/>
      <c r="WDN2" s="149"/>
      <c r="WDO2" s="149"/>
      <c r="WDP2" s="149"/>
      <c r="WDQ2" s="149"/>
      <c r="WDR2" s="149"/>
      <c r="WDS2" s="149"/>
      <c r="WDT2" s="149"/>
      <c r="WDU2" s="149"/>
      <c r="WDV2" s="149"/>
      <c r="WDW2" s="149"/>
      <c r="WDX2" s="149"/>
      <c r="WDY2" s="149"/>
      <c r="WDZ2" s="149"/>
      <c r="WEA2" s="149"/>
      <c r="WEB2" s="149"/>
      <c r="WEC2" s="149"/>
      <c r="WED2" s="149"/>
      <c r="WEE2" s="149"/>
      <c r="WEF2" s="149"/>
      <c r="WEG2" s="149"/>
      <c r="WEH2" s="149"/>
      <c r="WEI2" s="149"/>
      <c r="WEJ2" s="149"/>
      <c r="WEK2" s="149"/>
      <c r="WEL2" s="149"/>
      <c r="WEM2" s="149"/>
      <c r="WEN2" s="149"/>
      <c r="WEO2" s="149"/>
      <c r="WEP2" s="149"/>
      <c r="WEQ2" s="149"/>
      <c r="WER2" s="149"/>
      <c r="WES2" s="149"/>
      <c r="WET2" s="149"/>
      <c r="WEU2" s="149"/>
      <c r="WEV2" s="149"/>
      <c r="WEW2" s="149"/>
      <c r="WEX2" s="149"/>
      <c r="WEY2" s="149"/>
      <c r="WEZ2" s="149"/>
      <c r="WFA2" s="149"/>
      <c r="WFB2" s="149"/>
      <c r="WFC2" s="149"/>
      <c r="WFD2" s="149"/>
      <c r="WFE2" s="149"/>
      <c r="WFF2" s="149"/>
      <c r="WFG2" s="149"/>
      <c r="WFH2" s="149"/>
      <c r="WFI2" s="149"/>
      <c r="WFJ2" s="149"/>
      <c r="WFK2" s="149"/>
      <c r="WFL2" s="149"/>
      <c r="WFM2" s="149"/>
      <c r="WFN2" s="149"/>
      <c r="WFO2" s="149"/>
      <c r="WFP2" s="149"/>
      <c r="WFQ2" s="149"/>
      <c r="WFR2" s="149"/>
      <c r="WFS2" s="149"/>
      <c r="WFT2" s="149"/>
      <c r="WFU2" s="149"/>
      <c r="WFV2" s="149"/>
      <c r="WFW2" s="149"/>
      <c r="WFX2" s="149"/>
      <c r="WFY2" s="149"/>
      <c r="WFZ2" s="149"/>
      <c r="WGA2" s="149"/>
      <c r="WGB2" s="149"/>
      <c r="WGC2" s="149"/>
      <c r="WGD2" s="149"/>
      <c r="WGE2" s="149"/>
      <c r="WGF2" s="149"/>
      <c r="WGG2" s="149"/>
      <c r="WGH2" s="149"/>
      <c r="WGI2" s="149"/>
      <c r="WGJ2" s="149"/>
      <c r="WGK2" s="149"/>
      <c r="WGL2" s="149"/>
      <c r="WGM2" s="149"/>
      <c r="WGN2" s="149"/>
      <c r="WGO2" s="149"/>
      <c r="WGP2" s="149"/>
      <c r="WGQ2" s="149"/>
      <c r="WGR2" s="149"/>
      <c r="WGS2" s="149"/>
      <c r="WGT2" s="149"/>
      <c r="WGU2" s="149"/>
      <c r="WGV2" s="149"/>
      <c r="WGW2" s="149"/>
      <c r="WGX2" s="149"/>
      <c r="WGY2" s="149"/>
      <c r="WGZ2" s="149"/>
      <c r="WHA2" s="149"/>
      <c r="WHB2" s="149"/>
      <c r="WHC2" s="149"/>
      <c r="WHD2" s="149"/>
      <c r="WHE2" s="149"/>
      <c r="WHF2" s="149"/>
      <c r="WHG2" s="149"/>
      <c r="WHH2" s="149"/>
      <c r="WHI2" s="149"/>
      <c r="WHJ2" s="149"/>
      <c r="WHK2" s="149"/>
      <c r="WHL2" s="149"/>
      <c r="WHM2" s="149"/>
      <c r="WHN2" s="149"/>
      <c r="WHO2" s="149"/>
      <c r="WHP2" s="149"/>
      <c r="WHQ2" s="149"/>
      <c r="WHR2" s="149"/>
      <c r="WHS2" s="149"/>
      <c r="WHT2" s="149"/>
      <c r="WHU2" s="149"/>
      <c r="WHV2" s="149"/>
      <c r="WHW2" s="149"/>
      <c r="WHX2" s="149"/>
      <c r="WHY2" s="149"/>
      <c r="WHZ2" s="149"/>
      <c r="WIA2" s="149"/>
      <c r="WIB2" s="149"/>
      <c r="WIC2" s="149"/>
      <c r="WID2" s="149"/>
      <c r="WIE2" s="149"/>
      <c r="WIF2" s="149"/>
      <c r="WIG2" s="149"/>
      <c r="WIH2" s="149"/>
      <c r="WII2" s="149"/>
      <c r="WIJ2" s="149"/>
      <c r="WIK2" s="149"/>
      <c r="WIL2" s="149"/>
      <c r="WIM2" s="149"/>
      <c r="WIN2" s="149"/>
      <c r="WIO2" s="149"/>
      <c r="WIP2" s="149"/>
      <c r="WIQ2" s="149"/>
      <c r="WIR2" s="149"/>
      <c r="WIS2" s="149"/>
      <c r="WIT2" s="149"/>
      <c r="WIU2" s="149"/>
      <c r="WIV2" s="149"/>
      <c r="WIW2" s="149"/>
      <c r="WIX2" s="149"/>
      <c r="WIY2" s="149"/>
      <c r="WIZ2" s="149"/>
      <c r="WJA2" s="149"/>
      <c r="WJB2" s="149"/>
      <c r="WJC2" s="149"/>
      <c r="WJD2" s="149"/>
      <c r="WJE2" s="149"/>
      <c r="WJF2" s="149"/>
      <c r="WJG2" s="149"/>
      <c r="WJH2" s="149"/>
      <c r="WJI2" s="149"/>
      <c r="WJJ2" s="149"/>
      <c r="WJK2" s="149"/>
      <c r="WJL2" s="149"/>
      <c r="WJM2" s="149"/>
      <c r="WJN2" s="149"/>
      <c r="WJO2" s="149"/>
      <c r="WJP2" s="149"/>
      <c r="WJQ2" s="149"/>
      <c r="WJR2" s="149"/>
      <c r="WJS2" s="149"/>
      <c r="WJT2" s="149"/>
      <c r="WJU2" s="149"/>
      <c r="WJV2" s="149"/>
      <c r="WJW2" s="149"/>
      <c r="WJX2" s="149"/>
      <c r="WJY2" s="149"/>
      <c r="WJZ2" s="149"/>
      <c r="WKA2" s="149"/>
      <c r="WKB2" s="149"/>
      <c r="WKC2" s="149"/>
      <c r="WKD2" s="149"/>
      <c r="WKE2" s="149"/>
      <c r="WKF2" s="149"/>
      <c r="WKG2" s="149"/>
      <c r="WKH2" s="149"/>
      <c r="WKI2" s="149"/>
      <c r="WKJ2" s="149"/>
      <c r="WKK2" s="149"/>
      <c r="WKL2" s="149"/>
      <c r="WKM2" s="149"/>
      <c r="WKN2" s="149"/>
      <c r="WKO2" s="149"/>
      <c r="WKP2" s="149"/>
      <c r="WKQ2" s="149"/>
      <c r="WKR2" s="149"/>
      <c r="WKS2" s="149"/>
      <c r="WKT2" s="149"/>
      <c r="WKU2" s="149"/>
      <c r="WKV2" s="149"/>
      <c r="WKW2" s="149"/>
      <c r="WKX2" s="149"/>
      <c r="WKY2" s="149"/>
      <c r="WKZ2" s="149"/>
      <c r="WLA2" s="149"/>
      <c r="WLB2" s="149"/>
      <c r="WLC2" s="149"/>
      <c r="WLD2" s="149"/>
      <c r="WLE2" s="149"/>
      <c r="WLF2" s="149"/>
      <c r="WLG2" s="149"/>
      <c r="WLH2" s="149"/>
      <c r="WLI2" s="149"/>
      <c r="WLJ2" s="149"/>
      <c r="WLK2" s="149"/>
      <c r="WLL2" s="149"/>
      <c r="WLM2" s="149"/>
      <c r="WLN2" s="149"/>
      <c r="WLO2" s="149"/>
      <c r="WLP2" s="149"/>
      <c r="WLQ2" s="149"/>
      <c r="WLR2" s="149"/>
      <c r="WLS2" s="149"/>
      <c r="WLT2" s="149"/>
      <c r="WLU2" s="149"/>
      <c r="WLV2" s="149"/>
      <c r="WLW2" s="149"/>
      <c r="WLX2" s="149"/>
      <c r="WLY2" s="149"/>
      <c r="WLZ2" s="149"/>
      <c r="WMA2" s="149"/>
      <c r="WMB2" s="149"/>
      <c r="WMC2" s="149"/>
      <c r="WMD2" s="149"/>
      <c r="WME2" s="149"/>
      <c r="WMF2" s="149"/>
      <c r="WMG2" s="149"/>
      <c r="WMH2" s="149"/>
      <c r="WMI2" s="149"/>
      <c r="WMJ2" s="149"/>
      <c r="WMK2" s="149"/>
      <c r="WML2" s="149"/>
      <c r="WMM2" s="149"/>
      <c r="WMN2" s="149"/>
      <c r="WMO2" s="149"/>
      <c r="WMP2" s="149"/>
      <c r="WMQ2" s="149"/>
      <c r="WMR2" s="149"/>
      <c r="WMS2" s="149"/>
      <c r="WMT2" s="149"/>
      <c r="WMU2" s="149"/>
      <c r="WMV2" s="149"/>
      <c r="WMW2" s="149"/>
      <c r="WMX2" s="149"/>
      <c r="WMY2" s="149"/>
      <c r="WMZ2" s="149"/>
      <c r="WNA2" s="149"/>
      <c r="WNB2" s="149"/>
      <c r="WNC2" s="149"/>
      <c r="WND2" s="149"/>
      <c r="WNE2" s="149"/>
      <c r="WNF2" s="149"/>
      <c r="WNG2" s="149"/>
      <c r="WNH2" s="149"/>
      <c r="WNI2" s="149"/>
      <c r="WNJ2" s="149"/>
      <c r="WNK2" s="149"/>
      <c r="WNL2" s="149"/>
      <c r="WNM2" s="149"/>
      <c r="WNN2" s="149"/>
      <c r="WNO2" s="149"/>
      <c r="WNP2" s="149"/>
      <c r="WNQ2" s="149"/>
      <c r="WNR2" s="149"/>
      <c r="WNS2" s="149"/>
      <c r="WNT2" s="149"/>
      <c r="WNU2" s="149"/>
      <c r="WNV2" s="149"/>
      <c r="WNW2" s="149"/>
      <c r="WNX2" s="149"/>
      <c r="WNY2" s="149"/>
      <c r="WNZ2" s="149"/>
      <c r="WOA2" s="149"/>
      <c r="WOB2" s="149"/>
      <c r="WOC2" s="149"/>
      <c r="WOD2" s="149"/>
      <c r="WOE2" s="149"/>
      <c r="WOF2" s="149"/>
      <c r="WOG2" s="149"/>
      <c r="WOH2" s="149"/>
      <c r="WOI2" s="149"/>
      <c r="WOJ2" s="149"/>
      <c r="WOK2" s="149"/>
      <c r="WOL2" s="149"/>
      <c r="WOM2" s="149"/>
      <c r="WON2" s="149"/>
      <c r="WOO2" s="149"/>
      <c r="WOP2" s="149"/>
      <c r="WOQ2" s="149"/>
      <c r="WOR2" s="149"/>
      <c r="WOS2" s="149"/>
      <c r="WOT2" s="149"/>
      <c r="WOU2" s="149"/>
      <c r="WOV2" s="149"/>
      <c r="WOW2" s="149"/>
      <c r="WOX2" s="149"/>
      <c r="WOY2" s="149"/>
      <c r="WOZ2" s="149"/>
      <c r="WPA2" s="149"/>
      <c r="WPB2" s="149"/>
      <c r="WPC2" s="149"/>
      <c r="WPD2" s="149"/>
      <c r="WPE2" s="149"/>
      <c r="WPF2" s="149"/>
      <c r="WPG2" s="149"/>
      <c r="WPH2" s="149"/>
      <c r="WPI2" s="149"/>
      <c r="WPJ2" s="149"/>
      <c r="WPK2" s="149"/>
      <c r="WPL2" s="149"/>
      <c r="WPM2" s="149"/>
      <c r="WPN2" s="149"/>
      <c r="WPO2" s="149"/>
      <c r="WPP2" s="149"/>
      <c r="WPQ2" s="149"/>
      <c r="WPR2" s="149"/>
      <c r="WPS2" s="149"/>
      <c r="WPT2" s="149"/>
      <c r="WPU2" s="149"/>
      <c r="WPV2" s="149"/>
      <c r="WPW2" s="149"/>
      <c r="WPX2" s="149"/>
      <c r="WPY2" s="149"/>
      <c r="WPZ2" s="149"/>
      <c r="WQA2" s="149"/>
      <c r="WQB2" s="149"/>
      <c r="WQC2" s="149"/>
      <c r="WQD2" s="149"/>
      <c r="WQE2" s="149"/>
      <c r="WQF2" s="149"/>
      <c r="WQG2" s="149"/>
      <c r="WQH2" s="149"/>
      <c r="WQI2" s="149"/>
      <c r="WQJ2" s="149"/>
      <c r="WQK2" s="149"/>
      <c r="WQL2" s="149"/>
      <c r="WQM2" s="149"/>
      <c r="WQN2" s="149"/>
      <c r="WQO2" s="149"/>
      <c r="WQP2" s="149"/>
      <c r="WQQ2" s="149"/>
      <c r="WQR2" s="149"/>
      <c r="WQS2" s="149"/>
      <c r="WQT2" s="149"/>
      <c r="WQU2" s="149"/>
      <c r="WQV2" s="149"/>
      <c r="WQW2" s="149"/>
      <c r="WQX2" s="149"/>
      <c r="WQY2" s="149"/>
      <c r="WQZ2" s="149"/>
      <c r="WRA2" s="149"/>
      <c r="WRB2" s="149"/>
      <c r="WRC2" s="149"/>
      <c r="WRD2" s="149"/>
      <c r="WRE2" s="149"/>
      <c r="WRF2" s="149"/>
      <c r="WRG2" s="149"/>
      <c r="WRH2" s="149"/>
      <c r="WRI2" s="149"/>
      <c r="WRJ2" s="149"/>
      <c r="WRK2" s="149"/>
      <c r="WRL2" s="149"/>
      <c r="WRM2" s="149"/>
      <c r="WRN2" s="149"/>
      <c r="WRO2" s="149"/>
      <c r="WRP2" s="149"/>
      <c r="WRQ2" s="149"/>
      <c r="WRR2" s="149"/>
      <c r="WRS2" s="149"/>
      <c r="WRT2" s="149"/>
      <c r="WRU2" s="149"/>
      <c r="WRV2" s="149"/>
      <c r="WRW2" s="149"/>
      <c r="WRX2" s="149"/>
      <c r="WRY2" s="149"/>
      <c r="WRZ2" s="149"/>
      <c r="WSA2" s="149"/>
      <c r="WSB2" s="149"/>
      <c r="WSC2" s="149"/>
      <c r="WSD2" s="149"/>
      <c r="WSE2" s="149"/>
      <c r="WSF2" s="149"/>
      <c r="WSG2" s="149"/>
      <c r="WSH2" s="149"/>
      <c r="WSI2" s="149"/>
      <c r="WSJ2" s="149"/>
      <c r="WSK2" s="149"/>
      <c r="WSL2" s="149"/>
      <c r="WSM2" s="149"/>
      <c r="WSN2" s="149"/>
      <c r="WSO2" s="149"/>
      <c r="WSP2" s="149"/>
      <c r="WSQ2" s="149"/>
      <c r="WSR2" s="149"/>
      <c r="WSS2" s="149"/>
      <c r="WST2" s="149"/>
      <c r="WSU2" s="149"/>
      <c r="WSV2" s="149"/>
      <c r="WSW2" s="149"/>
      <c r="WSX2" s="149"/>
      <c r="WSY2" s="149"/>
      <c r="WSZ2" s="149"/>
      <c r="WTA2" s="149"/>
      <c r="WTB2" s="149"/>
      <c r="WTC2" s="149"/>
      <c r="WTD2" s="149"/>
      <c r="WTE2" s="149"/>
      <c r="WTF2" s="149"/>
      <c r="WTG2" s="149"/>
      <c r="WTH2" s="149"/>
      <c r="WTI2" s="149"/>
      <c r="WTJ2" s="149"/>
      <c r="WTK2" s="149"/>
      <c r="WTL2" s="149"/>
      <c r="WTM2" s="149"/>
      <c r="WTN2" s="149"/>
      <c r="WTO2" s="149"/>
      <c r="WTP2" s="149"/>
      <c r="WTQ2" s="149"/>
      <c r="WTR2" s="149"/>
      <c r="WTS2" s="149"/>
      <c r="WTT2" s="149"/>
      <c r="WTU2" s="149"/>
      <c r="WTV2" s="149"/>
      <c r="WTW2" s="149"/>
      <c r="WTX2" s="149"/>
      <c r="WTY2" s="149"/>
      <c r="WTZ2" s="149"/>
      <c r="WUA2" s="149"/>
      <c r="WUB2" s="149"/>
      <c r="WUC2" s="149"/>
      <c r="WUD2" s="149"/>
      <c r="WUE2" s="149"/>
      <c r="WUF2" s="149"/>
      <c r="WUG2" s="149"/>
      <c r="WUH2" s="149"/>
      <c r="WUI2" s="149"/>
      <c r="WUJ2" s="149"/>
      <c r="WUK2" s="149"/>
      <c r="WUL2" s="149"/>
      <c r="WUM2" s="149"/>
      <c r="WUN2" s="149"/>
      <c r="WUO2" s="149"/>
      <c r="WUP2" s="149"/>
      <c r="WUQ2" s="149"/>
      <c r="WUR2" s="149"/>
      <c r="WUS2" s="149"/>
      <c r="WUT2" s="149"/>
      <c r="WUU2" s="149"/>
      <c r="WUV2" s="149"/>
      <c r="WUW2" s="149"/>
      <c r="WUX2" s="149"/>
      <c r="WUY2" s="149"/>
      <c r="WUZ2" s="149"/>
      <c r="WVA2" s="149"/>
      <c r="WVB2" s="149"/>
      <c r="WVC2" s="149"/>
      <c r="WVD2" s="149"/>
      <c r="WVE2" s="149"/>
      <c r="WVF2" s="149"/>
      <c r="WVG2" s="149"/>
      <c r="WVH2" s="149"/>
      <c r="WVI2" s="149"/>
      <c r="WVJ2" s="149"/>
      <c r="WVK2" s="149"/>
      <c r="WVL2" s="149"/>
      <c r="WVM2" s="149"/>
      <c r="WVN2" s="149"/>
      <c r="WVO2" s="149"/>
      <c r="WVP2" s="149"/>
      <c r="WVQ2" s="149"/>
      <c r="WVR2" s="149"/>
      <c r="WVS2" s="149"/>
      <c r="WVT2" s="149"/>
      <c r="WVU2" s="149"/>
      <c r="WVV2" s="149"/>
      <c r="WVW2" s="149"/>
      <c r="WVX2" s="149"/>
      <c r="WVY2" s="149"/>
      <c r="WVZ2" s="149"/>
      <c r="WWA2" s="149"/>
      <c r="WWB2" s="149"/>
      <c r="WWC2" s="149"/>
      <c r="WWD2" s="149"/>
      <c r="WWE2" s="149"/>
      <c r="WWF2" s="149"/>
      <c r="WWG2" s="149"/>
      <c r="WWH2" s="149"/>
      <c r="WWI2" s="149"/>
      <c r="WWJ2" s="149"/>
      <c r="WWK2" s="149"/>
      <c r="WWL2" s="149"/>
      <c r="WWM2" s="149"/>
      <c r="WWN2" s="149"/>
      <c r="WWO2" s="149"/>
      <c r="WWP2" s="149"/>
      <c r="WWQ2" s="149"/>
      <c r="WWR2" s="149"/>
      <c r="WWS2" s="149"/>
      <c r="WWT2" s="149"/>
      <c r="WWU2" s="149"/>
      <c r="WWV2" s="149"/>
      <c r="WWW2" s="149"/>
      <c r="WWX2" s="149"/>
      <c r="WWY2" s="149"/>
      <c r="WWZ2" s="149"/>
      <c r="WXA2" s="149"/>
      <c r="WXB2" s="149"/>
      <c r="WXC2" s="149"/>
      <c r="WXD2" s="149"/>
      <c r="WXE2" s="149"/>
      <c r="WXF2" s="149"/>
      <c r="WXG2" s="149"/>
      <c r="WXH2" s="149"/>
      <c r="WXI2" s="149"/>
      <c r="WXJ2" s="149"/>
      <c r="WXK2" s="149"/>
      <c r="WXL2" s="149"/>
      <c r="WXM2" s="149"/>
      <c r="WXN2" s="149"/>
      <c r="WXO2" s="149"/>
      <c r="WXP2" s="149"/>
      <c r="WXQ2" s="149"/>
      <c r="WXR2" s="149"/>
      <c r="WXS2" s="149"/>
      <c r="WXT2" s="149"/>
      <c r="WXU2" s="149"/>
      <c r="WXV2" s="149"/>
      <c r="WXW2" s="149"/>
      <c r="WXX2" s="149"/>
      <c r="WXY2" s="149"/>
      <c r="WXZ2" s="149"/>
      <c r="WYA2" s="149"/>
      <c r="WYB2" s="149"/>
      <c r="WYC2" s="149"/>
      <c r="WYD2" s="149"/>
      <c r="WYE2" s="149"/>
      <c r="WYF2" s="149"/>
      <c r="WYG2" s="149"/>
      <c r="WYH2" s="149"/>
      <c r="WYI2" s="149"/>
      <c r="WYJ2" s="149"/>
      <c r="WYK2" s="149"/>
      <c r="WYL2" s="149"/>
      <c r="WYM2" s="149"/>
      <c r="WYN2" s="149"/>
      <c r="WYO2" s="149"/>
      <c r="WYP2" s="149"/>
      <c r="WYQ2" s="149"/>
      <c r="WYR2" s="149"/>
      <c r="WYS2" s="149"/>
      <c r="WYT2" s="149"/>
      <c r="WYU2" s="149"/>
      <c r="WYV2" s="149"/>
      <c r="WYW2" s="149"/>
      <c r="WYX2" s="149"/>
      <c r="WYY2" s="149"/>
      <c r="WYZ2" s="149"/>
      <c r="WZA2" s="149"/>
      <c r="WZB2" s="149"/>
      <c r="WZC2" s="149"/>
      <c r="WZD2" s="149"/>
      <c r="WZE2" s="149"/>
      <c r="WZF2" s="149"/>
      <c r="WZG2" s="149"/>
      <c r="WZH2" s="149"/>
      <c r="WZI2" s="149"/>
      <c r="WZJ2" s="149"/>
      <c r="WZK2" s="149"/>
      <c r="WZL2" s="149"/>
      <c r="WZM2" s="149"/>
      <c r="WZN2" s="149"/>
      <c r="WZO2" s="149"/>
      <c r="WZP2" s="149"/>
      <c r="WZQ2" s="149"/>
      <c r="WZR2" s="149"/>
      <c r="WZS2" s="149"/>
      <c r="WZT2" s="149"/>
      <c r="WZU2" s="149"/>
      <c r="WZV2" s="149"/>
      <c r="WZW2" s="149"/>
      <c r="WZX2" s="149"/>
      <c r="WZY2" s="149"/>
      <c r="WZZ2" s="149"/>
      <c r="XAA2" s="149"/>
      <c r="XAB2" s="149"/>
      <c r="XAC2" s="149"/>
      <c r="XAD2" s="149"/>
      <c r="XAE2" s="149"/>
      <c r="XAF2" s="149"/>
      <c r="XAG2" s="149"/>
      <c r="XAH2" s="149"/>
      <c r="XAI2" s="149"/>
      <c r="XAJ2" s="149"/>
      <c r="XAK2" s="149"/>
      <c r="XAL2" s="149"/>
      <c r="XAM2" s="149"/>
      <c r="XAN2" s="149"/>
      <c r="XAO2" s="149"/>
      <c r="XAP2" s="149"/>
      <c r="XAQ2" s="149"/>
      <c r="XAR2" s="149"/>
      <c r="XAS2" s="149"/>
      <c r="XAT2" s="149"/>
      <c r="XAU2" s="149"/>
      <c r="XAV2" s="149"/>
      <c r="XAW2" s="149"/>
      <c r="XAX2" s="149"/>
      <c r="XAY2" s="149"/>
      <c r="XAZ2" s="149"/>
      <c r="XBA2" s="149"/>
      <c r="XBB2" s="149"/>
      <c r="XBC2" s="149"/>
      <c r="XBD2" s="149"/>
      <c r="XBE2" s="149"/>
      <c r="XBF2" s="149"/>
      <c r="XBG2" s="149"/>
      <c r="XBH2" s="149"/>
      <c r="XBI2" s="149"/>
      <c r="XBJ2" s="149"/>
      <c r="XBK2" s="149"/>
      <c r="XBL2" s="149"/>
      <c r="XBM2" s="149"/>
      <c r="XBN2" s="149"/>
      <c r="XBO2" s="149"/>
      <c r="XBP2" s="149"/>
      <c r="XBQ2" s="149"/>
      <c r="XBR2" s="149"/>
      <c r="XBS2" s="149"/>
      <c r="XBT2" s="149"/>
      <c r="XBU2" s="149"/>
      <c r="XBV2" s="149"/>
      <c r="XBW2" s="149"/>
      <c r="XBX2" s="149"/>
      <c r="XBY2" s="149"/>
      <c r="XBZ2" s="149"/>
      <c r="XCA2" s="149"/>
      <c r="XCB2" s="149"/>
      <c r="XCC2" s="149"/>
      <c r="XCD2" s="149"/>
      <c r="XCE2" s="149"/>
      <c r="XCF2" s="149"/>
      <c r="XCG2" s="149"/>
      <c r="XCH2" s="149"/>
      <c r="XCI2" s="149"/>
      <c r="XCJ2" s="149"/>
      <c r="XCK2" s="149"/>
      <c r="XCL2" s="149"/>
      <c r="XCM2" s="149"/>
      <c r="XCN2" s="149"/>
      <c r="XCO2" s="149"/>
      <c r="XCP2" s="149"/>
      <c r="XCQ2" s="149"/>
      <c r="XCR2" s="149"/>
      <c r="XCS2" s="149"/>
      <c r="XCT2" s="149"/>
      <c r="XCU2" s="149"/>
      <c r="XCV2" s="149"/>
      <c r="XCW2" s="149"/>
      <c r="XCX2" s="149"/>
      <c r="XCY2" s="149"/>
      <c r="XCZ2" s="149"/>
      <c r="XDA2" s="149"/>
      <c r="XDB2" s="149"/>
      <c r="XDC2" s="149"/>
      <c r="XDD2" s="149"/>
      <c r="XDE2" s="149"/>
      <c r="XDF2" s="149"/>
      <c r="XDG2" s="149"/>
      <c r="XDH2" s="149"/>
      <c r="XDI2" s="149"/>
      <c r="XDJ2" s="149"/>
      <c r="XDK2" s="149"/>
      <c r="XDL2" s="149"/>
      <c r="XDM2" s="149"/>
      <c r="XDN2" s="149"/>
      <c r="XDO2" s="149"/>
      <c r="XDP2" s="149"/>
      <c r="XDQ2" s="149"/>
      <c r="XDR2" s="149"/>
      <c r="XDS2" s="149"/>
      <c r="XDT2" s="149"/>
      <c r="XDU2" s="149"/>
      <c r="XDV2" s="149"/>
      <c r="XDW2" s="149"/>
      <c r="XDX2" s="149"/>
      <c r="XDY2" s="149"/>
      <c r="XDZ2" s="149"/>
      <c r="XEA2" s="149"/>
      <c r="XEB2" s="149"/>
      <c r="XEC2" s="149"/>
      <c r="XED2" s="149"/>
      <c r="XEE2" s="149"/>
      <c r="XEF2" s="149"/>
      <c r="XEG2" s="149"/>
      <c r="XEH2" s="149"/>
      <c r="XEI2" s="149"/>
      <c r="XEJ2" s="149"/>
      <c r="XEK2" s="149"/>
      <c r="XEL2" s="149"/>
      <c r="XEM2" s="149"/>
      <c r="XEN2" s="149"/>
      <c r="XEO2" s="149"/>
      <c r="XEP2" s="149"/>
      <c r="XEQ2" s="149"/>
      <c r="XER2" s="149"/>
      <c r="XES2" s="149"/>
      <c r="XET2" s="149"/>
      <c r="XEU2" s="149"/>
      <c r="XEV2" s="149"/>
      <c r="XEW2" s="149"/>
      <c r="XEX2" s="149"/>
      <c r="XEY2" s="149"/>
      <c r="XEZ2" s="149"/>
      <c r="XFA2" s="149"/>
      <c r="XFB2" s="149"/>
      <c r="XFC2" s="149"/>
      <c r="XFD2" s="149"/>
    </row>
    <row r="4" spans="1:16384" ht="14.25" customHeight="1">
      <c r="A4" s="127" t="s">
        <v>155</v>
      </c>
      <c r="B4" s="128" t="s">
        <v>156</v>
      </c>
      <c r="C4" s="128" t="s">
        <v>157</v>
      </c>
    </row>
    <row r="5" spans="1:16384" ht="15.75">
      <c r="A5" s="26" t="s">
        <v>158</v>
      </c>
      <c r="B5" s="125">
        <v>-150.255</v>
      </c>
      <c r="C5" s="125">
        <v>-266.60399999999998</v>
      </c>
    </row>
    <row r="6" spans="1:16384" ht="15.75">
      <c r="A6" s="27" t="s">
        <v>159</v>
      </c>
      <c r="B6" s="126">
        <v>-145.547</v>
      </c>
      <c r="C6" s="126">
        <v>-267.20100000000002</v>
      </c>
    </row>
    <row r="7" spans="1:16384">
      <c r="A7" s="31"/>
      <c r="B7" s="31"/>
      <c r="C7" s="31"/>
    </row>
  </sheetData>
  <mergeCells count="1024">
    <mergeCell ref="CS1:DH2"/>
    <mergeCell ref="DI1:DX2"/>
    <mergeCell ref="DY1:EN2"/>
    <mergeCell ref="EO1:FD2"/>
    <mergeCell ref="FE1:FT2"/>
    <mergeCell ref="FU1:GJ2"/>
    <mergeCell ref="A1:P2"/>
    <mergeCell ref="Q1:AF2"/>
    <mergeCell ref="AG1:AV2"/>
    <mergeCell ref="AW1:BL2"/>
    <mergeCell ref="BM1:CB2"/>
    <mergeCell ref="CC1:CR2"/>
    <mergeCell ref="NU1:OJ2"/>
    <mergeCell ref="OK1:OZ2"/>
    <mergeCell ref="PA1:PP2"/>
    <mergeCell ref="PQ1:QF2"/>
    <mergeCell ref="QG1:QV2"/>
    <mergeCell ref="QW1:RL2"/>
    <mergeCell ref="KC1:KR2"/>
    <mergeCell ref="KS1:LH2"/>
    <mergeCell ref="LI1:LX2"/>
    <mergeCell ref="LY1:MN2"/>
    <mergeCell ref="MO1:ND2"/>
    <mergeCell ref="NE1:NT2"/>
    <mergeCell ref="GK1:GZ2"/>
    <mergeCell ref="HA1:HP2"/>
    <mergeCell ref="HQ1:IF2"/>
    <mergeCell ref="IG1:IV2"/>
    <mergeCell ref="IW1:JL2"/>
    <mergeCell ref="JM1:KB2"/>
    <mergeCell ref="YW1:ZL2"/>
    <mergeCell ref="ZM1:AAB2"/>
    <mergeCell ref="AAC1:AAR2"/>
    <mergeCell ref="AAS1:ABH2"/>
    <mergeCell ref="ABI1:ABX2"/>
    <mergeCell ref="ABY1:ACN2"/>
    <mergeCell ref="VE1:VT2"/>
    <mergeCell ref="VU1:WJ2"/>
    <mergeCell ref="WK1:WZ2"/>
    <mergeCell ref="XA1:XP2"/>
    <mergeCell ref="XQ1:YF2"/>
    <mergeCell ref="YG1:YV2"/>
    <mergeCell ref="RM1:SB2"/>
    <mergeCell ref="SC1:SR2"/>
    <mergeCell ref="SS1:TH2"/>
    <mergeCell ref="TI1:TX2"/>
    <mergeCell ref="TY1:UN2"/>
    <mergeCell ref="UO1:VD2"/>
    <mergeCell ref="AJY1:AKN2"/>
    <mergeCell ref="AKO1:ALD2"/>
    <mergeCell ref="ALE1:ALT2"/>
    <mergeCell ref="ALU1:AMJ2"/>
    <mergeCell ref="AMK1:AMZ2"/>
    <mergeCell ref="ANA1:ANP2"/>
    <mergeCell ref="AGG1:AGV2"/>
    <mergeCell ref="AGW1:AHL2"/>
    <mergeCell ref="AHM1:AIB2"/>
    <mergeCell ref="AIC1:AIR2"/>
    <mergeCell ref="AIS1:AJH2"/>
    <mergeCell ref="AJI1:AJX2"/>
    <mergeCell ref="ACO1:ADD2"/>
    <mergeCell ref="ADE1:ADT2"/>
    <mergeCell ref="ADU1:AEJ2"/>
    <mergeCell ref="AEK1:AEZ2"/>
    <mergeCell ref="AFA1:AFP2"/>
    <mergeCell ref="AFQ1:AGF2"/>
    <mergeCell ref="AVA1:AVP2"/>
    <mergeCell ref="AVQ1:AWF2"/>
    <mergeCell ref="AWG1:AWV2"/>
    <mergeCell ref="AWW1:AXL2"/>
    <mergeCell ref="AXM1:AYB2"/>
    <mergeCell ref="AYC1:AYR2"/>
    <mergeCell ref="ARI1:ARX2"/>
    <mergeCell ref="ARY1:ASN2"/>
    <mergeCell ref="ASO1:ATD2"/>
    <mergeCell ref="ATE1:ATT2"/>
    <mergeCell ref="ATU1:AUJ2"/>
    <mergeCell ref="AUK1:AUZ2"/>
    <mergeCell ref="ANQ1:AOF2"/>
    <mergeCell ref="AOG1:AOV2"/>
    <mergeCell ref="AOW1:APL2"/>
    <mergeCell ref="APM1:AQB2"/>
    <mergeCell ref="AQC1:AQR2"/>
    <mergeCell ref="AQS1:ARH2"/>
    <mergeCell ref="BGC1:BGR2"/>
    <mergeCell ref="BGS1:BHH2"/>
    <mergeCell ref="BHI1:BHX2"/>
    <mergeCell ref="BHY1:BIN2"/>
    <mergeCell ref="BIO1:BJD2"/>
    <mergeCell ref="BJE1:BJT2"/>
    <mergeCell ref="BCK1:BCZ2"/>
    <mergeCell ref="BDA1:BDP2"/>
    <mergeCell ref="BDQ1:BEF2"/>
    <mergeCell ref="BEG1:BEV2"/>
    <mergeCell ref="BEW1:BFL2"/>
    <mergeCell ref="BFM1:BGB2"/>
    <mergeCell ref="AYS1:AZH2"/>
    <mergeCell ref="AZI1:AZX2"/>
    <mergeCell ref="AZY1:BAN2"/>
    <mergeCell ref="BAO1:BBD2"/>
    <mergeCell ref="BBE1:BBT2"/>
    <mergeCell ref="BBU1:BCJ2"/>
    <mergeCell ref="BRE1:BRT2"/>
    <mergeCell ref="BRU1:BSJ2"/>
    <mergeCell ref="BSK1:BSZ2"/>
    <mergeCell ref="BTA1:BTP2"/>
    <mergeCell ref="BTQ1:BUF2"/>
    <mergeCell ref="BUG1:BUV2"/>
    <mergeCell ref="BNM1:BOB2"/>
    <mergeCell ref="BOC1:BOR2"/>
    <mergeCell ref="BOS1:BPH2"/>
    <mergeCell ref="BPI1:BPX2"/>
    <mergeCell ref="BPY1:BQN2"/>
    <mergeCell ref="BQO1:BRD2"/>
    <mergeCell ref="BJU1:BKJ2"/>
    <mergeCell ref="BKK1:BKZ2"/>
    <mergeCell ref="BLA1:BLP2"/>
    <mergeCell ref="BLQ1:BMF2"/>
    <mergeCell ref="BMG1:BMV2"/>
    <mergeCell ref="BMW1:BNL2"/>
    <mergeCell ref="CCG1:CCV2"/>
    <mergeCell ref="CCW1:CDL2"/>
    <mergeCell ref="CDM1:CEB2"/>
    <mergeCell ref="CEC1:CER2"/>
    <mergeCell ref="CES1:CFH2"/>
    <mergeCell ref="CFI1:CFX2"/>
    <mergeCell ref="BYO1:BZD2"/>
    <mergeCell ref="BZE1:BZT2"/>
    <mergeCell ref="BZU1:CAJ2"/>
    <mergeCell ref="CAK1:CAZ2"/>
    <mergeCell ref="CBA1:CBP2"/>
    <mergeCell ref="CBQ1:CCF2"/>
    <mergeCell ref="BUW1:BVL2"/>
    <mergeCell ref="BVM1:BWB2"/>
    <mergeCell ref="BWC1:BWR2"/>
    <mergeCell ref="BWS1:BXH2"/>
    <mergeCell ref="BXI1:BXX2"/>
    <mergeCell ref="BXY1:BYN2"/>
    <mergeCell ref="CNI1:CNX2"/>
    <mergeCell ref="CNY1:CON2"/>
    <mergeCell ref="COO1:CPD2"/>
    <mergeCell ref="CPE1:CPT2"/>
    <mergeCell ref="CPU1:CQJ2"/>
    <mergeCell ref="CQK1:CQZ2"/>
    <mergeCell ref="CJQ1:CKF2"/>
    <mergeCell ref="CKG1:CKV2"/>
    <mergeCell ref="CKW1:CLL2"/>
    <mergeCell ref="CLM1:CMB2"/>
    <mergeCell ref="CMC1:CMR2"/>
    <mergeCell ref="CMS1:CNH2"/>
    <mergeCell ref="CFY1:CGN2"/>
    <mergeCell ref="CGO1:CHD2"/>
    <mergeCell ref="CHE1:CHT2"/>
    <mergeCell ref="CHU1:CIJ2"/>
    <mergeCell ref="CIK1:CIZ2"/>
    <mergeCell ref="CJA1:CJP2"/>
    <mergeCell ref="CYK1:CYZ2"/>
    <mergeCell ref="CZA1:CZP2"/>
    <mergeCell ref="CZQ1:DAF2"/>
    <mergeCell ref="DAG1:DAV2"/>
    <mergeCell ref="DAW1:DBL2"/>
    <mergeCell ref="DBM1:DCB2"/>
    <mergeCell ref="CUS1:CVH2"/>
    <mergeCell ref="CVI1:CVX2"/>
    <mergeCell ref="CVY1:CWN2"/>
    <mergeCell ref="CWO1:CXD2"/>
    <mergeCell ref="CXE1:CXT2"/>
    <mergeCell ref="CXU1:CYJ2"/>
    <mergeCell ref="CRA1:CRP2"/>
    <mergeCell ref="CRQ1:CSF2"/>
    <mergeCell ref="CSG1:CSV2"/>
    <mergeCell ref="CSW1:CTL2"/>
    <mergeCell ref="CTM1:CUB2"/>
    <mergeCell ref="CUC1:CUR2"/>
    <mergeCell ref="DJM1:DKB2"/>
    <mergeCell ref="DKC1:DKR2"/>
    <mergeCell ref="DKS1:DLH2"/>
    <mergeCell ref="DLI1:DLX2"/>
    <mergeCell ref="DLY1:DMN2"/>
    <mergeCell ref="DMO1:DND2"/>
    <mergeCell ref="DFU1:DGJ2"/>
    <mergeCell ref="DGK1:DGZ2"/>
    <mergeCell ref="DHA1:DHP2"/>
    <mergeCell ref="DHQ1:DIF2"/>
    <mergeCell ref="DIG1:DIV2"/>
    <mergeCell ref="DIW1:DJL2"/>
    <mergeCell ref="DCC1:DCR2"/>
    <mergeCell ref="DCS1:DDH2"/>
    <mergeCell ref="DDI1:DDX2"/>
    <mergeCell ref="DDY1:DEN2"/>
    <mergeCell ref="DEO1:DFD2"/>
    <mergeCell ref="DFE1:DFT2"/>
    <mergeCell ref="DUO1:DVD2"/>
    <mergeCell ref="DVE1:DVT2"/>
    <mergeCell ref="DVU1:DWJ2"/>
    <mergeCell ref="DWK1:DWZ2"/>
    <mergeCell ref="DXA1:DXP2"/>
    <mergeCell ref="DXQ1:DYF2"/>
    <mergeCell ref="DQW1:DRL2"/>
    <mergeCell ref="DRM1:DSB2"/>
    <mergeCell ref="DSC1:DSR2"/>
    <mergeCell ref="DSS1:DTH2"/>
    <mergeCell ref="DTI1:DTX2"/>
    <mergeCell ref="DTY1:DUN2"/>
    <mergeCell ref="DNE1:DNT2"/>
    <mergeCell ref="DNU1:DOJ2"/>
    <mergeCell ref="DOK1:DOZ2"/>
    <mergeCell ref="DPA1:DPP2"/>
    <mergeCell ref="DPQ1:DQF2"/>
    <mergeCell ref="DQG1:DQV2"/>
    <mergeCell ref="EFQ1:EGF2"/>
    <mergeCell ref="EGG1:EGV2"/>
    <mergeCell ref="EGW1:EHL2"/>
    <mergeCell ref="EHM1:EIB2"/>
    <mergeCell ref="EIC1:EIR2"/>
    <mergeCell ref="EIS1:EJH2"/>
    <mergeCell ref="EBY1:ECN2"/>
    <mergeCell ref="ECO1:EDD2"/>
    <mergeCell ref="EDE1:EDT2"/>
    <mergeCell ref="EDU1:EEJ2"/>
    <mergeCell ref="EEK1:EEZ2"/>
    <mergeCell ref="EFA1:EFP2"/>
    <mergeCell ref="DYG1:DYV2"/>
    <mergeCell ref="DYW1:DZL2"/>
    <mergeCell ref="DZM1:EAB2"/>
    <mergeCell ref="EAC1:EAR2"/>
    <mergeCell ref="EAS1:EBH2"/>
    <mergeCell ref="EBI1:EBX2"/>
    <mergeCell ref="EQS1:ERH2"/>
    <mergeCell ref="ERI1:ERX2"/>
    <mergeCell ref="ERY1:ESN2"/>
    <mergeCell ref="ESO1:ETD2"/>
    <mergeCell ref="ETE1:ETT2"/>
    <mergeCell ref="ETU1:EUJ2"/>
    <mergeCell ref="ENA1:ENP2"/>
    <mergeCell ref="ENQ1:EOF2"/>
    <mergeCell ref="EOG1:EOV2"/>
    <mergeCell ref="EOW1:EPL2"/>
    <mergeCell ref="EPM1:EQB2"/>
    <mergeCell ref="EQC1:EQR2"/>
    <mergeCell ref="EJI1:EJX2"/>
    <mergeCell ref="EJY1:EKN2"/>
    <mergeCell ref="EKO1:ELD2"/>
    <mergeCell ref="ELE1:ELT2"/>
    <mergeCell ref="ELU1:EMJ2"/>
    <mergeCell ref="EMK1:EMZ2"/>
    <mergeCell ref="FBU1:FCJ2"/>
    <mergeCell ref="FCK1:FCZ2"/>
    <mergeCell ref="FDA1:FDP2"/>
    <mergeCell ref="FDQ1:FEF2"/>
    <mergeCell ref="FEG1:FEV2"/>
    <mergeCell ref="FEW1:FFL2"/>
    <mergeCell ref="EYC1:EYR2"/>
    <mergeCell ref="EYS1:EZH2"/>
    <mergeCell ref="EZI1:EZX2"/>
    <mergeCell ref="EZY1:FAN2"/>
    <mergeCell ref="FAO1:FBD2"/>
    <mergeCell ref="FBE1:FBT2"/>
    <mergeCell ref="EUK1:EUZ2"/>
    <mergeCell ref="EVA1:EVP2"/>
    <mergeCell ref="EVQ1:EWF2"/>
    <mergeCell ref="EWG1:EWV2"/>
    <mergeCell ref="EWW1:EXL2"/>
    <mergeCell ref="EXM1:EYB2"/>
    <mergeCell ref="FMW1:FNL2"/>
    <mergeCell ref="FNM1:FOB2"/>
    <mergeCell ref="FOC1:FOR2"/>
    <mergeCell ref="FOS1:FPH2"/>
    <mergeCell ref="FPI1:FPX2"/>
    <mergeCell ref="FPY1:FQN2"/>
    <mergeCell ref="FJE1:FJT2"/>
    <mergeCell ref="FJU1:FKJ2"/>
    <mergeCell ref="FKK1:FKZ2"/>
    <mergeCell ref="FLA1:FLP2"/>
    <mergeCell ref="FLQ1:FMF2"/>
    <mergeCell ref="FMG1:FMV2"/>
    <mergeCell ref="FFM1:FGB2"/>
    <mergeCell ref="FGC1:FGR2"/>
    <mergeCell ref="FGS1:FHH2"/>
    <mergeCell ref="FHI1:FHX2"/>
    <mergeCell ref="FHY1:FIN2"/>
    <mergeCell ref="FIO1:FJD2"/>
    <mergeCell ref="FXY1:FYN2"/>
    <mergeCell ref="FYO1:FZD2"/>
    <mergeCell ref="FZE1:FZT2"/>
    <mergeCell ref="FZU1:GAJ2"/>
    <mergeCell ref="GAK1:GAZ2"/>
    <mergeCell ref="GBA1:GBP2"/>
    <mergeCell ref="FUG1:FUV2"/>
    <mergeCell ref="FUW1:FVL2"/>
    <mergeCell ref="FVM1:FWB2"/>
    <mergeCell ref="FWC1:FWR2"/>
    <mergeCell ref="FWS1:FXH2"/>
    <mergeCell ref="FXI1:FXX2"/>
    <mergeCell ref="FQO1:FRD2"/>
    <mergeCell ref="FRE1:FRT2"/>
    <mergeCell ref="FRU1:FSJ2"/>
    <mergeCell ref="FSK1:FSZ2"/>
    <mergeCell ref="FTA1:FTP2"/>
    <mergeCell ref="FTQ1:FUF2"/>
    <mergeCell ref="GJA1:GJP2"/>
    <mergeCell ref="GJQ1:GKF2"/>
    <mergeCell ref="GKG1:GKV2"/>
    <mergeCell ref="GKW1:GLL2"/>
    <mergeCell ref="GLM1:GMB2"/>
    <mergeCell ref="GMC1:GMR2"/>
    <mergeCell ref="GFI1:GFX2"/>
    <mergeCell ref="GFY1:GGN2"/>
    <mergeCell ref="GGO1:GHD2"/>
    <mergeCell ref="GHE1:GHT2"/>
    <mergeCell ref="GHU1:GIJ2"/>
    <mergeCell ref="GIK1:GIZ2"/>
    <mergeCell ref="GBQ1:GCF2"/>
    <mergeCell ref="GCG1:GCV2"/>
    <mergeCell ref="GCW1:GDL2"/>
    <mergeCell ref="GDM1:GEB2"/>
    <mergeCell ref="GEC1:GER2"/>
    <mergeCell ref="GES1:GFH2"/>
    <mergeCell ref="GUC1:GUR2"/>
    <mergeCell ref="GUS1:GVH2"/>
    <mergeCell ref="GVI1:GVX2"/>
    <mergeCell ref="GVY1:GWN2"/>
    <mergeCell ref="GWO1:GXD2"/>
    <mergeCell ref="GXE1:GXT2"/>
    <mergeCell ref="GQK1:GQZ2"/>
    <mergeCell ref="GRA1:GRP2"/>
    <mergeCell ref="GRQ1:GSF2"/>
    <mergeCell ref="GSG1:GSV2"/>
    <mergeCell ref="GSW1:GTL2"/>
    <mergeCell ref="GTM1:GUB2"/>
    <mergeCell ref="GMS1:GNH2"/>
    <mergeCell ref="GNI1:GNX2"/>
    <mergeCell ref="GNY1:GON2"/>
    <mergeCell ref="GOO1:GPD2"/>
    <mergeCell ref="GPE1:GPT2"/>
    <mergeCell ref="GPU1:GQJ2"/>
    <mergeCell ref="HFE1:HFT2"/>
    <mergeCell ref="HFU1:HGJ2"/>
    <mergeCell ref="HGK1:HGZ2"/>
    <mergeCell ref="HHA1:HHP2"/>
    <mergeCell ref="HHQ1:HIF2"/>
    <mergeCell ref="HIG1:HIV2"/>
    <mergeCell ref="HBM1:HCB2"/>
    <mergeCell ref="HCC1:HCR2"/>
    <mergeCell ref="HCS1:HDH2"/>
    <mergeCell ref="HDI1:HDX2"/>
    <mergeCell ref="HDY1:HEN2"/>
    <mergeCell ref="HEO1:HFD2"/>
    <mergeCell ref="GXU1:GYJ2"/>
    <mergeCell ref="GYK1:GYZ2"/>
    <mergeCell ref="GZA1:GZP2"/>
    <mergeCell ref="GZQ1:HAF2"/>
    <mergeCell ref="HAG1:HAV2"/>
    <mergeCell ref="HAW1:HBL2"/>
    <mergeCell ref="HQG1:HQV2"/>
    <mergeCell ref="HQW1:HRL2"/>
    <mergeCell ref="HRM1:HSB2"/>
    <mergeCell ref="HSC1:HSR2"/>
    <mergeCell ref="HSS1:HTH2"/>
    <mergeCell ref="HTI1:HTX2"/>
    <mergeCell ref="HMO1:HND2"/>
    <mergeCell ref="HNE1:HNT2"/>
    <mergeCell ref="HNU1:HOJ2"/>
    <mergeCell ref="HOK1:HOZ2"/>
    <mergeCell ref="HPA1:HPP2"/>
    <mergeCell ref="HPQ1:HQF2"/>
    <mergeCell ref="HIW1:HJL2"/>
    <mergeCell ref="HJM1:HKB2"/>
    <mergeCell ref="HKC1:HKR2"/>
    <mergeCell ref="HKS1:HLH2"/>
    <mergeCell ref="HLI1:HLX2"/>
    <mergeCell ref="HLY1:HMN2"/>
    <mergeCell ref="IBI1:IBX2"/>
    <mergeCell ref="IBY1:ICN2"/>
    <mergeCell ref="ICO1:IDD2"/>
    <mergeCell ref="IDE1:IDT2"/>
    <mergeCell ref="IDU1:IEJ2"/>
    <mergeCell ref="IEK1:IEZ2"/>
    <mergeCell ref="HXQ1:HYF2"/>
    <mergeCell ref="HYG1:HYV2"/>
    <mergeCell ref="HYW1:HZL2"/>
    <mergeCell ref="HZM1:IAB2"/>
    <mergeCell ref="IAC1:IAR2"/>
    <mergeCell ref="IAS1:IBH2"/>
    <mergeCell ref="HTY1:HUN2"/>
    <mergeCell ref="HUO1:HVD2"/>
    <mergeCell ref="HVE1:HVT2"/>
    <mergeCell ref="HVU1:HWJ2"/>
    <mergeCell ref="HWK1:HWZ2"/>
    <mergeCell ref="HXA1:HXP2"/>
    <mergeCell ref="IMK1:IMZ2"/>
    <mergeCell ref="INA1:INP2"/>
    <mergeCell ref="INQ1:IOF2"/>
    <mergeCell ref="IOG1:IOV2"/>
    <mergeCell ref="IOW1:IPL2"/>
    <mergeCell ref="IPM1:IQB2"/>
    <mergeCell ref="IIS1:IJH2"/>
    <mergeCell ref="IJI1:IJX2"/>
    <mergeCell ref="IJY1:IKN2"/>
    <mergeCell ref="IKO1:ILD2"/>
    <mergeCell ref="ILE1:ILT2"/>
    <mergeCell ref="ILU1:IMJ2"/>
    <mergeCell ref="IFA1:IFP2"/>
    <mergeCell ref="IFQ1:IGF2"/>
    <mergeCell ref="IGG1:IGV2"/>
    <mergeCell ref="IGW1:IHL2"/>
    <mergeCell ref="IHM1:IIB2"/>
    <mergeCell ref="IIC1:IIR2"/>
    <mergeCell ref="IXM1:IYB2"/>
    <mergeCell ref="IYC1:IYR2"/>
    <mergeCell ref="IYS1:IZH2"/>
    <mergeCell ref="IZI1:IZX2"/>
    <mergeCell ref="IZY1:JAN2"/>
    <mergeCell ref="JAO1:JBD2"/>
    <mergeCell ref="ITU1:IUJ2"/>
    <mergeCell ref="IUK1:IUZ2"/>
    <mergeCell ref="IVA1:IVP2"/>
    <mergeCell ref="IVQ1:IWF2"/>
    <mergeCell ref="IWG1:IWV2"/>
    <mergeCell ref="IWW1:IXL2"/>
    <mergeCell ref="IQC1:IQR2"/>
    <mergeCell ref="IQS1:IRH2"/>
    <mergeCell ref="IRI1:IRX2"/>
    <mergeCell ref="IRY1:ISN2"/>
    <mergeCell ref="ISO1:ITD2"/>
    <mergeCell ref="ITE1:ITT2"/>
    <mergeCell ref="JIO1:JJD2"/>
    <mergeCell ref="JJE1:JJT2"/>
    <mergeCell ref="JJU1:JKJ2"/>
    <mergeCell ref="JKK1:JKZ2"/>
    <mergeCell ref="JLA1:JLP2"/>
    <mergeCell ref="JLQ1:JMF2"/>
    <mergeCell ref="JEW1:JFL2"/>
    <mergeCell ref="JFM1:JGB2"/>
    <mergeCell ref="JGC1:JGR2"/>
    <mergeCell ref="JGS1:JHH2"/>
    <mergeCell ref="JHI1:JHX2"/>
    <mergeCell ref="JHY1:JIN2"/>
    <mergeCell ref="JBE1:JBT2"/>
    <mergeCell ref="JBU1:JCJ2"/>
    <mergeCell ref="JCK1:JCZ2"/>
    <mergeCell ref="JDA1:JDP2"/>
    <mergeCell ref="JDQ1:JEF2"/>
    <mergeCell ref="JEG1:JEV2"/>
    <mergeCell ref="JTQ1:JUF2"/>
    <mergeCell ref="JUG1:JUV2"/>
    <mergeCell ref="JUW1:JVL2"/>
    <mergeCell ref="JVM1:JWB2"/>
    <mergeCell ref="JWC1:JWR2"/>
    <mergeCell ref="JWS1:JXH2"/>
    <mergeCell ref="JPY1:JQN2"/>
    <mergeCell ref="JQO1:JRD2"/>
    <mergeCell ref="JRE1:JRT2"/>
    <mergeCell ref="JRU1:JSJ2"/>
    <mergeCell ref="JSK1:JSZ2"/>
    <mergeCell ref="JTA1:JTP2"/>
    <mergeCell ref="JMG1:JMV2"/>
    <mergeCell ref="JMW1:JNL2"/>
    <mergeCell ref="JNM1:JOB2"/>
    <mergeCell ref="JOC1:JOR2"/>
    <mergeCell ref="JOS1:JPH2"/>
    <mergeCell ref="JPI1:JPX2"/>
    <mergeCell ref="KES1:KFH2"/>
    <mergeCell ref="KFI1:KFX2"/>
    <mergeCell ref="KFY1:KGN2"/>
    <mergeCell ref="KGO1:KHD2"/>
    <mergeCell ref="KHE1:KHT2"/>
    <mergeCell ref="KHU1:KIJ2"/>
    <mergeCell ref="KBA1:KBP2"/>
    <mergeCell ref="KBQ1:KCF2"/>
    <mergeCell ref="KCG1:KCV2"/>
    <mergeCell ref="KCW1:KDL2"/>
    <mergeCell ref="KDM1:KEB2"/>
    <mergeCell ref="KEC1:KER2"/>
    <mergeCell ref="JXI1:JXX2"/>
    <mergeCell ref="JXY1:JYN2"/>
    <mergeCell ref="JYO1:JZD2"/>
    <mergeCell ref="JZE1:JZT2"/>
    <mergeCell ref="JZU1:KAJ2"/>
    <mergeCell ref="KAK1:KAZ2"/>
    <mergeCell ref="KPU1:KQJ2"/>
    <mergeCell ref="KQK1:KQZ2"/>
    <mergeCell ref="KRA1:KRP2"/>
    <mergeCell ref="KRQ1:KSF2"/>
    <mergeCell ref="KSG1:KSV2"/>
    <mergeCell ref="KSW1:KTL2"/>
    <mergeCell ref="KMC1:KMR2"/>
    <mergeCell ref="KMS1:KNH2"/>
    <mergeCell ref="KNI1:KNX2"/>
    <mergeCell ref="KNY1:KON2"/>
    <mergeCell ref="KOO1:KPD2"/>
    <mergeCell ref="KPE1:KPT2"/>
    <mergeCell ref="KIK1:KIZ2"/>
    <mergeCell ref="KJA1:KJP2"/>
    <mergeCell ref="KJQ1:KKF2"/>
    <mergeCell ref="KKG1:KKV2"/>
    <mergeCell ref="KKW1:KLL2"/>
    <mergeCell ref="KLM1:KMB2"/>
    <mergeCell ref="LAW1:LBL2"/>
    <mergeCell ref="LBM1:LCB2"/>
    <mergeCell ref="LCC1:LCR2"/>
    <mergeCell ref="LCS1:LDH2"/>
    <mergeCell ref="LDI1:LDX2"/>
    <mergeCell ref="LDY1:LEN2"/>
    <mergeCell ref="KXE1:KXT2"/>
    <mergeCell ref="KXU1:KYJ2"/>
    <mergeCell ref="KYK1:KYZ2"/>
    <mergeCell ref="KZA1:KZP2"/>
    <mergeCell ref="KZQ1:LAF2"/>
    <mergeCell ref="LAG1:LAV2"/>
    <mergeCell ref="KTM1:KUB2"/>
    <mergeCell ref="KUC1:KUR2"/>
    <mergeCell ref="KUS1:KVH2"/>
    <mergeCell ref="KVI1:KVX2"/>
    <mergeCell ref="KVY1:KWN2"/>
    <mergeCell ref="KWO1:KXD2"/>
    <mergeCell ref="LLY1:LMN2"/>
    <mergeCell ref="LMO1:LND2"/>
    <mergeCell ref="LNE1:LNT2"/>
    <mergeCell ref="LNU1:LOJ2"/>
    <mergeCell ref="LOK1:LOZ2"/>
    <mergeCell ref="LPA1:LPP2"/>
    <mergeCell ref="LIG1:LIV2"/>
    <mergeCell ref="LIW1:LJL2"/>
    <mergeCell ref="LJM1:LKB2"/>
    <mergeCell ref="LKC1:LKR2"/>
    <mergeCell ref="LKS1:LLH2"/>
    <mergeCell ref="LLI1:LLX2"/>
    <mergeCell ref="LEO1:LFD2"/>
    <mergeCell ref="LFE1:LFT2"/>
    <mergeCell ref="LFU1:LGJ2"/>
    <mergeCell ref="LGK1:LGZ2"/>
    <mergeCell ref="LHA1:LHP2"/>
    <mergeCell ref="LHQ1:LIF2"/>
    <mergeCell ref="LXA1:LXP2"/>
    <mergeCell ref="LXQ1:LYF2"/>
    <mergeCell ref="LYG1:LYV2"/>
    <mergeCell ref="LYW1:LZL2"/>
    <mergeCell ref="LZM1:MAB2"/>
    <mergeCell ref="MAC1:MAR2"/>
    <mergeCell ref="LTI1:LTX2"/>
    <mergeCell ref="LTY1:LUN2"/>
    <mergeCell ref="LUO1:LVD2"/>
    <mergeCell ref="LVE1:LVT2"/>
    <mergeCell ref="LVU1:LWJ2"/>
    <mergeCell ref="LWK1:LWZ2"/>
    <mergeCell ref="LPQ1:LQF2"/>
    <mergeCell ref="LQG1:LQV2"/>
    <mergeCell ref="LQW1:LRL2"/>
    <mergeCell ref="LRM1:LSB2"/>
    <mergeCell ref="LSC1:LSR2"/>
    <mergeCell ref="LSS1:LTH2"/>
    <mergeCell ref="MIC1:MIR2"/>
    <mergeCell ref="MIS1:MJH2"/>
    <mergeCell ref="MJI1:MJX2"/>
    <mergeCell ref="MJY1:MKN2"/>
    <mergeCell ref="MKO1:MLD2"/>
    <mergeCell ref="MLE1:MLT2"/>
    <mergeCell ref="MEK1:MEZ2"/>
    <mergeCell ref="MFA1:MFP2"/>
    <mergeCell ref="MFQ1:MGF2"/>
    <mergeCell ref="MGG1:MGV2"/>
    <mergeCell ref="MGW1:MHL2"/>
    <mergeCell ref="MHM1:MIB2"/>
    <mergeCell ref="MAS1:MBH2"/>
    <mergeCell ref="MBI1:MBX2"/>
    <mergeCell ref="MBY1:MCN2"/>
    <mergeCell ref="MCO1:MDD2"/>
    <mergeCell ref="MDE1:MDT2"/>
    <mergeCell ref="MDU1:MEJ2"/>
    <mergeCell ref="MTE1:MTT2"/>
    <mergeCell ref="MTU1:MUJ2"/>
    <mergeCell ref="MUK1:MUZ2"/>
    <mergeCell ref="MVA1:MVP2"/>
    <mergeCell ref="MVQ1:MWF2"/>
    <mergeCell ref="MWG1:MWV2"/>
    <mergeCell ref="MPM1:MQB2"/>
    <mergeCell ref="MQC1:MQR2"/>
    <mergeCell ref="MQS1:MRH2"/>
    <mergeCell ref="MRI1:MRX2"/>
    <mergeCell ref="MRY1:MSN2"/>
    <mergeCell ref="MSO1:MTD2"/>
    <mergeCell ref="MLU1:MMJ2"/>
    <mergeCell ref="MMK1:MMZ2"/>
    <mergeCell ref="MNA1:MNP2"/>
    <mergeCell ref="MNQ1:MOF2"/>
    <mergeCell ref="MOG1:MOV2"/>
    <mergeCell ref="MOW1:MPL2"/>
    <mergeCell ref="NEG1:NEV2"/>
    <mergeCell ref="NEW1:NFL2"/>
    <mergeCell ref="NFM1:NGB2"/>
    <mergeCell ref="NGC1:NGR2"/>
    <mergeCell ref="NGS1:NHH2"/>
    <mergeCell ref="NHI1:NHX2"/>
    <mergeCell ref="NAO1:NBD2"/>
    <mergeCell ref="NBE1:NBT2"/>
    <mergeCell ref="NBU1:NCJ2"/>
    <mergeCell ref="NCK1:NCZ2"/>
    <mergeCell ref="NDA1:NDP2"/>
    <mergeCell ref="NDQ1:NEF2"/>
    <mergeCell ref="MWW1:MXL2"/>
    <mergeCell ref="MXM1:MYB2"/>
    <mergeCell ref="MYC1:MYR2"/>
    <mergeCell ref="MYS1:MZH2"/>
    <mergeCell ref="MZI1:MZX2"/>
    <mergeCell ref="MZY1:NAN2"/>
    <mergeCell ref="NPI1:NPX2"/>
    <mergeCell ref="NPY1:NQN2"/>
    <mergeCell ref="NQO1:NRD2"/>
    <mergeCell ref="NRE1:NRT2"/>
    <mergeCell ref="NRU1:NSJ2"/>
    <mergeCell ref="NSK1:NSZ2"/>
    <mergeCell ref="NLQ1:NMF2"/>
    <mergeCell ref="NMG1:NMV2"/>
    <mergeCell ref="NMW1:NNL2"/>
    <mergeCell ref="NNM1:NOB2"/>
    <mergeCell ref="NOC1:NOR2"/>
    <mergeCell ref="NOS1:NPH2"/>
    <mergeCell ref="NHY1:NIN2"/>
    <mergeCell ref="NIO1:NJD2"/>
    <mergeCell ref="NJE1:NJT2"/>
    <mergeCell ref="NJU1:NKJ2"/>
    <mergeCell ref="NKK1:NKZ2"/>
    <mergeCell ref="NLA1:NLP2"/>
    <mergeCell ref="OAK1:OAZ2"/>
    <mergeCell ref="OBA1:OBP2"/>
    <mergeCell ref="OBQ1:OCF2"/>
    <mergeCell ref="OCG1:OCV2"/>
    <mergeCell ref="OCW1:ODL2"/>
    <mergeCell ref="ODM1:OEB2"/>
    <mergeCell ref="NWS1:NXH2"/>
    <mergeCell ref="NXI1:NXX2"/>
    <mergeCell ref="NXY1:NYN2"/>
    <mergeCell ref="NYO1:NZD2"/>
    <mergeCell ref="NZE1:NZT2"/>
    <mergeCell ref="NZU1:OAJ2"/>
    <mergeCell ref="NTA1:NTP2"/>
    <mergeCell ref="NTQ1:NUF2"/>
    <mergeCell ref="NUG1:NUV2"/>
    <mergeCell ref="NUW1:NVL2"/>
    <mergeCell ref="NVM1:NWB2"/>
    <mergeCell ref="NWC1:NWR2"/>
    <mergeCell ref="OLM1:OMB2"/>
    <mergeCell ref="OMC1:OMR2"/>
    <mergeCell ref="OMS1:ONH2"/>
    <mergeCell ref="ONI1:ONX2"/>
    <mergeCell ref="ONY1:OON2"/>
    <mergeCell ref="OOO1:OPD2"/>
    <mergeCell ref="OHU1:OIJ2"/>
    <mergeCell ref="OIK1:OIZ2"/>
    <mergeCell ref="OJA1:OJP2"/>
    <mergeCell ref="OJQ1:OKF2"/>
    <mergeCell ref="OKG1:OKV2"/>
    <mergeCell ref="OKW1:OLL2"/>
    <mergeCell ref="OEC1:OER2"/>
    <mergeCell ref="OES1:OFH2"/>
    <mergeCell ref="OFI1:OFX2"/>
    <mergeCell ref="OFY1:OGN2"/>
    <mergeCell ref="OGO1:OHD2"/>
    <mergeCell ref="OHE1:OHT2"/>
    <mergeCell ref="OWO1:OXD2"/>
    <mergeCell ref="OXE1:OXT2"/>
    <mergeCell ref="OXU1:OYJ2"/>
    <mergeCell ref="OYK1:OYZ2"/>
    <mergeCell ref="OZA1:OZP2"/>
    <mergeCell ref="OZQ1:PAF2"/>
    <mergeCell ref="OSW1:OTL2"/>
    <mergeCell ref="OTM1:OUB2"/>
    <mergeCell ref="OUC1:OUR2"/>
    <mergeCell ref="OUS1:OVH2"/>
    <mergeCell ref="OVI1:OVX2"/>
    <mergeCell ref="OVY1:OWN2"/>
    <mergeCell ref="OPE1:OPT2"/>
    <mergeCell ref="OPU1:OQJ2"/>
    <mergeCell ref="OQK1:OQZ2"/>
    <mergeCell ref="ORA1:ORP2"/>
    <mergeCell ref="ORQ1:OSF2"/>
    <mergeCell ref="OSG1:OSV2"/>
    <mergeCell ref="PHQ1:PIF2"/>
    <mergeCell ref="PIG1:PIV2"/>
    <mergeCell ref="PIW1:PJL2"/>
    <mergeCell ref="PJM1:PKB2"/>
    <mergeCell ref="PKC1:PKR2"/>
    <mergeCell ref="PKS1:PLH2"/>
    <mergeCell ref="PDY1:PEN2"/>
    <mergeCell ref="PEO1:PFD2"/>
    <mergeCell ref="PFE1:PFT2"/>
    <mergeCell ref="PFU1:PGJ2"/>
    <mergeCell ref="PGK1:PGZ2"/>
    <mergeCell ref="PHA1:PHP2"/>
    <mergeCell ref="PAG1:PAV2"/>
    <mergeCell ref="PAW1:PBL2"/>
    <mergeCell ref="PBM1:PCB2"/>
    <mergeCell ref="PCC1:PCR2"/>
    <mergeCell ref="PCS1:PDH2"/>
    <mergeCell ref="PDI1:PDX2"/>
    <mergeCell ref="PSS1:PTH2"/>
    <mergeCell ref="PTI1:PTX2"/>
    <mergeCell ref="PTY1:PUN2"/>
    <mergeCell ref="PUO1:PVD2"/>
    <mergeCell ref="PVE1:PVT2"/>
    <mergeCell ref="PVU1:PWJ2"/>
    <mergeCell ref="PPA1:PPP2"/>
    <mergeCell ref="PPQ1:PQF2"/>
    <mergeCell ref="PQG1:PQV2"/>
    <mergeCell ref="PQW1:PRL2"/>
    <mergeCell ref="PRM1:PSB2"/>
    <mergeCell ref="PSC1:PSR2"/>
    <mergeCell ref="PLI1:PLX2"/>
    <mergeCell ref="PLY1:PMN2"/>
    <mergeCell ref="PMO1:PND2"/>
    <mergeCell ref="PNE1:PNT2"/>
    <mergeCell ref="PNU1:POJ2"/>
    <mergeCell ref="POK1:POZ2"/>
    <mergeCell ref="QDU1:QEJ2"/>
    <mergeCell ref="QEK1:QEZ2"/>
    <mergeCell ref="QFA1:QFP2"/>
    <mergeCell ref="QFQ1:QGF2"/>
    <mergeCell ref="QGG1:QGV2"/>
    <mergeCell ref="QGW1:QHL2"/>
    <mergeCell ref="QAC1:QAR2"/>
    <mergeCell ref="QAS1:QBH2"/>
    <mergeCell ref="QBI1:QBX2"/>
    <mergeCell ref="QBY1:QCN2"/>
    <mergeCell ref="QCO1:QDD2"/>
    <mergeCell ref="QDE1:QDT2"/>
    <mergeCell ref="PWK1:PWZ2"/>
    <mergeCell ref="PXA1:PXP2"/>
    <mergeCell ref="PXQ1:PYF2"/>
    <mergeCell ref="PYG1:PYV2"/>
    <mergeCell ref="PYW1:PZL2"/>
    <mergeCell ref="PZM1:QAB2"/>
    <mergeCell ref="QOW1:QPL2"/>
    <mergeCell ref="QPM1:QQB2"/>
    <mergeCell ref="QQC1:QQR2"/>
    <mergeCell ref="QQS1:QRH2"/>
    <mergeCell ref="QRI1:QRX2"/>
    <mergeCell ref="QRY1:QSN2"/>
    <mergeCell ref="QLE1:QLT2"/>
    <mergeCell ref="QLU1:QMJ2"/>
    <mergeCell ref="QMK1:QMZ2"/>
    <mergeCell ref="QNA1:QNP2"/>
    <mergeCell ref="QNQ1:QOF2"/>
    <mergeCell ref="QOG1:QOV2"/>
    <mergeCell ref="QHM1:QIB2"/>
    <mergeCell ref="QIC1:QIR2"/>
    <mergeCell ref="QIS1:QJH2"/>
    <mergeCell ref="QJI1:QJX2"/>
    <mergeCell ref="QJY1:QKN2"/>
    <mergeCell ref="QKO1:QLD2"/>
    <mergeCell ref="QZY1:RAN2"/>
    <mergeCell ref="RAO1:RBD2"/>
    <mergeCell ref="RBE1:RBT2"/>
    <mergeCell ref="RBU1:RCJ2"/>
    <mergeCell ref="RCK1:RCZ2"/>
    <mergeCell ref="RDA1:RDP2"/>
    <mergeCell ref="QWG1:QWV2"/>
    <mergeCell ref="QWW1:QXL2"/>
    <mergeCell ref="QXM1:QYB2"/>
    <mergeCell ref="QYC1:QYR2"/>
    <mergeCell ref="QYS1:QZH2"/>
    <mergeCell ref="QZI1:QZX2"/>
    <mergeCell ref="QSO1:QTD2"/>
    <mergeCell ref="QTE1:QTT2"/>
    <mergeCell ref="QTU1:QUJ2"/>
    <mergeCell ref="QUK1:QUZ2"/>
    <mergeCell ref="QVA1:QVP2"/>
    <mergeCell ref="QVQ1:QWF2"/>
    <mergeCell ref="RLA1:RLP2"/>
    <mergeCell ref="RLQ1:RMF2"/>
    <mergeCell ref="RMG1:RMV2"/>
    <mergeCell ref="RMW1:RNL2"/>
    <mergeCell ref="RNM1:ROB2"/>
    <mergeCell ref="ROC1:ROR2"/>
    <mergeCell ref="RHI1:RHX2"/>
    <mergeCell ref="RHY1:RIN2"/>
    <mergeCell ref="RIO1:RJD2"/>
    <mergeCell ref="RJE1:RJT2"/>
    <mergeCell ref="RJU1:RKJ2"/>
    <mergeCell ref="RKK1:RKZ2"/>
    <mergeCell ref="RDQ1:REF2"/>
    <mergeCell ref="REG1:REV2"/>
    <mergeCell ref="REW1:RFL2"/>
    <mergeCell ref="RFM1:RGB2"/>
    <mergeCell ref="RGC1:RGR2"/>
    <mergeCell ref="RGS1:RHH2"/>
    <mergeCell ref="RWC1:RWR2"/>
    <mergeCell ref="RWS1:RXH2"/>
    <mergeCell ref="RXI1:RXX2"/>
    <mergeCell ref="RXY1:RYN2"/>
    <mergeCell ref="RYO1:RZD2"/>
    <mergeCell ref="RZE1:RZT2"/>
    <mergeCell ref="RSK1:RSZ2"/>
    <mergeCell ref="RTA1:RTP2"/>
    <mergeCell ref="RTQ1:RUF2"/>
    <mergeCell ref="RUG1:RUV2"/>
    <mergeCell ref="RUW1:RVL2"/>
    <mergeCell ref="RVM1:RWB2"/>
    <mergeCell ref="ROS1:RPH2"/>
    <mergeCell ref="RPI1:RPX2"/>
    <mergeCell ref="RPY1:RQN2"/>
    <mergeCell ref="RQO1:RRD2"/>
    <mergeCell ref="RRE1:RRT2"/>
    <mergeCell ref="RRU1:RSJ2"/>
    <mergeCell ref="SHE1:SHT2"/>
    <mergeCell ref="SHU1:SIJ2"/>
    <mergeCell ref="SIK1:SIZ2"/>
    <mergeCell ref="SJA1:SJP2"/>
    <mergeCell ref="SJQ1:SKF2"/>
    <mergeCell ref="SKG1:SKV2"/>
    <mergeCell ref="SDM1:SEB2"/>
    <mergeCell ref="SEC1:SER2"/>
    <mergeCell ref="SES1:SFH2"/>
    <mergeCell ref="SFI1:SFX2"/>
    <mergeCell ref="SFY1:SGN2"/>
    <mergeCell ref="SGO1:SHD2"/>
    <mergeCell ref="RZU1:SAJ2"/>
    <mergeCell ref="SAK1:SAZ2"/>
    <mergeCell ref="SBA1:SBP2"/>
    <mergeCell ref="SBQ1:SCF2"/>
    <mergeCell ref="SCG1:SCV2"/>
    <mergeCell ref="SCW1:SDL2"/>
    <mergeCell ref="SSG1:SSV2"/>
    <mergeCell ref="SSW1:STL2"/>
    <mergeCell ref="STM1:SUB2"/>
    <mergeCell ref="SUC1:SUR2"/>
    <mergeCell ref="SUS1:SVH2"/>
    <mergeCell ref="SVI1:SVX2"/>
    <mergeCell ref="SOO1:SPD2"/>
    <mergeCell ref="SPE1:SPT2"/>
    <mergeCell ref="SPU1:SQJ2"/>
    <mergeCell ref="SQK1:SQZ2"/>
    <mergeCell ref="SRA1:SRP2"/>
    <mergeCell ref="SRQ1:SSF2"/>
    <mergeCell ref="SKW1:SLL2"/>
    <mergeCell ref="SLM1:SMB2"/>
    <mergeCell ref="SMC1:SMR2"/>
    <mergeCell ref="SMS1:SNH2"/>
    <mergeCell ref="SNI1:SNX2"/>
    <mergeCell ref="SNY1:SON2"/>
    <mergeCell ref="TDI1:TDX2"/>
    <mergeCell ref="TDY1:TEN2"/>
    <mergeCell ref="TEO1:TFD2"/>
    <mergeCell ref="TFE1:TFT2"/>
    <mergeCell ref="TFU1:TGJ2"/>
    <mergeCell ref="TGK1:TGZ2"/>
    <mergeCell ref="SZQ1:TAF2"/>
    <mergeCell ref="TAG1:TAV2"/>
    <mergeCell ref="TAW1:TBL2"/>
    <mergeCell ref="TBM1:TCB2"/>
    <mergeCell ref="TCC1:TCR2"/>
    <mergeCell ref="TCS1:TDH2"/>
    <mergeCell ref="SVY1:SWN2"/>
    <mergeCell ref="SWO1:SXD2"/>
    <mergeCell ref="SXE1:SXT2"/>
    <mergeCell ref="SXU1:SYJ2"/>
    <mergeCell ref="SYK1:SYZ2"/>
    <mergeCell ref="SZA1:SZP2"/>
    <mergeCell ref="TOK1:TOZ2"/>
    <mergeCell ref="TPA1:TPP2"/>
    <mergeCell ref="TPQ1:TQF2"/>
    <mergeCell ref="TQG1:TQV2"/>
    <mergeCell ref="TQW1:TRL2"/>
    <mergeCell ref="TRM1:TSB2"/>
    <mergeCell ref="TKS1:TLH2"/>
    <mergeCell ref="TLI1:TLX2"/>
    <mergeCell ref="TLY1:TMN2"/>
    <mergeCell ref="TMO1:TND2"/>
    <mergeCell ref="TNE1:TNT2"/>
    <mergeCell ref="TNU1:TOJ2"/>
    <mergeCell ref="THA1:THP2"/>
    <mergeCell ref="THQ1:TIF2"/>
    <mergeCell ref="TIG1:TIV2"/>
    <mergeCell ref="TIW1:TJL2"/>
    <mergeCell ref="TJM1:TKB2"/>
    <mergeCell ref="TKC1:TKR2"/>
    <mergeCell ref="TZM1:UAB2"/>
    <mergeCell ref="UAC1:UAR2"/>
    <mergeCell ref="UAS1:UBH2"/>
    <mergeCell ref="UBI1:UBX2"/>
    <mergeCell ref="UBY1:UCN2"/>
    <mergeCell ref="UCO1:UDD2"/>
    <mergeCell ref="TVU1:TWJ2"/>
    <mergeCell ref="TWK1:TWZ2"/>
    <mergeCell ref="TXA1:TXP2"/>
    <mergeCell ref="TXQ1:TYF2"/>
    <mergeCell ref="TYG1:TYV2"/>
    <mergeCell ref="TYW1:TZL2"/>
    <mergeCell ref="TSC1:TSR2"/>
    <mergeCell ref="TSS1:TTH2"/>
    <mergeCell ref="TTI1:TTX2"/>
    <mergeCell ref="TTY1:TUN2"/>
    <mergeCell ref="TUO1:TVD2"/>
    <mergeCell ref="TVE1:TVT2"/>
    <mergeCell ref="UKO1:ULD2"/>
    <mergeCell ref="ULE1:ULT2"/>
    <mergeCell ref="ULU1:UMJ2"/>
    <mergeCell ref="UMK1:UMZ2"/>
    <mergeCell ref="UNA1:UNP2"/>
    <mergeCell ref="UNQ1:UOF2"/>
    <mergeCell ref="UGW1:UHL2"/>
    <mergeCell ref="UHM1:UIB2"/>
    <mergeCell ref="UIC1:UIR2"/>
    <mergeCell ref="UIS1:UJH2"/>
    <mergeCell ref="UJI1:UJX2"/>
    <mergeCell ref="UJY1:UKN2"/>
    <mergeCell ref="UDE1:UDT2"/>
    <mergeCell ref="UDU1:UEJ2"/>
    <mergeCell ref="UEK1:UEZ2"/>
    <mergeCell ref="UFA1:UFP2"/>
    <mergeCell ref="UFQ1:UGF2"/>
    <mergeCell ref="UGG1:UGV2"/>
    <mergeCell ref="UVQ1:UWF2"/>
    <mergeCell ref="UWG1:UWV2"/>
    <mergeCell ref="UWW1:UXL2"/>
    <mergeCell ref="UXM1:UYB2"/>
    <mergeCell ref="UYC1:UYR2"/>
    <mergeCell ref="UYS1:UZH2"/>
    <mergeCell ref="URY1:USN2"/>
    <mergeCell ref="USO1:UTD2"/>
    <mergeCell ref="UTE1:UTT2"/>
    <mergeCell ref="UTU1:UUJ2"/>
    <mergeCell ref="UUK1:UUZ2"/>
    <mergeCell ref="UVA1:UVP2"/>
    <mergeCell ref="UOG1:UOV2"/>
    <mergeCell ref="UOW1:UPL2"/>
    <mergeCell ref="UPM1:UQB2"/>
    <mergeCell ref="UQC1:UQR2"/>
    <mergeCell ref="UQS1:URH2"/>
    <mergeCell ref="URI1:URX2"/>
    <mergeCell ref="VGS1:VHH2"/>
    <mergeCell ref="VHI1:VHX2"/>
    <mergeCell ref="VHY1:VIN2"/>
    <mergeCell ref="VIO1:VJD2"/>
    <mergeCell ref="VJE1:VJT2"/>
    <mergeCell ref="VJU1:VKJ2"/>
    <mergeCell ref="VDA1:VDP2"/>
    <mergeCell ref="VDQ1:VEF2"/>
    <mergeCell ref="VEG1:VEV2"/>
    <mergeCell ref="VEW1:VFL2"/>
    <mergeCell ref="VFM1:VGB2"/>
    <mergeCell ref="VGC1:VGR2"/>
    <mergeCell ref="UZI1:UZX2"/>
    <mergeCell ref="UZY1:VAN2"/>
    <mergeCell ref="VAO1:VBD2"/>
    <mergeCell ref="VBE1:VBT2"/>
    <mergeCell ref="VBU1:VCJ2"/>
    <mergeCell ref="VCK1:VCZ2"/>
    <mergeCell ref="VRU1:VSJ2"/>
    <mergeCell ref="VSK1:VSZ2"/>
    <mergeCell ref="VTA1:VTP2"/>
    <mergeCell ref="VTQ1:VUF2"/>
    <mergeCell ref="VUG1:VUV2"/>
    <mergeCell ref="VUW1:VVL2"/>
    <mergeCell ref="VOC1:VOR2"/>
    <mergeCell ref="VOS1:VPH2"/>
    <mergeCell ref="VPI1:VPX2"/>
    <mergeCell ref="VPY1:VQN2"/>
    <mergeCell ref="VQO1:VRD2"/>
    <mergeCell ref="VRE1:VRT2"/>
    <mergeCell ref="VKK1:VKZ2"/>
    <mergeCell ref="VLA1:VLP2"/>
    <mergeCell ref="VLQ1:VMF2"/>
    <mergeCell ref="VMG1:VMV2"/>
    <mergeCell ref="VMW1:VNL2"/>
    <mergeCell ref="VNM1:VOB2"/>
    <mergeCell ref="WCW1:WDL2"/>
    <mergeCell ref="WDM1:WEB2"/>
    <mergeCell ref="WEC1:WER2"/>
    <mergeCell ref="WES1:WFH2"/>
    <mergeCell ref="WFI1:WFX2"/>
    <mergeCell ref="WFY1:WGN2"/>
    <mergeCell ref="VZE1:VZT2"/>
    <mergeCell ref="VZU1:WAJ2"/>
    <mergeCell ref="WAK1:WAZ2"/>
    <mergeCell ref="WBA1:WBP2"/>
    <mergeCell ref="WBQ1:WCF2"/>
    <mergeCell ref="WCG1:WCV2"/>
    <mergeCell ref="VVM1:VWB2"/>
    <mergeCell ref="VWC1:VWR2"/>
    <mergeCell ref="VWS1:VXH2"/>
    <mergeCell ref="VXI1:VXX2"/>
    <mergeCell ref="VXY1:VYN2"/>
    <mergeCell ref="VYO1:VZD2"/>
    <mergeCell ref="WNY1:WON2"/>
    <mergeCell ref="WOO1:WPD2"/>
    <mergeCell ref="WPE1:WPT2"/>
    <mergeCell ref="WPU1:WQJ2"/>
    <mergeCell ref="WQK1:WQZ2"/>
    <mergeCell ref="WRA1:WRP2"/>
    <mergeCell ref="WKG1:WKV2"/>
    <mergeCell ref="WKW1:WLL2"/>
    <mergeCell ref="WLM1:WMB2"/>
    <mergeCell ref="WMC1:WMR2"/>
    <mergeCell ref="WMS1:WNH2"/>
    <mergeCell ref="WNI1:WNX2"/>
    <mergeCell ref="WGO1:WHD2"/>
    <mergeCell ref="WHE1:WHT2"/>
    <mergeCell ref="WHU1:WIJ2"/>
    <mergeCell ref="WIK1:WIZ2"/>
    <mergeCell ref="WJA1:WJP2"/>
    <mergeCell ref="WJQ1:WKF2"/>
    <mergeCell ref="XCS1:XDH2"/>
    <mergeCell ref="XDI1:XDX2"/>
    <mergeCell ref="XDY1:XEN2"/>
    <mergeCell ref="XEO1:XFD2"/>
    <mergeCell ref="WZA1:WZP2"/>
    <mergeCell ref="WZQ1:XAF2"/>
    <mergeCell ref="XAG1:XAV2"/>
    <mergeCell ref="XAW1:XBL2"/>
    <mergeCell ref="XBM1:XCB2"/>
    <mergeCell ref="XCC1:XCR2"/>
    <mergeCell ref="WVI1:WVX2"/>
    <mergeCell ref="WVY1:WWN2"/>
    <mergeCell ref="WWO1:WXD2"/>
    <mergeCell ref="WXE1:WXT2"/>
    <mergeCell ref="WXU1:WYJ2"/>
    <mergeCell ref="WYK1:WYZ2"/>
    <mergeCell ref="WRQ1:WSF2"/>
    <mergeCell ref="WSG1:WSV2"/>
    <mergeCell ref="WSW1:WTL2"/>
    <mergeCell ref="WTM1:WUB2"/>
    <mergeCell ref="WUC1:WUR2"/>
    <mergeCell ref="WUS1:WVH2"/>
  </mergeCells>
  <phoneticPr fontId="1"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Contents</vt:lpstr>
      <vt:lpstr>Table S1</vt:lpstr>
      <vt:lpstr>Table S2</vt:lpstr>
      <vt:lpstr>Table S3</vt:lpstr>
      <vt:lpstr>Table S4</vt:lpstr>
      <vt:lpstr>Table S5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2020-01-23T22:11:30Z</dcterms:modified>
</cp:coreProperties>
</file>