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F63B0DE3-D1D1-455F-B80C-8CE81FAF1C33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Table S1" sheetId="1" r:id="rId1"/>
    <sheet name="Table S2" sheetId="2" r:id="rId2"/>
    <sheet name="Table S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50" i="2" l="1"/>
  <c r="AL50" i="2" s="1"/>
  <c r="AJ50" i="2"/>
  <c r="AE50" i="2"/>
  <c r="AF50" i="2" s="1"/>
  <c r="AD50" i="2"/>
  <c r="Y50" i="2"/>
  <c r="Z50" i="2" s="1"/>
  <c r="X50" i="2"/>
  <c r="T50" i="2"/>
  <c r="S50" i="2"/>
  <c r="R50" i="2"/>
  <c r="N50" i="2"/>
  <c r="M50" i="2"/>
  <c r="L50" i="2"/>
  <c r="H50" i="2"/>
  <c r="G50" i="2"/>
  <c r="F50" i="2"/>
  <c r="AL49" i="2"/>
  <c r="AK49" i="2"/>
  <c r="AJ49" i="2"/>
  <c r="AF49" i="2"/>
  <c r="AE49" i="2"/>
  <c r="AD49" i="2"/>
  <c r="Z49" i="2"/>
  <c r="Y49" i="2"/>
  <c r="X49" i="2"/>
  <c r="S49" i="2"/>
  <c r="T49" i="2" s="1"/>
  <c r="R49" i="2"/>
  <c r="M49" i="2"/>
  <c r="N49" i="2" s="1"/>
  <c r="L49" i="2"/>
  <c r="G49" i="2"/>
  <c r="H49" i="2" s="1"/>
  <c r="F49" i="2"/>
  <c r="AK48" i="2"/>
  <c r="AL48" i="2" s="1"/>
  <c r="AJ48" i="2"/>
  <c r="AF48" i="2"/>
  <c r="AE48" i="2"/>
  <c r="AD48" i="2"/>
  <c r="Z48" i="2"/>
  <c r="Y48" i="2"/>
  <c r="X48" i="2"/>
  <c r="T48" i="2"/>
  <c r="S48" i="2"/>
  <c r="R48" i="2"/>
  <c r="N48" i="2"/>
  <c r="M48" i="2"/>
  <c r="L48" i="2"/>
  <c r="H48" i="2"/>
  <c r="G48" i="2"/>
  <c r="F48" i="2"/>
  <c r="AL47" i="2"/>
  <c r="AK47" i="2"/>
  <c r="AJ47" i="2"/>
  <c r="AE47" i="2"/>
  <c r="AF47" i="2" s="1"/>
  <c r="AD47" i="2"/>
  <c r="Y47" i="2"/>
  <c r="Z47" i="2" s="1"/>
  <c r="X47" i="2"/>
  <c r="S47" i="2"/>
  <c r="T47" i="2" s="1"/>
  <c r="R47" i="2"/>
  <c r="N47" i="2"/>
  <c r="M47" i="2"/>
  <c r="L47" i="2"/>
  <c r="H47" i="2"/>
  <c r="G47" i="2"/>
  <c r="F47" i="2"/>
  <c r="AL46" i="2"/>
  <c r="AK46" i="2"/>
  <c r="AJ46" i="2"/>
  <c r="AF46" i="2"/>
  <c r="AE46" i="2"/>
  <c r="AD46" i="2"/>
  <c r="Z46" i="2"/>
  <c r="Y46" i="2"/>
  <c r="X46" i="2"/>
  <c r="T46" i="2"/>
  <c r="S46" i="2"/>
  <c r="R46" i="2"/>
  <c r="M46" i="2"/>
  <c r="N46" i="2" s="1"/>
  <c r="L46" i="2"/>
  <c r="G46" i="2"/>
  <c r="H46" i="2" s="1"/>
  <c r="F46" i="2"/>
  <c r="AK45" i="2"/>
  <c r="AL45" i="2" s="1"/>
  <c r="AJ45" i="2"/>
  <c r="AE45" i="2"/>
  <c r="AF45" i="2" s="1"/>
  <c r="AD45" i="2"/>
  <c r="Z45" i="2"/>
  <c r="Y45" i="2"/>
  <c r="X45" i="2"/>
  <c r="T45" i="2"/>
  <c r="S45" i="2"/>
  <c r="R45" i="2"/>
  <c r="N45" i="2"/>
  <c r="M45" i="2"/>
  <c r="L45" i="2"/>
  <c r="H45" i="2"/>
  <c r="G45" i="2"/>
  <c r="F45" i="2"/>
  <c r="AL44" i="2"/>
  <c r="AK44" i="2"/>
  <c r="AJ44" i="2"/>
  <c r="AF44" i="2"/>
  <c r="AE44" i="2"/>
  <c r="AD44" i="2"/>
  <c r="Y44" i="2"/>
  <c r="Z44" i="2" s="1"/>
  <c r="X44" i="2"/>
  <c r="S44" i="2"/>
  <c r="T44" i="2" s="1"/>
  <c r="R44" i="2"/>
  <c r="M44" i="2"/>
  <c r="N44" i="2" s="1"/>
  <c r="L44" i="2"/>
  <c r="H44" i="2"/>
  <c r="G44" i="2"/>
  <c r="F44" i="2"/>
  <c r="AL43" i="2"/>
  <c r="AK43" i="2"/>
  <c r="AJ43" i="2"/>
  <c r="AF43" i="2"/>
  <c r="AE43" i="2"/>
  <c r="AD43" i="2"/>
  <c r="Z43" i="2"/>
  <c r="Y43" i="2"/>
  <c r="X43" i="2"/>
  <c r="T43" i="2"/>
  <c r="S43" i="2"/>
  <c r="R43" i="2"/>
  <c r="N43" i="2"/>
  <c r="M43" i="2"/>
  <c r="L43" i="2"/>
  <c r="G43" i="2"/>
  <c r="H43" i="2" s="1"/>
  <c r="F43" i="2"/>
  <c r="AK42" i="2"/>
  <c r="AL42" i="2" s="1"/>
  <c r="AJ42" i="2"/>
  <c r="AE42" i="2"/>
  <c r="AF42" i="2" s="1"/>
  <c r="AD42" i="2"/>
  <c r="Y42" i="2"/>
  <c r="Z42" i="2" s="1"/>
  <c r="X42" i="2"/>
  <c r="T42" i="2"/>
  <c r="S42" i="2"/>
  <c r="R42" i="2"/>
  <c r="N42" i="2"/>
  <c r="M42" i="2"/>
  <c r="L42" i="2"/>
  <c r="H42" i="2"/>
  <c r="G42" i="2"/>
  <c r="F42" i="2"/>
  <c r="AL41" i="2"/>
  <c r="AK41" i="2"/>
  <c r="AJ41" i="2"/>
  <c r="AF41" i="2"/>
  <c r="AE41" i="2"/>
  <c r="AD41" i="2"/>
  <c r="Z41" i="2"/>
  <c r="Y41" i="2"/>
  <c r="X41" i="2"/>
  <c r="S41" i="2"/>
  <c r="T41" i="2" s="1"/>
  <c r="R41" i="2"/>
  <c r="M41" i="2"/>
  <c r="N41" i="2" s="1"/>
  <c r="L41" i="2"/>
  <c r="G41" i="2"/>
  <c r="H41" i="2" s="1"/>
  <c r="F41" i="2"/>
  <c r="AK40" i="2"/>
  <c r="AL40" i="2" s="1"/>
  <c r="AJ40" i="2"/>
  <c r="AF40" i="2"/>
  <c r="AE40" i="2"/>
  <c r="AD40" i="2"/>
  <c r="Z40" i="2"/>
  <c r="Y40" i="2"/>
  <c r="X40" i="2"/>
  <c r="T40" i="2"/>
  <c r="S40" i="2"/>
  <c r="R40" i="2"/>
  <c r="N40" i="2"/>
  <c r="M40" i="2"/>
  <c r="L40" i="2"/>
  <c r="H40" i="2"/>
  <c r="G40" i="2"/>
  <c r="F40" i="2"/>
  <c r="AL39" i="2"/>
  <c r="AK39" i="2"/>
  <c r="AJ39" i="2"/>
  <c r="AE39" i="2"/>
  <c r="AF39" i="2" s="1"/>
  <c r="AD39" i="2"/>
  <c r="Y39" i="2"/>
  <c r="Z39" i="2" s="1"/>
  <c r="X39" i="2"/>
  <c r="S39" i="2"/>
  <c r="T39" i="2" s="1"/>
  <c r="R39" i="2"/>
  <c r="N39" i="2"/>
  <c r="M39" i="2"/>
  <c r="L39" i="2"/>
  <c r="H39" i="2"/>
  <c r="G39" i="2"/>
  <c r="F39" i="2"/>
  <c r="AL38" i="2"/>
  <c r="AK38" i="2"/>
  <c r="AJ38" i="2"/>
  <c r="AF38" i="2"/>
  <c r="AE38" i="2"/>
  <c r="AD38" i="2"/>
  <c r="Z38" i="2"/>
  <c r="Y38" i="2"/>
  <c r="X38" i="2"/>
  <c r="T38" i="2"/>
  <c r="S38" i="2"/>
  <c r="R38" i="2"/>
  <c r="M38" i="2"/>
  <c r="N38" i="2" s="1"/>
  <c r="L38" i="2"/>
  <c r="G38" i="2"/>
  <c r="H38" i="2" s="1"/>
  <c r="F38" i="2"/>
  <c r="AK37" i="2"/>
  <c r="AL37" i="2" s="1"/>
  <c r="AJ37" i="2"/>
  <c r="AE37" i="2"/>
  <c r="AF37" i="2" s="1"/>
  <c r="AD37" i="2"/>
  <c r="Z37" i="2"/>
  <c r="Y37" i="2"/>
  <c r="X37" i="2"/>
  <c r="T37" i="2"/>
  <c r="S37" i="2"/>
  <c r="R37" i="2"/>
  <c r="N37" i="2"/>
  <c r="M37" i="2"/>
  <c r="L37" i="2"/>
  <c r="H37" i="2"/>
  <c r="G37" i="2"/>
  <c r="F37" i="2"/>
  <c r="AL36" i="2"/>
  <c r="AK36" i="2"/>
  <c r="AJ36" i="2"/>
  <c r="AF36" i="2"/>
  <c r="AE36" i="2"/>
  <c r="AD36" i="2"/>
  <c r="Y36" i="2"/>
  <c r="Z36" i="2" s="1"/>
  <c r="X36" i="2"/>
  <c r="S36" i="2"/>
  <c r="T36" i="2" s="1"/>
  <c r="R36" i="2"/>
  <c r="M36" i="2"/>
  <c r="N36" i="2" s="1"/>
  <c r="L36" i="2"/>
  <c r="H36" i="2"/>
  <c r="G36" i="2"/>
  <c r="F36" i="2"/>
  <c r="AL35" i="2"/>
  <c r="AK35" i="2"/>
  <c r="AJ35" i="2"/>
  <c r="AE35" i="2"/>
  <c r="AF35" i="2" s="1"/>
  <c r="AD35" i="2"/>
  <c r="Z35" i="2"/>
  <c r="Y35" i="2"/>
  <c r="X35" i="2"/>
  <c r="T35" i="2"/>
  <c r="S35" i="2"/>
  <c r="R35" i="2"/>
  <c r="N35" i="2"/>
  <c r="M35" i="2"/>
  <c r="L35" i="2"/>
  <c r="G35" i="2"/>
  <c r="H35" i="2" s="1"/>
  <c r="F35" i="2"/>
  <c r="AK34" i="2"/>
  <c r="AL34" i="2" s="1"/>
  <c r="AJ34" i="2"/>
  <c r="AE34" i="2"/>
  <c r="AF34" i="2" s="1"/>
  <c r="AD34" i="2"/>
  <c r="Y34" i="2"/>
  <c r="Z34" i="2" s="1"/>
  <c r="X34" i="2"/>
  <c r="T34" i="2"/>
  <c r="S34" i="2"/>
  <c r="R34" i="2"/>
  <c r="M34" i="2"/>
  <c r="N34" i="2" s="1"/>
  <c r="L34" i="2"/>
  <c r="H34" i="2"/>
  <c r="G34" i="2"/>
  <c r="F34" i="2"/>
  <c r="AL33" i="2"/>
  <c r="AK33" i="2"/>
  <c r="AJ33" i="2"/>
  <c r="AF33" i="2"/>
  <c r="AE33" i="2"/>
  <c r="AD33" i="2"/>
  <c r="Z33" i="2"/>
  <c r="Y33" i="2"/>
  <c r="X33" i="2"/>
  <c r="S33" i="2"/>
  <c r="T33" i="2" s="1"/>
  <c r="R33" i="2"/>
  <c r="M33" i="2"/>
  <c r="N33" i="2" s="1"/>
  <c r="L33" i="2"/>
  <c r="G33" i="2"/>
  <c r="H33" i="2" s="1"/>
  <c r="F33" i="2"/>
  <c r="AK32" i="2"/>
  <c r="AL32" i="2" s="1"/>
  <c r="AJ32" i="2"/>
  <c r="AF32" i="2"/>
  <c r="AE32" i="2"/>
  <c r="AD32" i="2"/>
  <c r="Y32" i="2"/>
  <c r="Z32" i="2" s="1"/>
  <c r="X32" i="2"/>
  <c r="T32" i="2"/>
  <c r="S32" i="2"/>
  <c r="R32" i="2"/>
  <c r="N32" i="2"/>
  <c r="M32" i="2"/>
  <c r="L32" i="2"/>
  <c r="H32" i="2"/>
  <c r="G32" i="2"/>
  <c r="F32" i="2"/>
  <c r="AL31" i="2"/>
  <c r="AK31" i="2"/>
  <c r="AJ31" i="2"/>
  <c r="AE31" i="2"/>
  <c r="AF31" i="2" s="1"/>
  <c r="AD31" i="2"/>
  <c r="Y31" i="2"/>
  <c r="Z31" i="2" s="1"/>
  <c r="X31" i="2"/>
  <c r="S31" i="2"/>
  <c r="T31" i="2" s="1"/>
  <c r="R31" i="2"/>
  <c r="N31" i="2"/>
  <c r="M31" i="2"/>
  <c r="L31" i="2"/>
  <c r="G31" i="2"/>
  <c r="H31" i="2" s="1"/>
  <c r="F31" i="2"/>
  <c r="AK30" i="2"/>
  <c r="AL30" i="2" s="1"/>
  <c r="AJ30" i="2"/>
  <c r="AF30" i="2"/>
  <c r="AE30" i="2"/>
  <c r="AD30" i="2"/>
  <c r="Z30" i="2"/>
  <c r="Y30" i="2"/>
  <c r="X30" i="2"/>
  <c r="T30" i="2"/>
  <c r="S30" i="2"/>
  <c r="R30" i="2"/>
  <c r="M30" i="2"/>
  <c r="N30" i="2" s="1"/>
  <c r="L30" i="2"/>
  <c r="G30" i="2"/>
  <c r="H30" i="2" s="1"/>
  <c r="F30" i="2"/>
  <c r="AK29" i="2"/>
  <c r="AL29" i="2" s="1"/>
  <c r="AJ29" i="2"/>
  <c r="AE29" i="2"/>
  <c r="AF29" i="2" s="1"/>
  <c r="AD29" i="2"/>
  <c r="Z29" i="2"/>
  <c r="Y29" i="2"/>
  <c r="X29" i="2"/>
  <c r="S29" i="2"/>
  <c r="T29" i="2" s="1"/>
  <c r="R29" i="2"/>
  <c r="N29" i="2"/>
  <c r="M29" i="2"/>
  <c r="L29" i="2"/>
  <c r="H29" i="2"/>
  <c r="G29" i="2"/>
  <c r="F29" i="2"/>
  <c r="AL28" i="2"/>
  <c r="AK28" i="2"/>
  <c r="AJ28" i="2"/>
  <c r="AF28" i="2"/>
  <c r="AE28" i="2"/>
  <c r="AD28" i="2"/>
  <c r="Y28" i="2"/>
  <c r="Z28" i="2" s="1"/>
  <c r="X28" i="2"/>
  <c r="S28" i="2"/>
  <c r="T28" i="2" s="1"/>
  <c r="R28" i="2"/>
  <c r="M28" i="2"/>
  <c r="N28" i="2" s="1"/>
  <c r="L28" i="2"/>
  <c r="H28" i="2"/>
  <c r="G28" i="2"/>
  <c r="F28" i="2"/>
  <c r="AL27" i="2"/>
  <c r="AK27" i="2"/>
  <c r="AJ27" i="2"/>
  <c r="AE27" i="2"/>
  <c r="AF27" i="2" s="1"/>
  <c r="AD27" i="2"/>
  <c r="Z27" i="2"/>
  <c r="Y27" i="2"/>
  <c r="X27" i="2"/>
  <c r="T27" i="2"/>
  <c r="S27" i="2"/>
  <c r="R27" i="2"/>
  <c r="N27" i="2"/>
  <c r="M27" i="2"/>
  <c r="L27" i="2"/>
  <c r="G27" i="2"/>
  <c r="H27" i="2" s="1"/>
  <c r="F27" i="2"/>
  <c r="AK26" i="2"/>
  <c r="AL26" i="2" s="1"/>
  <c r="AJ26" i="2"/>
  <c r="AE26" i="2"/>
  <c r="AF26" i="2" s="1"/>
  <c r="AD26" i="2"/>
  <c r="Y26" i="2"/>
  <c r="Z26" i="2" s="1"/>
  <c r="X26" i="2"/>
  <c r="T26" i="2"/>
  <c r="S26" i="2"/>
  <c r="R26" i="2"/>
  <c r="M26" i="2"/>
  <c r="N26" i="2" s="1"/>
  <c r="L26" i="2"/>
  <c r="H26" i="2"/>
  <c r="G26" i="2"/>
  <c r="F26" i="2"/>
  <c r="AL25" i="2"/>
  <c r="AK25" i="2"/>
  <c r="AJ25" i="2"/>
  <c r="AF25" i="2"/>
  <c r="AE25" i="2"/>
  <c r="AD25" i="2"/>
  <c r="Z25" i="2"/>
  <c r="Y25" i="2"/>
  <c r="X25" i="2"/>
  <c r="S25" i="2"/>
  <c r="T25" i="2" s="1"/>
  <c r="R25" i="2"/>
  <c r="M25" i="2"/>
  <c r="N25" i="2" s="1"/>
  <c r="L25" i="2"/>
  <c r="G25" i="2"/>
  <c r="H25" i="2" s="1"/>
  <c r="F25" i="2"/>
  <c r="AK24" i="2"/>
  <c r="AL24" i="2" s="1"/>
  <c r="AJ24" i="2"/>
  <c r="AF24" i="2"/>
  <c r="AE24" i="2"/>
  <c r="AD24" i="2"/>
  <c r="Y24" i="2"/>
  <c r="Z24" i="2" s="1"/>
  <c r="X24" i="2"/>
  <c r="T24" i="2"/>
  <c r="S24" i="2"/>
  <c r="R24" i="2"/>
  <c r="N24" i="2"/>
  <c r="M24" i="2"/>
  <c r="L24" i="2"/>
  <c r="H24" i="2"/>
  <c r="G24" i="2"/>
  <c r="F24" i="2"/>
  <c r="AL23" i="2"/>
  <c r="AK23" i="2"/>
  <c r="AJ23" i="2"/>
  <c r="AE23" i="2"/>
  <c r="AF23" i="2" s="1"/>
  <c r="AD23" i="2"/>
  <c r="Y23" i="2"/>
  <c r="Z23" i="2" s="1"/>
  <c r="X23" i="2"/>
  <c r="S23" i="2"/>
  <c r="T23" i="2" s="1"/>
  <c r="R23" i="2"/>
  <c r="N23" i="2"/>
  <c r="M23" i="2"/>
  <c r="L23" i="2"/>
  <c r="G23" i="2"/>
  <c r="H23" i="2" s="1"/>
  <c r="F23" i="2"/>
  <c r="AK22" i="2"/>
  <c r="AL22" i="2" s="1"/>
  <c r="AJ22" i="2"/>
  <c r="AF22" i="2"/>
  <c r="AE22" i="2"/>
  <c r="AD22" i="2"/>
  <c r="Z22" i="2"/>
  <c r="Y22" i="2"/>
  <c r="X22" i="2"/>
  <c r="T22" i="2"/>
  <c r="S22" i="2"/>
  <c r="R22" i="2"/>
  <c r="M22" i="2"/>
  <c r="N22" i="2" s="1"/>
  <c r="L22" i="2"/>
  <c r="G22" i="2"/>
  <c r="H22" i="2" s="1"/>
  <c r="F22" i="2"/>
  <c r="AK21" i="2"/>
  <c r="AL21" i="2" s="1"/>
  <c r="AJ21" i="2"/>
  <c r="AE21" i="2"/>
  <c r="AF21" i="2" s="1"/>
  <c r="AD21" i="2"/>
  <c r="Z21" i="2"/>
  <c r="Y21" i="2"/>
  <c r="X21" i="2"/>
  <c r="S21" i="2"/>
  <c r="T21" i="2" s="1"/>
  <c r="R21" i="2"/>
  <c r="N21" i="2"/>
  <c r="M21" i="2"/>
  <c r="L21" i="2"/>
  <c r="H21" i="2"/>
  <c r="G21" i="2"/>
  <c r="F21" i="2"/>
  <c r="AL20" i="2"/>
  <c r="AK20" i="2"/>
  <c r="AJ20" i="2"/>
  <c r="AF20" i="2"/>
  <c r="AE20" i="2"/>
  <c r="AD20" i="2"/>
  <c r="Y20" i="2"/>
  <c r="Z20" i="2" s="1"/>
  <c r="X20" i="2"/>
  <c r="S20" i="2"/>
  <c r="T20" i="2" s="1"/>
  <c r="R20" i="2"/>
  <c r="M20" i="2"/>
  <c r="N20" i="2" s="1"/>
  <c r="L20" i="2"/>
  <c r="H20" i="2"/>
  <c r="G20" i="2"/>
  <c r="F20" i="2"/>
  <c r="AL19" i="2"/>
  <c r="AK19" i="2"/>
  <c r="AJ19" i="2"/>
  <c r="AE19" i="2"/>
  <c r="AF19" i="2" s="1"/>
  <c r="AD19" i="2"/>
  <c r="Z19" i="2"/>
  <c r="Y19" i="2"/>
  <c r="X19" i="2"/>
  <c r="T19" i="2"/>
  <c r="S19" i="2"/>
  <c r="R19" i="2"/>
  <c r="N19" i="2"/>
  <c r="M19" i="2"/>
  <c r="L19" i="2"/>
  <c r="G19" i="2"/>
  <c r="H19" i="2" s="1"/>
  <c r="F19" i="2"/>
  <c r="AK18" i="2"/>
  <c r="AL18" i="2" s="1"/>
  <c r="AJ18" i="2"/>
  <c r="AE18" i="2"/>
  <c r="AF18" i="2" s="1"/>
  <c r="AD18" i="2"/>
  <c r="Y18" i="2"/>
  <c r="Z18" i="2" s="1"/>
  <c r="X18" i="2"/>
  <c r="T18" i="2"/>
  <c r="S18" i="2"/>
  <c r="R18" i="2"/>
  <c r="M18" i="2"/>
  <c r="N18" i="2" s="1"/>
  <c r="L18" i="2"/>
  <c r="H18" i="2"/>
  <c r="G18" i="2"/>
  <c r="F18" i="2"/>
  <c r="AL17" i="2"/>
  <c r="AK17" i="2"/>
  <c r="AJ17" i="2"/>
  <c r="AF17" i="2"/>
  <c r="AE17" i="2"/>
  <c r="AD17" i="2"/>
  <c r="Z17" i="2"/>
  <c r="Y17" i="2"/>
  <c r="X17" i="2"/>
  <c r="S17" i="2"/>
  <c r="T17" i="2" s="1"/>
  <c r="R17" i="2"/>
  <c r="M17" i="2"/>
  <c r="N17" i="2" s="1"/>
  <c r="L17" i="2"/>
  <c r="G17" i="2"/>
  <c r="H17" i="2" s="1"/>
  <c r="F17" i="2"/>
  <c r="AK16" i="2"/>
  <c r="AL16" i="2" s="1"/>
  <c r="AJ16" i="2"/>
  <c r="AF16" i="2"/>
  <c r="AE16" i="2"/>
  <c r="AD16" i="2"/>
  <c r="Y16" i="2"/>
  <c r="Z16" i="2" s="1"/>
  <c r="X16" i="2"/>
  <c r="T16" i="2"/>
  <c r="S16" i="2"/>
  <c r="R16" i="2"/>
  <c r="N16" i="2"/>
  <c r="M16" i="2"/>
  <c r="L16" i="2"/>
  <c r="H16" i="2"/>
  <c r="G16" i="2"/>
  <c r="F16" i="2"/>
  <c r="AL15" i="2"/>
  <c r="AK15" i="2"/>
  <c r="AJ15" i="2"/>
  <c r="AE15" i="2"/>
  <c r="AF15" i="2" s="1"/>
  <c r="AD15" i="2"/>
  <c r="Y15" i="2"/>
  <c r="Z15" i="2" s="1"/>
  <c r="X15" i="2"/>
  <c r="S15" i="2"/>
  <c r="T15" i="2" s="1"/>
  <c r="R15" i="2"/>
  <c r="N15" i="2"/>
  <c r="M15" i="2"/>
  <c r="L15" i="2"/>
  <c r="G15" i="2"/>
  <c r="H15" i="2" s="1"/>
  <c r="F15" i="2"/>
  <c r="AK14" i="2"/>
  <c r="AL14" i="2" s="1"/>
  <c r="AJ14" i="2"/>
  <c r="AF14" i="2"/>
  <c r="AE14" i="2"/>
  <c r="AD14" i="2"/>
  <c r="Z14" i="2"/>
  <c r="Y14" i="2"/>
  <c r="X14" i="2"/>
  <c r="T14" i="2"/>
  <c r="S14" i="2"/>
  <c r="R14" i="2"/>
  <c r="M14" i="2"/>
  <c r="N14" i="2" s="1"/>
  <c r="L14" i="2"/>
  <c r="G14" i="2"/>
  <c r="H14" i="2" s="1"/>
  <c r="F14" i="2"/>
  <c r="AK13" i="2"/>
  <c r="AL13" i="2" s="1"/>
  <c r="AJ13" i="2"/>
  <c r="AE13" i="2"/>
  <c r="AF13" i="2" s="1"/>
  <c r="AD13" i="2"/>
  <c r="Z13" i="2"/>
  <c r="Y13" i="2"/>
  <c r="X13" i="2"/>
  <c r="S13" i="2"/>
  <c r="T13" i="2" s="1"/>
  <c r="R13" i="2"/>
  <c r="N13" i="2"/>
  <c r="M13" i="2"/>
  <c r="L13" i="2"/>
  <c r="H13" i="2"/>
  <c r="G13" i="2"/>
  <c r="F13" i="2"/>
  <c r="AL12" i="2"/>
  <c r="AK12" i="2"/>
  <c r="AJ12" i="2"/>
  <c r="AF12" i="2"/>
  <c r="AE12" i="2"/>
  <c r="AD12" i="2"/>
  <c r="Y12" i="2"/>
  <c r="Z12" i="2" s="1"/>
  <c r="X12" i="2"/>
  <c r="S12" i="2"/>
  <c r="T12" i="2" s="1"/>
  <c r="R12" i="2"/>
  <c r="M12" i="2"/>
  <c r="N12" i="2" s="1"/>
  <c r="L12" i="2"/>
  <c r="H12" i="2"/>
  <c r="G12" i="2"/>
  <c r="F12" i="2"/>
  <c r="AL11" i="2"/>
  <c r="AK11" i="2"/>
  <c r="AJ11" i="2"/>
  <c r="AE11" i="2"/>
  <c r="AF11" i="2" s="1"/>
  <c r="AD11" i="2"/>
  <c r="Z11" i="2"/>
  <c r="Y11" i="2"/>
  <c r="X11" i="2"/>
  <c r="T11" i="2"/>
  <c r="S11" i="2"/>
  <c r="R11" i="2"/>
  <c r="N11" i="2"/>
  <c r="M11" i="2"/>
  <c r="L11" i="2"/>
  <c r="G11" i="2"/>
  <c r="H11" i="2" s="1"/>
  <c r="F11" i="2"/>
  <c r="AK10" i="2"/>
  <c r="AL10" i="2" s="1"/>
  <c r="AJ10" i="2"/>
  <c r="AE10" i="2"/>
  <c r="AF10" i="2" s="1"/>
  <c r="AD10" i="2"/>
  <c r="Y10" i="2"/>
  <c r="Z10" i="2" s="1"/>
  <c r="X10" i="2"/>
  <c r="T10" i="2"/>
  <c r="S10" i="2"/>
  <c r="R10" i="2"/>
  <c r="M10" i="2"/>
  <c r="N10" i="2" s="1"/>
  <c r="L10" i="2"/>
  <c r="H10" i="2"/>
  <c r="G10" i="2"/>
  <c r="F10" i="2"/>
  <c r="AL9" i="2"/>
  <c r="AK9" i="2"/>
  <c r="AJ9" i="2"/>
  <c r="AF9" i="2"/>
  <c r="AE9" i="2"/>
  <c r="AD9" i="2"/>
  <c r="Z9" i="2"/>
  <c r="Y9" i="2"/>
  <c r="X9" i="2"/>
  <c r="S9" i="2"/>
  <c r="T9" i="2" s="1"/>
  <c r="R9" i="2"/>
  <c r="M9" i="2"/>
  <c r="N9" i="2" s="1"/>
  <c r="L9" i="2"/>
  <c r="G9" i="2"/>
  <c r="H9" i="2" s="1"/>
  <c r="F9" i="2"/>
  <c r="AK8" i="2"/>
  <c r="AL8" i="2" s="1"/>
  <c r="AJ8" i="2"/>
  <c r="AF8" i="2"/>
  <c r="AE8" i="2"/>
  <c r="AD8" i="2"/>
  <c r="Y8" i="2"/>
  <c r="Z8" i="2" s="1"/>
  <c r="X8" i="2"/>
  <c r="T8" i="2"/>
  <c r="S8" i="2"/>
  <c r="R8" i="2"/>
  <c r="N8" i="2"/>
  <c r="M8" i="2"/>
  <c r="L8" i="2"/>
  <c r="H8" i="2"/>
  <c r="G8" i="2"/>
  <c r="F8" i="2"/>
  <c r="AL7" i="2"/>
  <c r="AK7" i="2"/>
  <c r="AJ7" i="2"/>
  <c r="AE7" i="2"/>
  <c r="AF7" i="2" s="1"/>
  <c r="AD7" i="2"/>
  <c r="Y7" i="2"/>
  <c r="Z7" i="2" s="1"/>
  <c r="X7" i="2"/>
  <c r="S7" i="2"/>
  <c r="T7" i="2" s="1"/>
  <c r="R7" i="2"/>
  <c r="N7" i="2"/>
  <c r="M7" i="2"/>
  <c r="L7" i="2"/>
  <c r="G7" i="2"/>
  <c r="H7" i="2" s="1"/>
  <c r="F7" i="2"/>
  <c r="AK6" i="2"/>
  <c r="AL6" i="2" s="1"/>
  <c r="AJ6" i="2"/>
  <c r="AF6" i="2"/>
  <c r="AE6" i="2"/>
  <c r="AD6" i="2"/>
  <c r="Z6" i="2"/>
  <c r="Y6" i="2"/>
  <c r="X6" i="2"/>
  <c r="T6" i="2"/>
  <c r="S6" i="2"/>
  <c r="R6" i="2"/>
  <c r="M6" i="2"/>
  <c r="N6" i="2" s="1"/>
  <c r="L6" i="2"/>
  <c r="G6" i="2"/>
  <c r="H6" i="2" s="1"/>
  <c r="F6" i="2"/>
  <c r="AK5" i="2"/>
  <c r="AL5" i="2" s="1"/>
  <c r="AJ5" i="2"/>
  <c r="AE5" i="2"/>
  <c r="AF5" i="2" s="1"/>
  <c r="AD5" i="2"/>
  <c r="Z5" i="2"/>
  <c r="Y5" i="2"/>
  <c r="X5" i="2"/>
  <c r="S5" i="2"/>
  <c r="T5" i="2" s="1"/>
  <c r="R5" i="2"/>
  <c r="N5" i="2"/>
  <c r="M5" i="2"/>
  <c r="L5" i="2"/>
  <c r="H5" i="2"/>
  <c r="G5" i="2"/>
  <c r="F5" i="2"/>
  <c r="AL4" i="2"/>
  <c r="AK4" i="2"/>
  <c r="AJ4" i="2"/>
  <c r="AF4" i="2"/>
  <c r="AE4" i="2"/>
  <c r="AD4" i="2"/>
  <c r="Y4" i="2"/>
  <c r="Z4" i="2" s="1"/>
  <c r="X4" i="2"/>
  <c r="S4" i="2"/>
  <c r="T4" i="2" s="1"/>
  <c r="R4" i="2"/>
  <c r="M4" i="2"/>
  <c r="N4" i="2" s="1"/>
  <c r="L4" i="2"/>
  <c r="H4" i="2"/>
  <c r="G4" i="2"/>
  <c r="F4" i="2"/>
  <c r="AL3" i="2"/>
  <c r="AK3" i="2"/>
  <c r="AJ3" i="2"/>
  <c r="AE3" i="2"/>
  <c r="AF3" i="2" s="1"/>
  <c r="AD3" i="2"/>
  <c r="Z3" i="2"/>
  <c r="Y3" i="2"/>
  <c r="X3" i="2"/>
  <c r="T3" i="2"/>
  <c r="S3" i="2"/>
  <c r="R3" i="2"/>
  <c r="N3" i="2"/>
  <c r="M3" i="2"/>
  <c r="L3" i="2"/>
  <c r="G3" i="2"/>
  <c r="H3" i="2" s="1"/>
  <c r="F3" i="2"/>
</calcChain>
</file>

<file path=xl/sharedStrings.xml><?xml version="1.0" encoding="utf-8"?>
<sst xmlns="http://schemas.openxmlformats.org/spreadsheetml/2006/main" count="256" uniqueCount="72">
  <si>
    <t>GLYCANS</t>
  </si>
  <si>
    <t>ISOMER</t>
  </si>
  <si>
    <t>231BR_01</t>
  </si>
  <si>
    <t>231BR_02</t>
  </si>
  <si>
    <t>231BR_03</t>
  </si>
  <si>
    <t>231_01</t>
  </si>
  <si>
    <t>231_02</t>
  </si>
  <si>
    <t>231_03</t>
  </si>
  <si>
    <t>CRL_01</t>
  </si>
  <si>
    <t>CRL_02</t>
  </si>
  <si>
    <t>CRL_03</t>
  </si>
  <si>
    <t>361_01</t>
  </si>
  <si>
    <t>361_02</t>
  </si>
  <si>
    <t>361_03</t>
  </si>
  <si>
    <t>HTB131_01</t>
  </si>
  <si>
    <t>HTB131_02</t>
  </si>
  <si>
    <t>HTB131_03</t>
  </si>
  <si>
    <t>HTB22_01</t>
  </si>
  <si>
    <t>HTB22_02</t>
  </si>
  <si>
    <t>HTB22_03</t>
  </si>
  <si>
    <t>re_231BR_01</t>
  </si>
  <si>
    <t>re_231BR_02</t>
  </si>
  <si>
    <t>re_231BR_03</t>
  </si>
  <si>
    <t>re_231_01</t>
  </si>
  <si>
    <t>re_231_02</t>
  </si>
  <si>
    <t>re_231_03</t>
  </si>
  <si>
    <t>re_CRL_01</t>
  </si>
  <si>
    <t>re_CRL_02</t>
  </si>
  <si>
    <t>re_CRL_03</t>
  </si>
  <si>
    <t>re_361_01</t>
  </si>
  <si>
    <t>re_361_02</t>
  </si>
  <si>
    <t>re_361_03</t>
  </si>
  <si>
    <t>re_HTB131_01</t>
  </si>
  <si>
    <t>re_HTB131_02</t>
  </si>
  <si>
    <t>re_HTB131_03</t>
  </si>
  <si>
    <t>re_HTB22_01</t>
  </si>
  <si>
    <t>re_HTB22_02</t>
  </si>
  <si>
    <t>re_HTB22_03</t>
  </si>
  <si>
    <t>1core</t>
  </si>
  <si>
    <t>2core</t>
  </si>
  <si>
    <t>1branch</t>
  </si>
  <si>
    <t>2branch</t>
  </si>
  <si>
    <t>3core</t>
  </si>
  <si>
    <t>4core</t>
  </si>
  <si>
    <t>5core</t>
  </si>
  <si>
    <t>3bisecting</t>
  </si>
  <si>
    <t>5bisecting</t>
  </si>
  <si>
    <t>6bisecting</t>
  </si>
  <si>
    <t>7bisecting</t>
  </si>
  <si>
    <t>3branch</t>
  </si>
  <si>
    <t>6core</t>
  </si>
  <si>
    <t>1core+branch</t>
  </si>
  <si>
    <t>3core+branch</t>
  </si>
  <si>
    <t>2bisecting</t>
  </si>
  <si>
    <t>231BR</t>
  </si>
  <si>
    <t>SD</t>
  </si>
  <si>
    <t>SEM</t>
  </si>
  <si>
    <t>HTB131</t>
  </si>
  <si>
    <t>HTB22</t>
  </si>
  <si>
    <t>CRL</t>
  </si>
  <si>
    <t>P_vs.231</t>
  </si>
  <si>
    <t>P_vs.361</t>
  </si>
  <si>
    <t>P_vs.HTB131</t>
  </si>
  <si>
    <t>P_vs.HTB22</t>
  </si>
  <si>
    <t>P_vs.CRL</t>
  </si>
  <si>
    <t>regulation</t>
  </si>
  <si>
    <t>up</t>
  </si>
  <si>
    <r>
      <rPr>
        <b/>
        <sz val="11"/>
        <color theme="1"/>
        <rFont val="Calibri"/>
        <family val="2"/>
        <scheme val="minor"/>
      </rPr>
      <t>Supporting information Table S1</t>
    </r>
    <r>
      <rPr>
        <sz val="11"/>
        <color theme="1"/>
        <rFont val="Calibri"/>
        <family val="2"/>
        <scheme val="minor"/>
      </rPr>
      <t xml:space="preserve">. Absolute and relative abundance of glycan isomers and their putative structures derived from six cell lines (N = three biological triplicates). The number of isomers follows the elution order. </t>
    </r>
  </si>
  <si>
    <t xml:space="preserve">Nomenclature of glycans: 4 digit code is used; the 1st number denotes the number of Hexosamine; the 2nd number denotes the number of Hexose; the 3rd number denotes the number of Fucose; the 4th number denotes the number of Sialic acid. For instance, 4512 represents glycan HexNAc4Hex5DeoxyHex1NeuAc2. </t>
  </si>
  <si>
    <r>
      <rPr>
        <b/>
        <sz val="11"/>
        <color theme="1"/>
        <rFont val="Calibri"/>
        <family val="2"/>
        <scheme val="minor"/>
      </rPr>
      <t>Supporting information Table S2</t>
    </r>
    <r>
      <rPr>
        <sz val="11"/>
        <color theme="1"/>
        <rFont val="Calibri"/>
        <family val="2"/>
        <scheme val="minor"/>
      </rPr>
      <t>. Isomers (highlighted by yellow) that had unique expressions in 231BR when compared to other breast cancer cell lines. Red highlights denote the P-value less than 0.05 when compared to 231BR. Glycan codes and corresponding cartoons as in Table S1.</t>
    </r>
  </si>
  <si>
    <r>
      <rPr>
        <b/>
        <sz val="11"/>
        <color theme="1"/>
        <rFont val="Calibri"/>
        <family val="2"/>
        <scheme val="minor"/>
      </rPr>
      <t>Supporting information Table S3</t>
    </r>
    <r>
      <rPr>
        <sz val="11"/>
        <color theme="1"/>
        <rFont val="Calibri"/>
        <family val="2"/>
        <scheme val="minor"/>
      </rPr>
      <t>. Isomers (highlighted by yellow) that had unique expressions in 231BR/231 when compared to other breast cancer cell lines. Red highlights denotes the P-value less than 0.05 when compared to 231BR. Glycan codes and corresponding cartoons as in Table S1.</t>
    </r>
  </si>
  <si>
    <t>Symbols:    , N-acetylglucosamine (GlcNAc);     , Galactose (Gal);      , Fucose (Fuc);      , Mannose (Man);      , N-acetylneuraminic acid (NeuAc/Sialic Acid);      , α2,3-linked sialic acid;       , α2,6-linked sialic acid.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</si>
</sst>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_);[Red]\(0.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16" Type="http://schemas.openxmlformats.org/officeDocument/2006/relationships/image" Target="../media/image16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4</xdr:row>
      <xdr:rowOff>30481</xdr:rowOff>
    </xdr:from>
    <xdr:to>
      <xdr:col>1</xdr:col>
      <xdr:colOff>502920</xdr:colOff>
      <xdr:row>4</xdr:row>
      <xdr:rowOff>235525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822AF1-31FD-4443-BABD-1FE6166A6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180" y="533401"/>
          <a:ext cx="434340" cy="20504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4</xdr:row>
      <xdr:rowOff>243841</xdr:rowOff>
    </xdr:from>
    <xdr:to>
      <xdr:col>1</xdr:col>
      <xdr:colOff>495300</xdr:colOff>
      <xdr:row>5</xdr:row>
      <xdr:rowOff>245543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7FA717-3B44-4723-BEDD-67045716D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" y="746761"/>
          <a:ext cx="419100" cy="253162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5</xdr:row>
      <xdr:rowOff>251459</xdr:rowOff>
    </xdr:from>
    <xdr:to>
      <xdr:col>1</xdr:col>
      <xdr:colOff>480060</xdr:colOff>
      <xdr:row>6</xdr:row>
      <xdr:rowOff>243956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EEDBBFA-513D-4123-821D-4221FD056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" y="1005839"/>
          <a:ext cx="403860" cy="243957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</xdr:colOff>
      <xdr:row>7</xdr:row>
      <xdr:rowOff>30480</xdr:rowOff>
    </xdr:from>
    <xdr:to>
      <xdr:col>1</xdr:col>
      <xdr:colOff>495300</xdr:colOff>
      <xdr:row>7</xdr:row>
      <xdr:rowOff>224732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5F373A4-3D45-4310-8193-2C1916353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3420" y="1287780"/>
          <a:ext cx="411480" cy="194252"/>
        </a:xfrm>
        <a:prstGeom prst="rect">
          <a:avLst/>
        </a:prstGeom>
      </xdr:spPr>
    </xdr:pic>
    <xdr:clientData/>
  </xdr:twoCellAnchor>
  <xdr:twoCellAnchor editAs="oneCell">
    <xdr:from>
      <xdr:col>1</xdr:col>
      <xdr:colOff>76201</xdr:colOff>
      <xdr:row>11</xdr:row>
      <xdr:rowOff>22861</xdr:rowOff>
    </xdr:from>
    <xdr:to>
      <xdr:col>1</xdr:col>
      <xdr:colOff>495300</xdr:colOff>
      <xdr:row>11</xdr:row>
      <xdr:rowOff>220710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3F9DF45-117E-46CE-8340-F0E1F97B9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5801" y="2286001"/>
          <a:ext cx="419099" cy="197849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</xdr:colOff>
      <xdr:row>10</xdr:row>
      <xdr:rowOff>30480</xdr:rowOff>
    </xdr:from>
    <xdr:to>
      <xdr:col>1</xdr:col>
      <xdr:colOff>457200</xdr:colOff>
      <xdr:row>10</xdr:row>
      <xdr:rowOff>246819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CC28FD9-92F3-46BF-95ED-408CB44FC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08660" y="2042160"/>
          <a:ext cx="358140" cy="216339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</xdr:colOff>
      <xdr:row>9</xdr:row>
      <xdr:rowOff>22860</xdr:rowOff>
    </xdr:from>
    <xdr:to>
      <xdr:col>1</xdr:col>
      <xdr:colOff>469878</xdr:colOff>
      <xdr:row>10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BD5863C-E773-4E1F-A268-98AB27C92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01040" y="1783080"/>
          <a:ext cx="378438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8</xdr:row>
      <xdr:rowOff>15240</xdr:rowOff>
    </xdr:from>
    <xdr:to>
      <xdr:col>1</xdr:col>
      <xdr:colOff>480060</xdr:colOff>
      <xdr:row>8</xdr:row>
      <xdr:rowOff>232546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7FDE85D-686E-4F12-8E87-B65C5202A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5800" y="1524000"/>
          <a:ext cx="403860" cy="217306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</xdr:colOff>
      <xdr:row>12</xdr:row>
      <xdr:rowOff>15240</xdr:rowOff>
    </xdr:from>
    <xdr:to>
      <xdr:col>1</xdr:col>
      <xdr:colOff>447019</xdr:colOff>
      <xdr:row>12</xdr:row>
      <xdr:rowOff>243840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D4CC9BA-01C6-4F39-81F0-7D53BF347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78180" y="2529840"/>
          <a:ext cx="378439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</xdr:colOff>
      <xdr:row>13</xdr:row>
      <xdr:rowOff>15240</xdr:rowOff>
    </xdr:from>
    <xdr:to>
      <xdr:col>1</xdr:col>
      <xdr:colOff>434340</xdr:colOff>
      <xdr:row>14</xdr:row>
      <xdr:rowOff>16168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6F4ED35-C0BA-4794-80A3-4DF7E2EC6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1040" y="2781300"/>
          <a:ext cx="342900" cy="252388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</xdr:colOff>
      <xdr:row>14</xdr:row>
      <xdr:rowOff>15240</xdr:rowOff>
    </xdr:from>
    <xdr:to>
      <xdr:col>1</xdr:col>
      <xdr:colOff>419100</xdr:colOff>
      <xdr:row>14</xdr:row>
      <xdr:rowOff>250802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D3D047D-FDF7-4BB1-90CC-C76A77FB7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8660" y="3032760"/>
          <a:ext cx="320040" cy="235562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</xdr:colOff>
      <xdr:row>15</xdr:row>
      <xdr:rowOff>38100</xdr:rowOff>
    </xdr:from>
    <xdr:to>
      <xdr:col>1</xdr:col>
      <xdr:colOff>427041</xdr:colOff>
      <xdr:row>15</xdr:row>
      <xdr:rowOff>236220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A0C438C-1DC2-4A37-9379-91048FF16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8660" y="3307080"/>
          <a:ext cx="327981" cy="198120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</xdr:colOff>
      <xdr:row>19</xdr:row>
      <xdr:rowOff>15240</xdr:rowOff>
    </xdr:from>
    <xdr:to>
      <xdr:col>1</xdr:col>
      <xdr:colOff>457200</xdr:colOff>
      <xdr:row>19</xdr:row>
      <xdr:rowOff>240784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9977CB54-FDC4-44B9-8118-F203B7450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3420" y="4290060"/>
          <a:ext cx="373380" cy="225544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</xdr:colOff>
      <xdr:row>18</xdr:row>
      <xdr:rowOff>15240</xdr:rowOff>
    </xdr:from>
    <xdr:to>
      <xdr:col>1</xdr:col>
      <xdr:colOff>426720</xdr:colOff>
      <xdr:row>19</xdr:row>
      <xdr:rowOff>4951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BD0B7AA-2243-4FAF-9D55-1538E1B91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8660" y="4038600"/>
          <a:ext cx="327660" cy="241171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17</xdr:row>
      <xdr:rowOff>15240</xdr:rowOff>
    </xdr:from>
    <xdr:to>
      <xdr:col>1</xdr:col>
      <xdr:colOff>445586</xdr:colOff>
      <xdr:row>18</xdr:row>
      <xdr:rowOff>7620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2C3CC23-B3C1-42DE-9234-70C36F4F8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3900" y="3787140"/>
          <a:ext cx="331286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</xdr:colOff>
      <xdr:row>16</xdr:row>
      <xdr:rowOff>30480</xdr:rowOff>
    </xdr:from>
    <xdr:to>
      <xdr:col>1</xdr:col>
      <xdr:colOff>441960</xdr:colOff>
      <xdr:row>16</xdr:row>
      <xdr:rowOff>237613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6824EA5-81C3-4A1D-A655-2DE5A3B82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8660" y="3550920"/>
          <a:ext cx="342900" cy="207133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</xdr:colOff>
      <xdr:row>20</xdr:row>
      <xdr:rowOff>7620</xdr:rowOff>
    </xdr:from>
    <xdr:to>
      <xdr:col>1</xdr:col>
      <xdr:colOff>487680</xdr:colOff>
      <xdr:row>20</xdr:row>
      <xdr:rowOff>239696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97F85973-5DA6-4698-873F-1CF149DF5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0560" y="4533900"/>
          <a:ext cx="426720" cy="232076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</xdr:colOff>
      <xdr:row>21</xdr:row>
      <xdr:rowOff>22860</xdr:rowOff>
    </xdr:from>
    <xdr:to>
      <xdr:col>1</xdr:col>
      <xdr:colOff>497758</xdr:colOff>
      <xdr:row>21</xdr:row>
      <xdr:rowOff>243840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F6E2C49-155E-4354-BB25-2DC21AD9D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1040" y="4800600"/>
          <a:ext cx="406318" cy="220980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</xdr:colOff>
      <xdr:row>22</xdr:row>
      <xdr:rowOff>22860</xdr:rowOff>
    </xdr:from>
    <xdr:to>
      <xdr:col>1</xdr:col>
      <xdr:colOff>495300</xdr:colOff>
      <xdr:row>22</xdr:row>
      <xdr:rowOff>246647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B39E33A9-2489-491B-9C51-061694041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3420" y="5052060"/>
          <a:ext cx="411480" cy="223787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</xdr:colOff>
      <xdr:row>24</xdr:row>
      <xdr:rowOff>0</xdr:rowOff>
    </xdr:from>
    <xdr:to>
      <xdr:col>1</xdr:col>
      <xdr:colOff>555805</xdr:colOff>
      <xdr:row>25</xdr:row>
      <xdr:rowOff>22860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4359005-C28D-4A83-9D70-A0C82B1C0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8180" y="5532120"/>
          <a:ext cx="487225" cy="27432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26</xdr:row>
      <xdr:rowOff>243840</xdr:rowOff>
    </xdr:from>
    <xdr:to>
      <xdr:col>1</xdr:col>
      <xdr:colOff>572070</xdr:colOff>
      <xdr:row>27</xdr:row>
      <xdr:rowOff>220980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C1D942D3-19DD-4075-A06D-F119B3B2D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1" y="6278880"/>
          <a:ext cx="533969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29</xdr:row>
      <xdr:rowOff>129540</xdr:rowOff>
    </xdr:from>
    <xdr:to>
      <xdr:col>1</xdr:col>
      <xdr:colOff>533401</xdr:colOff>
      <xdr:row>30</xdr:row>
      <xdr:rowOff>127373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A20B10C-0E05-416C-82D7-94686E198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5321" y="6918960"/>
          <a:ext cx="487680" cy="249293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</xdr:colOff>
      <xdr:row>31</xdr:row>
      <xdr:rowOff>129540</xdr:rowOff>
    </xdr:from>
    <xdr:to>
      <xdr:col>1</xdr:col>
      <xdr:colOff>523065</xdr:colOff>
      <xdr:row>32</xdr:row>
      <xdr:rowOff>114300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3FFF6C2-C810-46BC-B9F8-43F9B9227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0560" y="7421880"/>
          <a:ext cx="462105" cy="236220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</xdr:colOff>
      <xdr:row>33</xdr:row>
      <xdr:rowOff>91440</xdr:rowOff>
    </xdr:from>
    <xdr:to>
      <xdr:col>1</xdr:col>
      <xdr:colOff>496283</xdr:colOff>
      <xdr:row>34</xdr:row>
      <xdr:rowOff>114300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66D1A034-B3AC-4A96-84F8-4182B695B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8180" y="7886700"/>
          <a:ext cx="427703" cy="274320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</xdr:colOff>
      <xdr:row>35</xdr:row>
      <xdr:rowOff>83820</xdr:rowOff>
    </xdr:from>
    <xdr:to>
      <xdr:col>1</xdr:col>
      <xdr:colOff>527235</xdr:colOff>
      <xdr:row>36</xdr:row>
      <xdr:rowOff>83820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ACA646C3-9DAF-4503-BA68-BA94405D5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8382000"/>
          <a:ext cx="466275" cy="25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</xdr:colOff>
      <xdr:row>37</xdr:row>
      <xdr:rowOff>213360</xdr:rowOff>
    </xdr:from>
    <xdr:to>
      <xdr:col>1</xdr:col>
      <xdr:colOff>585311</xdr:colOff>
      <xdr:row>38</xdr:row>
      <xdr:rowOff>228600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A19A160E-8210-4B7D-8135-29AFCFA0D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4840" y="9014460"/>
          <a:ext cx="570071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41</xdr:row>
      <xdr:rowOff>7620</xdr:rowOff>
    </xdr:from>
    <xdr:to>
      <xdr:col>1</xdr:col>
      <xdr:colOff>556261</xdr:colOff>
      <xdr:row>42</xdr:row>
      <xdr:rowOff>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4383B531-BC1B-43EE-BDC7-40237EA80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9601" y="9814560"/>
          <a:ext cx="556260" cy="243840"/>
        </a:xfrm>
        <a:prstGeom prst="rect">
          <a:avLst/>
        </a:prstGeom>
      </xdr:spPr>
    </xdr:pic>
    <xdr:clientData/>
  </xdr:twoCellAnchor>
  <xdr:twoCellAnchor editAs="oneCell">
    <xdr:from>
      <xdr:col>0</xdr:col>
      <xdr:colOff>594361</xdr:colOff>
      <xdr:row>44</xdr:row>
      <xdr:rowOff>114300</xdr:rowOff>
    </xdr:from>
    <xdr:to>
      <xdr:col>1</xdr:col>
      <xdr:colOff>560547</xdr:colOff>
      <xdr:row>45</xdr:row>
      <xdr:rowOff>121920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E8BF0CB-D34D-4F5D-AF0C-1F4C58864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4361" y="10675620"/>
          <a:ext cx="591026" cy="25908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22861</xdr:colOff>
      <xdr:row>47</xdr:row>
      <xdr:rowOff>152400</xdr:rowOff>
    </xdr:from>
    <xdr:to>
      <xdr:col>1</xdr:col>
      <xdr:colOff>539031</xdr:colOff>
      <xdr:row>48</xdr:row>
      <xdr:rowOff>121920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E3533FC3-951A-4EAC-AD4A-E5BEF0CFA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2461" y="11468100"/>
          <a:ext cx="516170" cy="220980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</xdr:colOff>
      <xdr:row>49</xdr:row>
      <xdr:rowOff>0</xdr:rowOff>
    </xdr:from>
    <xdr:to>
      <xdr:col>1</xdr:col>
      <xdr:colOff>496729</xdr:colOff>
      <xdr:row>49</xdr:row>
      <xdr:rowOff>236220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DDD2ABA5-B5BA-4392-806E-03EC11F71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8180" y="11818620"/>
          <a:ext cx="428149" cy="23622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50</xdr:row>
      <xdr:rowOff>7620</xdr:rowOff>
    </xdr:from>
    <xdr:to>
      <xdr:col>1</xdr:col>
      <xdr:colOff>480142</xdr:colOff>
      <xdr:row>51</xdr:row>
      <xdr:rowOff>15240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86876749-0859-47E9-9953-233BCA211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12077700"/>
          <a:ext cx="403942" cy="25908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51</xdr:row>
      <xdr:rowOff>0</xdr:rowOff>
    </xdr:from>
    <xdr:to>
      <xdr:col>1</xdr:col>
      <xdr:colOff>472440</xdr:colOff>
      <xdr:row>51</xdr:row>
      <xdr:rowOff>232076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482F6E2F-A653-4B3B-9DB2-F3787F560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5320" y="12321540"/>
          <a:ext cx="426720" cy="232076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52</xdr:row>
      <xdr:rowOff>15240</xdr:rowOff>
    </xdr:from>
    <xdr:to>
      <xdr:col>1</xdr:col>
      <xdr:colOff>482518</xdr:colOff>
      <xdr:row>52</xdr:row>
      <xdr:rowOff>236220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DF6DCCB8-1A51-4686-98A7-E51CDE37C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12588240"/>
          <a:ext cx="406318" cy="220980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</xdr:colOff>
      <xdr:row>53</xdr:row>
      <xdr:rowOff>15240</xdr:rowOff>
    </xdr:from>
    <xdr:to>
      <xdr:col>1</xdr:col>
      <xdr:colOff>480060</xdr:colOff>
      <xdr:row>53</xdr:row>
      <xdr:rowOff>239027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12952BE4-260B-402C-9E5D-16BDFFDB3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8180" y="12839700"/>
          <a:ext cx="411480" cy="223787"/>
        </a:xfrm>
        <a:prstGeom prst="rect">
          <a:avLst/>
        </a:prstGeom>
      </xdr:spPr>
    </xdr:pic>
    <xdr:clientData/>
  </xdr:twoCellAnchor>
  <xdr:twoCellAnchor editAs="oneCell">
    <xdr:from>
      <xdr:col>1</xdr:col>
      <xdr:colOff>68581</xdr:colOff>
      <xdr:row>54</xdr:row>
      <xdr:rowOff>22860</xdr:rowOff>
    </xdr:from>
    <xdr:to>
      <xdr:col>1</xdr:col>
      <xdr:colOff>502921</xdr:colOff>
      <xdr:row>54</xdr:row>
      <xdr:rowOff>244195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AE123FFA-4C63-425D-9A04-7736F2CDF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8181" y="13098780"/>
          <a:ext cx="434340" cy="22133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55</xdr:row>
      <xdr:rowOff>15240</xdr:rowOff>
    </xdr:from>
    <xdr:to>
      <xdr:col>1</xdr:col>
      <xdr:colOff>472440</xdr:colOff>
      <xdr:row>55</xdr:row>
      <xdr:rowOff>230739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DB461580-FF5E-42C8-9050-1E5B53B14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13342620"/>
          <a:ext cx="396240" cy="21549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56</xdr:row>
      <xdr:rowOff>7620</xdr:rowOff>
    </xdr:from>
    <xdr:to>
      <xdr:col>1</xdr:col>
      <xdr:colOff>427577</xdr:colOff>
      <xdr:row>56</xdr:row>
      <xdr:rowOff>243840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3789E707-9731-4D79-AAD7-03A64A75C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13586460"/>
          <a:ext cx="351377" cy="23622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57</xdr:row>
      <xdr:rowOff>7620</xdr:rowOff>
    </xdr:from>
    <xdr:to>
      <xdr:col>1</xdr:col>
      <xdr:colOff>441768</xdr:colOff>
      <xdr:row>58</xdr:row>
      <xdr:rowOff>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DB7E331C-48D5-4698-9C98-4C1D933EB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3837920"/>
          <a:ext cx="403668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58</xdr:row>
      <xdr:rowOff>7620</xdr:rowOff>
    </xdr:from>
    <xdr:to>
      <xdr:col>1</xdr:col>
      <xdr:colOff>482436</xdr:colOff>
      <xdr:row>58</xdr:row>
      <xdr:rowOff>220980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37D1D64C-0569-435F-9FF3-4B080C602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0" y="14089380"/>
          <a:ext cx="451956" cy="21336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60</xdr:row>
      <xdr:rowOff>38100</xdr:rowOff>
    </xdr:from>
    <xdr:to>
      <xdr:col>1</xdr:col>
      <xdr:colOff>574311</xdr:colOff>
      <xdr:row>60</xdr:row>
      <xdr:rowOff>243840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ECDDD0F4-7BC0-42B7-A880-BADA91E0F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1" y="14622780"/>
          <a:ext cx="536210" cy="205740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</xdr:colOff>
      <xdr:row>62</xdr:row>
      <xdr:rowOff>137160</xdr:rowOff>
    </xdr:from>
    <xdr:to>
      <xdr:col>1</xdr:col>
      <xdr:colOff>541020</xdr:colOff>
      <xdr:row>63</xdr:row>
      <xdr:rowOff>104000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6FD10FE2-E5D0-4124-8417-34E7F0930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8180" y="15224760"/>
          <a:ext cx="472440" cy="218300"/>
        </a:xfrm>
        <a:prstGeom prst="rect">
          <a:avLst/>
        </a:prstGeom>
      </xdr:spPr>
    </xdr:pic>
    <xdr:clientData/>
  </xdr:twoCellAnchor>
  <xdr:twoCellAnchor editAs="oneCell">
    <xdr:from>
      <xdr:col>1</xdr:col>
      <xdr:colOff>53341</xdr:colOff>
      <xdr:row>64</xdr:row>
      <xdr:rowOff>15240</xdr:rowOff>
    </xdr:from>
    <xdr:to>
      <xdr:col>1</xdr:col>
      <xdr:colOff>441961</xdr:colOff>
      <xdr:row>64</xdr:row>
      <xdr:rowOff>246177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929149C4-FE77-489C-931E-233F06AAA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2941" y="15605760"/>
          <a:ext cx="388620" cy="230937"/>
        </a:xfrm>
        <a:prstGeom prst="rect">
          <a:avLst/>
        </a:prstGeom>
      </xdr:spPr>
    </xdr:pic>
    <xdr:clientData/>
  </xdr:twoCellAnchor>
  <xdr:twoCellAnchor editAs="oneCell">
    <xdr:from>
      <xdr:col>1</xdr:col>
      <xdr:colOff>30481</xdr:colOff>
      <xdr:row>66</xdr:row>
      <xdr:rowOff>167640</xdr:rowOff>
    </xdr:from>
    <xdr:to>
      <xdr:col>1</xdr:col>
      <xdr:colOff>563881</xdr:colOff>
      <xdr:row>67</xdr:row>
      <xdr:rowOff>120842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4E228D43-0A64-4F9B-B02E-76C735743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1" y="16261080"/>
          <a:ext cx="533400" cy="204662"/>
        </a:xfrm>
        <a:prstGeom prst="rect">
          <a:avLst/>
        </a:prstGeom>
      </xdr:spPr>
    </xdr:pic>
    <xdr:clientData/>
  </xdr:twoCellAnchor>
  <xdr:twoCellAnchor editAs="oneCell">
    <xdr:from>
      <xdr:col>1</xdr:col>
      <xdr:colOff>7621</xdr:colOff>
      <xdr:row>69</xdr:row>
      <xdr:rowOff>213360</xdr:rowOff>
    </xdr:from>
    <xdr:to>
      <xdr:col>1</xdr:col>
      <xdr:colOff>554294</xdr:colOff>
      <xdr:row>70</xdr:row>
      <xdr:rowOff>205740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4BFC8B5-E080-4CA5-B3B6-A26D27080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1" y="17061180"/>
          <a:ext cx="546673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72</xdr:row>
      <xdr:rowOff>15240</xdr:rowOff>
    </xdr:from>
    <xdr:to>
      <xdr:col>1</xdr:col>
      <xdr:colOff>563198</xdr:colOff>
      <xdr:row>72</xdr:row>
      <xdr:rowOff>220980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A9D11E6D-FB22-425B-8CBD-5786E2391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7617440"/>
          <a:ext cx="525098" cy="20574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73</xdr:row>
      <xdr:rowOff>22860</xdr:rowOff>
    </xdr:from>
    <xdr:to>
      <xdr:col>1</xdr:col>
      <xdr:colOff>552166</xdr:colOff>
      <xdr:row>73</xdr:row>
      <xdr:rowOff>236220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D5EA62CB-C498-40F3-B442-E3902967E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" y="17876520"/>
          <a:ext cx="544546" cy="21336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74</xdr:row>
      <xdr:rowOff>22860</xdr:rowOff>
    </xdr:from>
    <xdr:to>
      <xdr:col>1</xdr:col>
      <xdr:colOff>525971</xdr:colOff>
      <xdr:row>74</xdr:row>
      <xdr:rowOff>220980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A7A8DD4B-AC12-415E-8F44-D5FFDBA1D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8127980"/>
          <a:ext cx="487871" cy="19812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75</xdr:row>
      <xdr:rowOff>15240</xdr:rowOff>
    </xdr:from>
    <xdr:to>
      <xdr:col>1</xdr:col>
      <xdr:colOff>510540</xdr:colOff>
      <xdr:row>75</xdr:row>
      <xdr:rowOff>238270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E3F9E69D-6F04-4C34-AC61-80BB5D8FF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8371820"/>
          <a:ext cx="472440" cy="22303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77</xdr:row>
      <xdr:rowOff>7620</xdr:rowOff>
    </xdr:from>
    <xdr:to>
      <xdr:col>1</xdr:col>
      <xdr:colOff>548641</xdr:colOff>
      <xdr:row>77</xdr:row>
      <xdr:rowOff>231944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E015DA24-4967-4786-89AB-EBDF20F4D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5321" y="18867120"/>
          <a:ext cx="502920" cy="224324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</xdr:colOff>
      <xdr:row>79</xdr:row>
      <xdr:rowOff>30480</xdr:rowOff>
    </xdr:from>
    <xdr:to>
      <xdr:col>1</xdr:col>
      <xdr:colOff>541020</xdr:colOff>
      <xdr:row>79</xdr:row>
      <xdr:rowOff>218574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4D184130-B89F-48AF-9898-657C22106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0560" y="19392900"/>
          <a:ext cx="480060" cy="188094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80</xdr:row>
      <xdr:rowOff>190500</xdr:rowOff>
    </xdr:from>
    <xdr:to>
      <xdr:col>1</xdr:col>
      <xdr:colOff>599547</xdr:colOff>
      <xdr:row>82</xdr:row>
      <xdr:rowOff>68580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B9913795-2D6F-4F48-ABB3-1F5848F47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4840" y="19804380"/>
          <a:ext cx="584307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83</xdr:row>
      <xdr:rowOff>205740</xdr:rowOff>
    </xdr:from>
    <xdr:to>
      <xdr:col>1</xdr:col>
      <xdr:colOff>568509</xdr:colOff>
      <xdr:row>84</xdr:row>
      <xdr:rowOff>236220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B6558DD5-4585-4F3A-8E2E-18587F750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4840" y="20574000"/>
          <a:ext cx="553269" cy="28194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30481</xdr:colOff>
      <xdr:row>86</xdr:row>
      <xdr:rowOff>137160</xdr:rowOff>
    </xdr:from>
    <xdr:to>
      <xdr:col>1</xdr:col>
      <xdr:colOff>538891</xdr:colOff>
      <xdr:row>87</xdr:row>
      <xdr:rowOff>144780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2566F27D-66AD-46D5-94D3-CAE4692CA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1" y="21259800"/>
          <a:ext cx="508410" cy="25908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88</xdr:row>
      <xdr:rowOff>175260</xdr:rowOff>
    </xdr:from>
    <xdr:to>
      <xdr:col>1</xdr:col>
      <xdr:colOff>586549</xdr:colOff>
      <xdr:row>89</xdr:row>
      <xdr:rowOff>137160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CED25CC8-FE73-4194-AAD5-5F7235C54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0" y="21800820"/>
          <a:ext cx="556069" cy="21336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30481</xdr:colOff>
      <xdr:row>90</xdr:row>
      <xdr:rowOff>152400</xdr:rowOff>
    </xdr:from>
    <xdr:to>
      <xdr:col>1</xdr:col>
      <xdr:colOff>586551</xdr:colOff>
      <xdr:row>91</xdr:row>
      <xdr:rowOff>114300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6319F7F9-A808-4E93-AA4E-917D95313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1" y="22280880"/>
          <a:ext cx="556070" cy="21336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</xdr:colOff>
      <xdr:row>93</xdr:row>
      <xdr:rowOff>45720</xdr:rowOff>
    </xdr:from>
    <xdr:to>
      <xdr:col>1</xdr:col>
      <xdr:colOff>568259</xdr:colOff>
      <xdr:row>93</xdr:row>
      <xdr:rowOff>220980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C3CA957D-4A8C-4EF8-A406-4C0B180E7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2460" y="22928580"/>
          <a:ext cx="545399" cy="17526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95</xdr:row>
      <xdr:rowOff>106680</xdr:rowOff>
    </xdr:from>
    <xdr:to>
      <xdr:col>1</xdr:col>
      <xdr:colOff>539545</xdr:colOff>
      <xdr:row>96</xdr:row>
      <xdr:rowOff>152400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1A4C6E5A-5F43-4E96-985D-C41322A0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23492460"/>
          <a:ext cx="463345" cy="297180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</xdr:colOff>
      <xdr:row>97</xdr:row>
      <xdr:rowOff>0</xdr:rowOff>
    </xdr:from>
    <xdr:to>
      <xdr:col>1</xdr:col>
      <xdr:colOff>480060</xdr:colOff>
      <xdr:row>97</xdr:row>
      <xdr:rowOff>244366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470002F-600D-468A-938B-293545C3A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8660" y="23888700"/>
          <a:ext cx="381000" cy="24436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100</xdr:row>
      <xdr:rowOff>38100</xdr:rowOff>
    </xdr:from>
    <xdr:to>
      <xdr:col>1</xdr:col>
      <xdr:colOff>559787</xdr:colOff>
      <xdr:row>100</xdr:row>
      <xdr:rowOff>205740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418B71F5-528B-41FB-99A6-28E090F2C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1" y="24681180"/>
          <a:ext cx="521686" cy="167640"/>
        </a:xfrm>
        <a:prstGeom prst="rect">
          <a:avLst/>
        </a:prstGeom>
      </xdr:spPr>
    </xdr:pic>
    <xdr:clientData/>
  </xdr:twoCellAnchor>
  <xdr:twoCellAnchor editAs="oneCell">
    <xdr:from>
      <xdr:col>1</xdr:col>
      <xdr:colOff>91439</xdr:colOff>
      <xdr:row>103</xdr:row>
      <xdr:rowOff>22860</xdr:rowOff>
    </xdr:from>
    <xdr:to>
      <xdr:col>1</xdr:col>
      <xdr:colOff>490806</xdr:colOff>
      <xdr:row>103</xdr:row>
      <xdr:rowOff>236220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D75BE9B-3E1F-4907-8505-8023ED5B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39" y="25420320"/>
          <a:ext cx="399367" cy="213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91439</xdr:colOff>
      <xdr:row>105</xdr:row>
      <xdr:rowOff>15240</xdr:rowOff>
    </xdr:from>
    <xdr:to>
      <xdr:col>1</xdr:col>
      <xdr:colOff>490806</xdr:colOff>
      <xdr:row>105</xdr:row>
      <xdr:rowOff>228600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7B0E18B3-6A56-4D77-9C77-D792CFBF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39" y="25915620"/>
          <a:ext cx="399367" cy="213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91440</xdr:colOff>
      <xdr:row>104</xdr:row>
      <xdr:rowOff>0</xdr:rowOff>
    </xdr:from>
    <xdr:to>
      <xdr:col>1</xdr:col>
      <xdr:colOff>449580</xdr:colOff>
      <xdr:row>104</xdr:row>
      <xdr:rowOff>249232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3EA6FBD7-5AAD-4534-90DF-23487E792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1040" y="25648920"/>
          <a:ext cx="358140" cy="249232"/>
        </a:xfrm>
        <a:prstGeom prst="rect">
          <a:avLst/>
        </a:prstGeom>
      </xdr:spPr>
    </xdr:pic>
    <xdr:clientData/>
  </xdr:twoCellAnchor>
  <xdr:twoCellAnchor editAs="oneCell">
    <xdr:from>
      <xdr:col>1</xdr:col>
      <xdr:colOff>68581</xdr:colOff>
      <xdr:row>106</xdr:row>
      <xdr:rowOff>175260</xdr:rowOff>
    </xdr:from>
    <xdr:to>
      <xdr:col>1</xdr:col>
      <xdr:colOff>548641</xdr:colOff>
      <xdr:row>107</xdr:row>
      <xdr:rowOff>78064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FDDF3CC8-41CF-483E-9736-4A93F10AC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8181" y="26327100"/>
          <a:ext cx="480060" cy="154264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</xdr:colOff>
      <xdr:row>108</xdr:row>
      <xdr:rowOff>205740</xdr:rowOff>
    </xdr:from>
    <xdr:to>
      <xdr:col>1</xdr:col>
      <xdr:colOff>542476</xdr:colOff>
      <xdr:row>110</xdr:row>
      <xdr:rowOff>15240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BC734F33-4D52-4D50-8671-BE1F8533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26860500"/>
          <a:ext cx="473896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68580</xdr:colOff>
      <xdr:row>111</xdr:row>
      <xdr:rowOff>15240</xdr:rowOff>
    </xdr:from>
    <xdr:to>
      <xdr:col>1</xdr:col>
      <xdr:colOff>548640</xdr:colOff>
      <xdr:row>111</xdr:row>
      <xdr:rowOff>237061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8528C68C-0D2D-4D8E-A3F7-AF485D92A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8180" y="27424380"/>
          <a:ext cx="480060" cy="221821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112</xdr:row>
      <xdr:rowOff>0</xdr:rowOff>
    </xdr:from>
    <xdr:to>
      <xdr:col>1</xdr:col>
      <xdr:colOff>512179</xdr:colOff>
      <xdr:row>113</xdr:row>
      <xdr:rowOff>7620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5C5FD207-D746-4114-B0B2-003FF769E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27660600"/>
          <a:ext cx="435979" cy="259080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</xdr:colOff>
      <xdr:row>112</xdr:row>
      <xdr:rowOff>243840</xdr:rowOff>
    </xdr:from>
    <xdr:to>
      <xdr:col>1</xdr:col>
      <xdr:colOff>457200</xdr:colOff>
      <xdr:row>114</xdr:row>
      <xdr:rowOff>16081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442EB5C1-7C52-47D0-B394-54F0E3F42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1520" y="27904440"/>
          <a:ext cx="335280" cy="275161"/>
        </a:xfrm>
        <a:prstGeom prst="rect">
          <a:avLst/>
        </a:prstGeom>
      </xdr:spPr>
    </xdr:pic>
    <xdr:clientData/>
  </xdr:twoCellAnchor>
  <xdr:twoCellAnchor editAs="oneCell">
    <xdr:from>
      <xdr:col>1</xdr:col>
      <xdr:colOff>53341</xdr:colOff>
      <xdr:row>115</xdr:row>
      <xdr:rowOff>30480</xdr:rowOff>
    </xdr:from>
    <xdr:to>
      <xdr:col>1</xdr:col>
      <xdr:colOff>579080</xdr:colOff>
      <xdr:row>116</xdr:row>
      <xdr:rowOff>91440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C2DB5BE1-AA87-4B88-9AAE-482040547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2941" y="28445460"/>
          <a:ext cx="525739" cy="312420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</xdr:colOff>
      <xdr:row>118</xdr:row>
      <xdr:rowOff>0</xdr:rowOff>
    </xdr:from>
    <xdr:to>
      <xdr:col>1</xdr:col>
      <xdr:colOff>411480</xdr:colOff>
      <xdr:row>119</xdr:row>
      <xdr:rowOff>4940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35BBC600-5EE9-414C-AF71-1969742DD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8660" y="29169360"/>
          <a:ext cx="312420" cy="2564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119</xdr:row>
      <xdr:rowOff>45720</xdr:rowOff>
    </xdr:from>
    <xdr:to>
      <xdr:col>1</xdr:col>
      <xdr:colOff>525781</xdr:colOff>
      <xdr:row>119</xdr:row>
      <xdr:rowOff>211581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AA6FF234-B769-48F0-94AF-A2CEF58C8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1" y="29466540"/>
          <a:ext cx="487680" cy="16586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120</xdr:row>
      <xdr:rowOff>15240</xdr:rowOff>
    </xdr:from>
    <xdr:to>
      <xdr:col>1</xdr:col>
      <xdr:colOff>518160</xdr:colOff>
      <xdr:row>120</xdr:row>
      <xdr:rowOff>241868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EA084982-2840-49D8-98FC-08B0E6748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29687520"/>
          <a:ext cx="480060" cy="226628"/>
        </a:xfrm>
        <a:prstGeom prst="rect">
          <a:avLst/>
        </a:prstGeom>
      </xdr:spPr>
    </xdr:pic>
    <xdr:clientData/>
  </xdr:twoCellAnchor>
  <xdr:twoCellAnchor editAs="oneCell">
    <xdr:from>
      <xdr:col>1</xdr:col>
      <xdr:colOff>22861</xdr:colOff>
      <xdr:row>122</xdr:row>
      <xdr:rowOff>129540</xdr:rowOff>
    </xdr:from>
    <xdr:to>
      <xdr:col>1</xdr:col>
      <xdr:colOff>569535</xdr:colOff>
      <xdr:row>123</xdr:row>
      <xdr:rowOff>121920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09E1F85C-9A17-41F1-BAB5-46888FF15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2461" y="30304740"/>
          <a:ext cx="546674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68581</xdr:colOff>
      <xdr:row>125</xdr:row>
      <xdr:rowOff>15240</xdr:rowOff>
    </xdr:from>
    <xdr:to>
      <xdr:col>1</xdr:col>
      <xdr:colOff>472441</xdr:colOff>
      <xdr:row>126</xdr:row>
      <xdr:rowOff>7736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1DE50DB0-63F9-4039-BB78-7491CA86D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8181" y="30944820"/>
          <a:ext cx="403860" cy="243956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</xdr:colOff>
      <xdr:row>126</xdr:row>
      <xdr:rowOff>7620</xdr:rowOff>
    </xdr:from>
    <xdr:to>
      <xdr:col>1</xdr:col>
      <xdr:colOff>502920</xdr:colOff>
      <xdr:row>126</xdr:row>
      <xdr:rowOff>216261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E9621B08-5AA1-47A9-A434-6E9D35839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0560" y="31188660"/>
          <a:ext cx="441960" cy="208641"/>
        </a:xfrm>
        <a:prstGeom prst="rect">
          <a:avLst/>
        </a:prstGeom>
      </xdr:spPr>
    </xdr:pic>
    <xdr:clientData/>
  </xdr:twoCellAnchor>
  <xdr:twoCellAnchor editAs="oneCell">
    <xdr:from>
      <xdr:col>1</xdr:col>
      <xdr:colOff>53341</xdr:colOff>
      <xdr:row>129</xdr:row>
      <xdr:rowOff>30480</xdr:rowOff>
    </xdr:from>
    <xdr:to>
      <xdr:col>1</xdr:col>
      <xdr:colOff>565847</xdr:colOff>
      <xdr:row>130</xdr:row>
      <xdr:rowOff>7620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FB9FD79C-C3CB-4327-9DBB-AC2DAC487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2941" y="31965900"/>
          <a:ext cx="512506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132</xdr:row>
      <xdr:rowOff>228600</xdr:rowOff>
    </xdr:from>
    <xdr:to>
      <xdr:col>1</xdr:col>
      <xdr:colOff>553059</xdr:colOff>
      <xdr:row>134</xdr:row>
      <xdr:rowOff>15240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814DB00D-5537-41ED-B533-3B8351DB7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5321" y="32918400"/>
          <a:ext cx="507338" cy="289560"/>
        </a:xfrm>
        <a:prstGeom prst="rect">
          <a:avLst/>
        </a:prstGeom>
      </xdr:spPr>
    </xdr:pic>
    <xdr:clientData/>
  </xdr:twoCellAnchor>
  <xdr:twoCellAnchor editAs="oneCell">
    <xdr:from>
      <xdr:col>1</xdr:col>
      <xdr:colOff>83821</xdr:colOff>
      <xdr:row>135</xdr:row>
      <xdr:rowOff>0</xdr:rowOff>
    </xdr:from>
    <xdr:to>
      <xdr:col>1</xdr:col>
      <xdr:colOff>510541</xdr:colOff>
      <xdr:row>135</xdr:row>
      <xdr:rowOff>243548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5FB814D4-58BB-4556-992A-666303EA7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3421" y="33444180"/>
          <a:ext cx="426720" cy="243548"/>
        </a:xfrm>
        <a:prstGeom prst="rect">
          <a:avLst/>
        </a:prstGeom>
      </xdr:spPr>
    </xdr:pic>
    <xdr:clientData/>
  </xdr:twoCellAnchor>
  <xdr:twoCellAnchor editAs="oneCell">
    <xdr:from>
      <xdr:col>1</xdr:col>
      <xdr:colOff>91441</xdr:colOff>
      <xdr:row>136</xdr:row>
      <xdr:rowOff>15240</xdr:rowOff>
    </xdr:from>
    <xdr:to>
      <xdr:col>1</xdr:col>
      <xdr:colOff>495301</xdr:colOff>
      <xdr:row>136</xdr:row>
      <xdr:rowOff>245740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AF01348E-9C2F-4698-AD24-EEC90CD4C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1041" y="33710880"/>
          <a:ext cx="403860" cy="230500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</xdr:colOff>
      <xdr:row>137</xdr:row>
      <xdr:rowOff>15239</xdr:rowOff>
    </xdr:from>
    <xdr:to>
      <xdr:col>1</xdr:col>
      <xdr:colOff>480060</xdr:colOff>
      <xdr:row>137</xdr:row>
      <xdr:rowOff>245386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10115746-0AB6-4DB1-818D-F6018ED9C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8660" y="33962339"/>
          <a:ext cx="381000" cy="23014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140</xdr:row>
      <xdr:rowOff>83820</xdr:rowOff>
    </xdr:from>
    <xdr:to>
      <xdr:col>1</xdr:col>
      <xdr:colOff>553269</xdr:colOff>
      <xdr:row>141</xdr:row>
      <xdr:rowOff>114300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27D3E73A-8A05-4E99-8254-027E8F314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9600" y="34785300"/>
          <a:ext cx="553269" cy="28194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145</xdr:row>
      <xdr:rowOff>129540</xdr:rowOff>
    </xdr:from>
    <xdr:to>
      <xdr:col>1</xdr:col>
      <xdr:colOff>594237</xdr:colOff>
      <xdr:row>146</xdr:row>
      <xdr:rowOff>129540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0C779339-11CE-40C3-A2CD-1A30D4208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0" y="36088320"/>
          <a:ext cx="563757" cy="251460"/>
        </a:xfrm>
        <a:prstGeom prst="rect">
          <a:avLst/>
        </a:prstGeom>
      </xdr:spPr>
    </xdr:pic>
    <xdr:clientData/>
  </xdr:twoCellAnchor>
  <xdr:twoCellAnchor editAs="oneCell">
    <xdr:from>
      <xdr:col>0</xdr:col>
      <xdr:colOff>548640</xdr:colOff>
      <xdr:row>2</xdr:row>
      <xdr:rowOff>68580</xdr:rowOff>
    </xdr:from>
    <xdr:to>
      <xdr:col>1</xdr:col>
      <xdr:colOff>0</xdr:colOff>
      <xdr:row>2</xdr:row>
      <xdr:rowOff>188595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6D40F6C2-5043-4764-AD19-E7431FA3228E}"/>
            </a:ext>
          </a:extLst>
        </xdr:cNvPr>
        <xdr:cNvPicPr/>
      </xdr:nvPicPr>
      <xdr:blipFill rotWithShape="1">
        <a:blip xmlns:r="http://schemas.openxmlformats.org/officeDocument/2006/relationships" r:embed="rId76" cstate="print"/>
        <a:srcRect l="24683"/>
        <a:stretch/>
      </xdr:blipFill>
      <xdr:spPr bwMode="auto">
        <a:xfrm>
          <a:off x="548640" y="571500"/>
          <a:ext cx="76200" cy="1200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632460</xdr:colOff>
      <xdr:row>2</xdr:row>
      <xdr:rowOff>76200</xdr:rowOff>
    </xdr:from>
    <xdr:to>
      <xdr:col>3</xdr:col>
      <xdr:colOff>714375</xdr:colOff>
      <xdr:row>2</xdr:row>
      <xdr:rowOff>190500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A34ABE89-33D0-4B15-9770-09B091296ECF}"/>
            </a:ext>
          </a:extLst>
        </xdr:cNvPr>
        <xdr:cNvPicPr/>
      </xdr:nvPicPr>
      <xdr:blipFill rotWithShape="1">
        <a:blip xmlns:r="http://schemas.openxmlformats.org/officeDocument/2006/relationships" r:embed="rId77" cstate="print"/>
        <a:srcRect l="21444"/>
        <a:stretch/>
      </xdr:blipFill>
      <xdr:spPr bwMode="auto">
        <a:xfrm>
          <a:off x="2476500" y="579120"/>
          <a:ext cx="81915" cy="114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214947</xdr:colOff>
      <xdr:row>2</xdr:row>
      <xdr:rowOff>59374</xdr:rowOff>
    </xdr:from>
    <xdr:to>
      <xdr:col>5</xdr:col>
      <xdr:colOff>355282</xdr:colOff>
      <xdr:row>2</xdr:row>
      <xdr:rowOff>172404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FF0BE934-3916-48A3-86D9-589C3B955B5B}"/>
            </a:ext>
          </a:extLst>
        </xdr:cNvPr>
        <xdr:cNvPicPr/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xfrm rot="5400000">
          <a:off x="3581400" y="548641"/>
          <a:ext cx="113030" cy="140335"/>
        </a:xfrm>
        <a:prstGeom prst="rect">
          <a:avLst/>
        </a:prstGeom>
      </xdr:spPr>
    </xdr:pic>
    <xdr:clientData/>
  </xdr:twoCellAnchor>
  <xdr:twoCellAnchor editAs="oneCell">
    <xdr:from>
      <xdr:col>6</xdr:col>
      <xdr:colOff>449580</xdr:colOff>
      <xdr:row>2</xdr:row>
      <xdr:rowOff>76200</xdr:rowOff>
    </xdr:from>
    <xdr:to>
      <xdr:col>6</xdr:col>
      <xdr:colOff>547370</xdr:colOff>
      <xdr:row>2</xdr:row>
      <xdr:rowOff>197485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EB27DDA0-7892-4670-8BAC-CCFB18FD4DCA}"/>
            </a:ext>
          </a:extLst>
        </xdr:cNvPr>
        <xdr:cNvPicPr/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4556760" y="579120"/>
          <a:ext cx="97790" cy="121285"/>
        </a:xfrm>
        <a:prstGeom prst="rect">
          <a:avLst/>
        </a:prstGeom>
      </xdr:spPr>
    </xdr:pic>
    <xdr:clientData/>
  </xdr:twoCellAnchor>
  <xdr:twoCellAnchor editAs="oneCell">
    <xdr:from>
      <xdr:col>8</xdr:col>
      <xdr:colOff>129540</xdr:colOff>
      <xdr:row>2</xdr:row>
      <xdr:rowOff>60960</xdr:rowOff>
    </xdr:from>
    <xdr:to>
      <xdr:col>8</xdr:col>
      <xdr:colOff>216535</xdr:colOff>
      <xdr:row>2</xdr:row>
      <xdr:rowOff>199390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30C443CD-4E5B-4F00-B2ED-0C03B58FAA6C}"/>
            </a:ext>
          </a:extLst>
        </xdr:cNvPr>
        <xdr:cNvPicPr/>
      </xdr:nvPicPr>
      <xdr:blipFill rotWithShape="1">
        <a:blip xmlns:r="http://schemas.openxmlformats.org/officeDocument/2006/relationships" r:embed="rId80" cstate="print"/>
        <a:srcRect l="25777"/>
        <a:stretch/>
      </xdr:blipFill>
      <xdr:spPr bwMode="auto">
        <a:xfrm>
          <a:off x="5730240" y="563880"/>
          <a:ext cx="86995" cy="1384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517843</xdr:colOff>
      <xdr:row>2</xdr:row>
      <xdr:rowOff>91758</xdr:rowOff>
    </xdr:from>
    <xdr:to>
      <xdr:col>11</xdr:col>
      <xdr:colOff>663258</xdr:colOff>
      <xdr:row>2</xdr:row>
      <xdr:rowOff>221298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3E5114DF-E22E-4239-BB8B-7CAE8156B7BF}"/>
            </a:ext>
          </a:extLst>
        </xdr:cNvPr>
        <xdr:cNvPicPr/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16200000">
          <a:off x="8389621" y="586740"/>
          <a:ext cx="129540" cy="145415"/>
        </a:xfrm>
        <a:prstGeom prst="rect">
          <a:avLst/>
        </a:prstGeom>
      </xdr:spPr>
    </xdr:pic>
    <xdr:clientData/>
  </xdr:twoCellAnchor>
  <xdr:twoCellAnchor editAs="oneCell">
    <xdr:from>
      <xdr:col>13</xdr:col>
      <xdr:colOff>487682</xdr:colOff>
      <xdr:row>2</xdr:row>
      <xdr:rowOff>45719</xdr:rowOff>
    </xdr:from>
    <xdr:to>
      <xdr:col>13</xdr:col>
      <xdr:colOff>617222</xdr:colOff>
      <xdr:row>2</xdr:row>
      <xdr:rowOff>191134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7DBD71F7-AB49-49A0-8370-F9CB2260F5C7}"/>
            </a:ext>
          </a:extLst>
        </xdr:cNvPr>
        <xdr:cNvPicPr/>
      </xdr:nvPicPr>
      <xdr:blipFill>
        <a:blip xmlns:r="http://schemas.openxmlformats.org/officeDocument/2006/relationships" r:embed="rId81"/>
        <a:stretch>
          <a:fillRect/>
        </a:stretch>
      </xdr:blipFill>
      <xdr:spPr>
        <a:xfrm>
          <a:off x="9860282" y="548639"/>
          <a:ext cx="129540" cy="145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48"/>
  <sheetViews>
    <sheetView tabSelected="1" workbookViewId="0">
      <selection activeCell="J9" sqref="J9"/>
    </sheetView>
  </sheetViews>
  <sheetFormatPr defaultRowHeight="19.95" customHeight="1" x14ac:dyDescent="0.3"/>
  <cols>
    <col min="1" max="1" width="9.109375" style="7" customWidth="1"/>
    <col min="2" max="2" width="8.88671875" style="7" customWidth="1"/>
    <col min="3" max="3" width="8.88671875" style="7"/>
    <col min="4" max="7" width="11" style="7" bestFit="1" customWidth="1"/>
    <col min="8" max="8" width="10.77734375" style="7" customWidth="1"/>
    <col min="9" max="13" width="11" style="7" bestFit="1" customWidth="1"/>
    <col min="14" max="14" width="10" style="7" bestFit="1" customWidth="1"/>
    <col min="15" max="21" width="11" style="7" bestFit="1" customWidth="1"/>
    <col min="22" max="16384" width="8.88671875" style="7"/>
  </cols>
  <sheetData>
    <row r="1" spans="1:39" ht="19.95" customHeight="1" x14ac:dyDescent="0.3">
      <c r="A1" s="7" t="s">
        <v>67</v>
      </c>
    </row>
    <row r="2" spans="1:39" ht="19.95" customHeight="1" x14ac:dyDescent="0.3">
      <c r="A2" s="7" t="s">
        <v>68</v>
      </c>
    </row>
    <row r="3" spans="1:39" ht="19.95" customHeight="1" x14ac:dyDescent="0.3">
      <c r="A3" s="7" t="s">
        <v>71</v>
      </c>
    </row>
    <row r="4" spans="1:39" ht="19.95" customHeight="1" x14ac:dyDescent="0.3">
      <c r="A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26</v>
      </c>
      <c r="AC4" s="7" t="s">
        <v>27</v>
      </c>
      <c r="AD4" s="7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7" t="s">
        <v>35</v>
      </c>
      <c r="AL4" s="7" t="s">
        <v>36</v>
      </c>
      <c r="AM4" s="7" t="s">
        <v>37</v>
      </c>
    </row>
    <row r="5" spans="1:39" ht="19.95" customHeight="1" x14ac:dyDescent="0.3">
      <c r="A5" s="11">
        <v>4502</v>
      </c>
      <c r="C5" s="7">
        <v>1</v>
      </c>
      <c r="D5" s="7">
        <v>213780646</v>
      </c>
      <c r="E5" s="7">
        <v>164264543</v>
      </c>
      <c r="F5" s="7">
        <v>111762973</v>
      </c>
      <c r="G5" s="7">
        <v>196230882</v>
      </c>
      <c r="H5" s="7">
        <v>321627212</v>
      </c>
      <c r="I5" s="7">
        <v>82061266</v>
      </c>
      <c r="J5" s="7">
        <v>36832685</v>
      </c>
      <c r="K5" s="7">
        <v>25805022</v>
      </c>
      <c r="L5" s="7">
        <v>22663223</v>
      </c>
      <c r="M5" s="7">
        <v>3892986</v>
      </c>
      <c r="N5" s="7">
        <v>6669635</v>
      </c>
      <c r="O5" s="7">
        <v>6503394</v>
      </c>
      <c r="P5" s="7">
        <v>0</v>
      </c>
      <c r="Q5" s="7">
        <v>0</v>
      </c>
      <c r="R5" s="7">
        <v>0</v>
      </c>
      <c r="S5" s="7">
        <v>2024437</v>
      </c>
      <c r="T5" s="7">
        <v>2672962</v>
      </c>
      <c r="U5" s="7">
        <v>5849918</v>
      </c>
      <c r="V5" s="7">
        <v>0.44330480740422878</v>
      </c>
      <c r="W5" s="7">
        <v>0.54779726975267029</v>
      </c>
      <c r="X5" s="7">
        <v>0.53164839999232993</v>
      </c>
      <c r="Y5" s="7">
        <v>0.89090376902811375</v>
      </c>
      <c r="Z5" s="7">
        <v>0.77151755210209605</v>
      </c>
      <c r="AA5" s="7">
        <v>0.71657376005355555</v>
      </c>
      <c r="AB5" s="7">
        <v>0.18750659063328939</v>
      </c>
      <c r="AC5" s="7">
        <v>0.20897876646349192</v>
      </c>
      <c r="AD5" s="7">
        <v>0.20050200827817519</v>
      </c>
      <c r="AE5" s="7">
        <v>0.68201632290093961</v>
      </c>
      <c r="AF5" s="7">
        <v>0.76376830696508935</v>
      </c>
      <c r="AG5" s="7">
        <v>0.58179686419484922</v>
      </c>
      <c r="AH5" s="7">
        <v>0</v>
      </c>
      <c r="AI5" s="7">
        <v>0</v>
      </c>
      <c r="AJ5" s="7">
        <v>0</v>
      </c>
      <c r="AK5" s="7">
        <v>1</v>
      </c>
      <c r="AL5" s="7">
        <v>1</v>
      </c>
      <c r="AM5" s="7">
        <v>1</v>
      </c>
    </row>
    <row r="6" spans="1:39" ht="19.95" customHeight="1" x14ac:dyDescent="0.3">
      <c r="A6" s="11"/>
      <c r="C6" s="7">
        <v>2</v>
      </c>
      <c r="D6" s="7">
        <v>236963370</v>
      </c>
      <c r="E6" s="7">
        <v>119606993</v>
      </c>
      <c r="F6" s="7">
        <v>89000268</v>
      </c>
      <c r="G6" s="7">
        <v>15809157</v>
      </c>
      <c r="H6" s="7">
        <v>84176474</v>
      </c>
      <c r="I6" s="7">
        <v>30574389</v>
      </c>
      <c r="J6" s="7">
        <v>120312552</v>
      </c>
      <c r="K6" s="7">
        <v>76349061</v>
      </c>
      <c r="L6" s="7">
        <v>72778963</v>
      </c>
      <c r="M6" s="7">
        <v>1815068</v>
      </c>
      <c r="N6" s="7">
        <v>2062902</v>
      </c>
      <c r="O6" s="7">
        <v>4674724</v>
      </c>
      <c r="P6" s="7">
        <v>3855739</v>
      </c>
      <c r="Q6" s="7">
        <v>1657960</v>
      </c>
      <c r="R6" s="7">
        <v>5854821</v>
      </c>
      <c r="S6" s="7">
        <v>0</v>
      </c>
      <c r="T6" s="7">
        <v>0</v>
      </c>
      <c r="U6" s="7">
        <v>0</v>
      </c>
      <c r="V6" s="7">
        <v>0.49137750804489105</v>
      </c>
      <c r="W6" s="7">
        <v>0.39887113196867285</v>
      </c>
      <c r="X6" s="7">
        <v>0.42336785440638341</v>
      </c>
      <c r="Y6" s="7">
        <v>7.1774826739336509E-2</v>
      </c>
      <c r="Z6" s="7">
        <v>0.2019220536758119</v>
      </c>
      <c r="AA6" s="7">
        <v>0.26698107347100963</v>
      </c>
      <c r="AB6" s="7">
        <v>0.61248308223824421</v>
      </c>
      <c r="AC6" s="7">
        <v>0.61830339026356573</v>
      </c>
      <c r="AD6" s="7">
        <v>0.64387700910426571</v>
      </c>
      <c r="AE6" s="7">
        <v>0.31798367709906039</v>
      </c>
      <c r="AF6" s="7">
        <v>0.23623169303491071</v>
      </c>
      <c r="AG6" s="7">
        <v>0.41820313580515073</v>
      </c>
      <c r="AH6" s="7">
        <v>1</v>
      </c>
      <c r="AI6" s="7">
        <v>1</v>
      </c>
      <c r="AJ6" s="7">
        <v>1</v>
      </c>
      <c r="AK6" s="7">
        <v>0</v>
      </c>
      <c r="AL6" s="7">
        <v>0</v>
      </c>
      <c r="AM6" s="7">
        <v>0</v>
      </c>
    </row>
    <row r="7" spans="1:39" ht="19.95" customHeight="1" x14ac:dyDescent="0.3">
      <c r="A7" s="11"/>
      <c r="C7" s="7">
        <v>3</v>
      </c>
      <c r="D7" s="7">
        <v>5888224</v>
      </c>
      <c r="E7" s="7">
        <v>2618987</v>
      </c>
      <c r="F7" s="7">
        <v>2361455</v>
      </c>
      <c r="G7" s="7">
        <v>2653647</v>
      </c>
      <c r="H7" s="7">
        <v>2631516</v>
      </c>
      <c r="I7" s="7">
        <v>299033</v>
      </c>
      <c r="J7" s="7">
        <v>7528333</v>
      </c>
      <c r="K7" s="7">
        <v>4262762</v>
      </c>
      <c r="L7" s="7">
        <v>3246271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1.2210076333443943E-2</v>
      </c>
      <c r="W7" s="7">
        <v>8.7339233526357325E-3</v>
      </c>
      <c r="X7" s="7">
        <v>1.123327107989412E-2</v>
      </c>
      <c r="Y7" s="7">
        <v>1.2047767863419922E-2</v>
      </c>
      <c r="Z7" s="7">
        <v>6.3124658203283475E-3</v>
      </c>
      <c r="AA7" s="7">
        <v>2.611210034099338E-3</v>
      </c>
      <c r="AB7" s="7">
        <v>3.8324983746965052E-2</v>
      </c>
      <c r="AC7" s="7">
        <v>3.4521448750845771E-2</v>
      </c>
      <c r="AD7" s="7">
        <v>2.8719827489461672E-2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</row>
    <row r="8" spans="1:39" ht="19.95" customHeight="1" x14ac:dyDescent="0.3">
      <c r="A8" s="11"/>
      <c r="C8" s="7">
        <v>4</v>
      </c>
      <c r="D8" s="7">
        <v>25610773</v>
      </c>
      <c r="E8" s="7">
        <v>13373226</v>
      </c>
      <c r="F8" s="7">
        <v>7095015</v>
      </c>
      <c r="G8" s="7">
        <v>5566783</v>
      </c>
      <c r="H8" s="7">
        <v>8440877</v>
      </c>
      <c r="I8" s="7">
        <v>1584250</v>
      </c>
      <c r="J8" s="7">
        <v>31760512</v>
      </c>
      <c r="K8" s="7">
        <v>17064705</v>
      </c>
      <c r="L8" s="7">
        <v>14343942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5.3107608217436215E-2</v>
      </c>
      <c r="W8" s="7">
        <v>4.4597674926021152E-2</v>
      </c>
      <c r="X8" s="7">
        <v>3.3750474521392522E-2</v>
      </c>
      <c r="Y8" s="7">
        <v>2.5273636369129861E-2</v>
      </c>
      <c r="Z8" s="7">
        <v>2.0247928401763728E-2</v>
      </c>
      <c r="AA8" s="7">
        <v>1.3833956441335494E-2</v>
      </c>
      <c r="AB8" s="7">
        <v>0.1616853433815014</v>
      </c>
      <c r="AC8" s="7">
        <v>0.13819639452209662</v>
      </c>
      <c r="AD8" s="7">
        <v>0.12690115512809738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</row>
    <row r="9" spans="1:39" ht="19.95" customHeight="1" x14ac:dyDescent="0.3">
      <c r="A9" s="11">
        <v>4512</v>
      </c>
      <c r="C9" s="7" t="s">
        <v>38</v>
      </c>
      <c r="D9" s="7">
        <v>732181232</v>
      </c>
      <c r="E9" s="7">
        <v>505397978</v>
      </c>
      <c r="F9" s="7">
        <v>302352988</v>
      </c>
      <c r="G9" s="7">
        <v>534995998</v>
      </c>
      <c r="H9" s="7">
        <v>612038640</v>
      </c>
      <c r="I9" s="7">
        <v>168497909</v>
      </c>
      <c r="J9" s="7">
        <v>28340420</v>
      </c>
      <c r="K9" s="7">
        <v>16444540</v>
      </c>
      <c r="L9" s="7">
        <v>19379356</v>
      </c>
      <c r="M9" s="7">
        <v>66627343</v>
      </c>
      <c r="N9" s="7">
        <v>65735924</v>
      </c>
      <c r="O9" s="7">
        <v>125172394</v>
      </c>
      <c r="P9" s="7">
        <v>3298117</v>
      </c>
      <c r="Q9" s="7">
        <v>1491331</v>
      </c>
      <c r="R9" s="7">
        <v>3731742</v>
      </c>
      <c r="S9" s="7">
        <v>3171617</v>
      </c>
      <c r="T9" s="7">
        <v>1476498</v>
      </c>
      <c r="U9" s="7">
        <v>5465643</v>
      </c>
      <c r="V9" s="7">
        <v>0.51640858395645661</v>
      </c>
      <c r="W9" s="7">
        <v>0.64739347322265928</v>
      </c>
      <c r="X9" s="7">
        <v>0.76220315782777626</v>
      </c>
      <c r="Y9" s="7">
        <v>0.81194073748652318</v>
      </c>
      <c r="Z9" s="7">
        <v>0.79871334255639359</v>
      </c>
      <c r="AA9" s="7">
        <v>0.81900788062078533</v>
      </c>
      <c r="AB9" s="7">
        <v>0.48215851102130991</v>
      </c>
      <c r="AC9" s="7">
        <v>0.37891753975289139</v>
      </c>
      <c r="AD9" s="7">
        <v>0.4072241014410875</v>
      </c>
      <c r="AE9" s="7">
        <v>0.84105396456813797</v>
      </c>
      <c r="AF9" s="7">
        <v>0.83958863736494338</v>
      </c>
      <c r="AG9" s="7">
        <v>0.83811165572335988</v>
      </c>
      <c r="AH9" s="7">
        <v>0.35774461411702585</v>
      </c>
      <c r="AI9" s="7">
        <v>0.33689939719461914</v>
      </c>
      <c r="AJ9" s="7">
        <v>0.33197287989036667</v>
      </c>
      <c r="AK9" s="7">
        <v>0.51054625871047676</v>
      </c>
      <c r="AL9" s="7">
        <v>0.35506345460255684</v>
      </c>
      <c r="AM9" s="7">
        <v>0.55255303556536817</v>
      </c>
    </row>
    <row r="10" spans="1:39" ht="19.95" customHeight="1" x14ac:dyDescent="0.3">
      <c r="A10" s="11"/>
      <c r="C10" s="7" t="s">
        <v>39</v>
      </c>
      <c r="D10" s="7">
        <v>669837022</v>
      </c>
      <c r="E10" s="7">
        <v>269950745</v>
      </c>
      <c r="F10" s="7">
        <v>89932143</v>
      </c>
      <c r="G10" s="7">
        <v>114235084</v>
      </c>
      <c r="H10" s="7">
        <v>147664920</v>
      </c>
      <c r="I10" s="7">
        <v>35836678</v>
      </c>
      <c r="J10" s="7">
        <v>26487523</v>
      </c>
      <c r="K10" s="7">
        <v>23954681</v>
      </c>
      <c r="L10" s="7">
        <v>25313502</v>
      </c>
      <c r="M10" s="7">
        <v>11734836</v>
      </c>
      <c r="N10" s="7">
        <v>11560738</v>
      </c>
      <c r="O10" s="7">
        <v>21936584</v>
      </c>
      <c r="P10" s="7">
        <v>4546263</v>
      </c>
      <c r="Q10" s="7">
        <v>2578752</v>
      </c>
      <c r="R10" s="7">
        <v>5972067</v>
      </c>
      <c r="S10" s="7">
        <v>3040586</v>
      </c>
      <c r="T10" s="7">
        <v>2681908</v>
      </c>
      <c r="U10" s="7">
        <v>4425974</v>
      </c>
      <c r="V10" s="7">
        <v>0.47243711378364017</v>
      </c>
      <c r="W10" s="7">
        <v>0.3457955077228157</v>
      </c>
      <c r="X10" s="7">
        <v>0.22671038853705375</v>
      </c>
      <c r="Y10" s="7">
        <v>0.17336974238411951</v>
      </c>
      <c r="Z10" s="7">
        <v>0.1927034244627471</v>
      </c>
      <c r="AA10" s="7">
        <v>0.17418923398788008</v>
      </c>
      <c r="AB10" s="7">
        <v>0.45063498177947608</v>
      </c>
      <c r="AC10" s="7">
        <v>0.55196732715450425</v>
      </c>
      <c r="AD10" s="7">
        <v>0.53192005483965366</v>
      </c>
      <c r="AE10" s="7">
        <v>0.14813183142177694</v>
      </c>
      <c r="AF10" s="7">
        <v>0.1476554017001894</v>
      </c>
      <c r="AG10" s="7">
        <v>0.14687988421116691</v>
      </c>
      <c r="AH10" s="7">
        <v>0.49313020205453967</v>
      </c>
      <c r="AI10" s="7">
        <v>0.58255343335209853</v>
      </c>
      <c r="AJ10" s="7">
        <v>0.53127045784200044</v>
      </c>
      <c r="AK10" s="7">
        <v>0.48945374128952324</v>
      </c>
      <c r="AL10" s="7">
        <v>0.64493654539744316</v>
      </c>
      <c r="AM10" s="7">
        <v>0.44744696443463189</v>
      </c>
    </row>
    <row r="11" spans="1:39" ht="19.95" customHeight="1" x14ac:dyDescent="0.3">
      <c r="A11" s="11"/>
      <c r="C11" s="7" t="s">
        <v>42</v>
      </c>
      <c r="D11" s="7">
        <v>6899762</v>
      </c>
      <c r="E11" s="7">
        <v>1856002</v>
      </c>
      <c r="F11" s="7">
        <v>1838033</v>
      </c>
      <c r="G11" s="7">
        <v>8495673</v>
      </c>
      <c r="H11" s="7">
        <v>5384285</v>
      </c>
      <c r="I11" s="7">
        <v>1028297</v>
      </c>
      <c r="J11" s="7">
        <v>2004912</v>
      </c>
      <c r="K11" s="7">
        <v>1706377</v>
      </c>
      <c r="L11" s="7">
        <v>1729835</v>
      </c>
      <c r="M11" s="7">
        <v>763025</v>
      </c>
      <c r="N11" s="7">
        <v>914444</v>
      </c>
      <c r="O11" s="7">
        <v>2097747</v>
      </c>
      <c r="P11" s="7">
        <v>1374814</v>
      </c>
      <c r="Q11" s="7">
        <v>356553</v>
      </c>
      <c r="R11" s="7">
        <v>1537296</v>
      </c>
      <c r="S11" s="7">
        <v>0</v>
      </c>
      <c r="T11" s="7">
        <v>0</v>
      </c>
      <c r="U11" s="7">
        <v>0</v>
      </c>
      <c r="V11" s="7">
        <v>4.8664130796192938E-3</v>
      </c>
      <c r="W11" s="7">
        <v>2.3774602063963979E-3</v>
      </c>
      <c r="X11" s="7">
        <v>4.6335065714371614E-3</v>
      </c>
      <c r="Y11" s="7">
        <v>1.289352261858292E-2</v>
      </c>
      <c r="Z11" s="7">
        <v>7.0265175898473527E-3</v>
      </c>
      <c r="AA11" s="7">
        <v>4.9981827763732768E-3</v>
      </c>
      <c r="AB11" s="7">
        <v>3.4109776236511541E-2</v>
      </c>
      <c r="AC11" s="7">
        <v>3.9318592963434644E-2</v>
      </c>
      <c r="AD11" s="7">
        <v>3.6349531094652658E-2</v>
      </c>
      <c r="AE11" s="7">
        <v>9.6318594201573286E-3</v>
      </c>
      <c r="AF11" s="7">
        <v>1.1679409753281147E-2</v>
      </c>
      <c r="AG11" s="7">
        <v>1.4045798400713747E-2</v>
      </c>
      <c r="AH11" s="7">
        <v>0.14912518382843445</v>
      </c>
      <c r="AI11" s="7">
        <v>8.0547169453282358E-2</v>
      </c>
      <c r="AJ11" s="7">
        <v>0.13675666226763294</v>
      </c>
      <c r="AK11" s="7">
        <v>0</v>
      </c>
      <c r="AL11" s="7">
        <v>0</v>
      </c>
      <c r="AM11" s="7">
        <v>0</v>
      </c>
    </row>
    <row r="12" spans="1:39" ht="19.95" customHeight="1" x14ac:dyDescent="0.3">
      <c r="A12" s="11"/>
      <c r="C12" s="7" t="s">
        <v>43</v>
      </c>
      <c r="D12" s="7">
        <v>8915178</v>
      </c>
      <c r="E12" s="7">
        <v>3461128</v>
      </c>
      <c r="F12" s="7">
        <v>2559774</v>
      </c>
      <c r="G12" s="7">
        <v>1183401</v>
      </c>
      <c r="H12" s="7">
        <v>1192881</v>
      </c>
      <c r="I12" s="7">
        <v>371289</v>
      </c>
      <c r="J12" s="7">
        <v>1945367</v>
      </c>
      <c r="K12" s="7">
        <v>1293132</v>
      </c>
      <c r="L12" s="7">
        <v>1166229</v>
      </c>
      <c r="M12" s="7">
        <v>93664</v>
      </c>
      <c r="N12" s="7">
        <v>84289</v>
      </c>
      <c r="O12" s="7">
        <v>143774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6.2878891802839254E-3</v>
      </c>
      <c r="W12" s="7">
        <v>4.4335588481285862E-3</v>
      </c>
      <c r="X12" s="7">
        <v>6.4529470637327991E-3</v>
      </c>
      <c r="Y12" s="7">
        <v>1.7959975107744431E-3</v>
      </c>
      <c r="Z12" s="7">
        <v>1.5567153910119357E-3</v>
      </c>
      <c r="AA12" s="7">
        <v>1.8047026149612976E-3</v>
      </c>
      <c r="AB12" s="7">
        <v>3.3096730962702478E-2</v>
      </c>
      <c r="AC12" s="7">
        <v>2.9796540129169678E-2</v>
      </c>
      <c r="AD12" s="7">
        <v>2.4506312624606206E-2</v>
      </c>
      <c r="AE12" s="7">
        <v>1.182344589927743E-3</v>
      </c>
      <c r="AF12" s="7">
        <v>1.0765511815860945E-3</v>
      </c>
      <c r="AG12" s="7">
        <v>9.6266166475948635E-4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</row>
    <row r="13" spans="1:39" ht="19.95" customHeight="1" x14ac:dyDescent="0.3">
      <c r="A13" s="11">
        <v>5603</v>
      </c>
      <c r="C13" s="7">
        <v>1</v>
      </c>
      <c r="D13" s="7">
        <v>40735918</v>
      </c>
      <c r="E13" s="7">
        <v>25697579</v>
      </c>
      <c r="F13" s="7">
        <v>16850948</v>
      </c>
      <c r="G13" s="7">
        <v>38700362</v>
      </c>
      <c r="H13" s="7">
        <v>90534455</v>
      </c>
      <c r="I13" s="7">
        <v>10978043</v>
      </c>
      <c r="J13" s="7">
        <v>23735744</v>
      </c>
      <c r="K13" s="7">
        <v>15016372</v>
      </c>
      <c r="L13" s="7">
        <v>15258398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0.36305694887149498</v>
      </c>
      <c r="W13" s="7">
        <v>0.46598656682589495</v>
      </c>
      <c r="X13" s="7">
        <v>0.59577888421029412</v>
      </c>
      <c r="Y13" s="7">
        <v>0.75454091440339821</v>
      </c>
      <c r="Z13" s="7">
        <v>0.80465610501065798</v>
      </c>
      <c r="AA13" s="7">
        <v>0.77105203309568804</v>
      </c>
      <c r="AB13" s="7">
        <v>0.53728131004612345</v>
      </c>
      <c r="AC13" s="7">
        <v>0.53996128743200755</v>
      </c>
      <c r="AD13" s="7">
        <v>0.50314579929556813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</row>
    <row r="14" spans="1:39" ht="19.95" customHeight="1" x14ac:dyDescent="0.3">
      <c r="A14" s="11"/>
      <c r="C14" s="7">
        <v>2</v>
      </c>
      <c r="D14" s="7">
        <v>10486689</v>
      </c>
      <c r="E14" s="7">
        <v>13847362</v>
      </c>
      <c r="F14" s="7">
        <v>6884579</v>
      </c>
      <c r="G14" s="7">
        <v>0</v>
      </c>
      <c r="H14" s="7">
        <v>0</v>
      </c>
      <c r="I14" s="7">
        <v>0</v>
      </c>
      <c r="J14" s="7">
        <v>3659734</v>
      </c>
      <c r="K14" s="7">
        <v>1396350</v>
      </c>
      <c r="L14" s="7">
        <v>2122099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9.3462121366806289E-2</v>
      </c>
      <c r="W14" s="7">
        <v>0.25110087911298407</v>
      </c>
      <c r="X14" s="7">
        <v>0.2434098541445634</v>
      </c>
      <c r="Y14" s="7">
        <v>0</v>
      </c>
      <c r="Z14" s="7">
        <v>0</v>
      </c>
      <c r="AA14" s="7">
        <v>0</v>
      </c>
      <c r="AB14" s="7">
        <v>8.2841586003806728E-2</v>
      </c>
      <c r="AC14" s="7">
        <v>5.0210193494519433E-2</v>
      </c>
      <c r="AD14" s="7">
        <v>6.9976231943833539E-2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</row>
    <row r="15" spans="1:39" ht="19.95" customHeight="1" x14ac:dyDescent="0.3">
      <c r="A15" s="11"/>
      <c r="C15" s="7">
        <v>3</v>
      </c>
      <c r="D15" s="7">
        <v>55672870</v>
      </c>
      <c r="E15" s="7">
        <v>13863905</v>
      </c>
      <c r="F15" s="7">
        <v>4220100</v>
      </c>
      <c r="G15" s="7">
        <v>12589583</v>
      </c>
      <c r="H15" s="7">
        <v>21978772</v>
      </c>
      <c r="I15" s="7">
        <v>3259703</v>
      </c>
      <c r="J15" s="7">
        <v>16602270</v>
      </c>
      <c r="K15" s="7">
        <v>11275234</v>
      </c>
      <c r="L15" s="7">
        <v>12870906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4759923</v>
      </c>
      <c r="T15" s="7">
        <v>1724118</v>
      </c>
      <c r="U15" s="7">
        <v>3763428</v>
      </c>
      <c r="V15" s="7">
        <v>0.49618182943905637</v>
      </c>
      <c r="W15" s="7">
        <v>0.25140086129321204</v>
      </c>
      <c r="X15" s="7">
        <v>0.14920504586779701</v>
      </c>
      <c r="Y15" s="7">
        <v>0.24545908559660182</v>
      </c>
      <c r="Z15" s="7">
        <v>0.19534389498934202</v>
      </c>
      <c r="AA15" s="7">
        <v>0.22894796690431196</v>
      </c>
      <c r="AB15" s="7">
        <v>0.37580829045592395</v>
      </c>
      <c r="AC15" s="7">
        <v>0.40543680369247276</v>
      </c>
      <c r="AD15" s="7">
        <v>0.42441823099830817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1</v>
      </c>
      <c r="AL15" s="7">
        <v>1</v>
      </c>
      <c r="AM15" s="7">
        <v>1</v>
      </c>
    </row>
    <row r="16" spans="1:39" ht="19.95" customHeight="1" x14ac:dyDescent="0.3">
      <c r="A16" s="11"/>
      <c r="C16" s="7">
        <v>4</v>
      </c>
      <c r="D16" s="7">
        <v>5307080</v>
      </c>
      <c r="E16" s="7">
        <v>1737763</v>
      </c>
      <c r="F16" s="7">
        <v>328269</v>
      </c>
      <c r="G16" s="7">
        <v>0</v>
      </c>
      <c r="H16" s="7">
        <v>0</v>
      </c>
      <c r="I16" s="7">
        <v>0</v>
      </c>
      <c r="J16" s="7">
        <v>179750</v>
      </c>
      <c r="K16" s="7">
        <v>122134</v>
      </c>
      <c r="L16" s="7">
        <v>74594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4.7299100322642382E-2</v>
      </c>
      <c r="W16" s="7">
        <v>3.1511692767908904E-2</v>
      </c>
      <c r="X16" s="7">
        <v>1.1606215777345526E-2</v>
      </c>
      <c r="Y16" s="7">
        <v>0</v>
      </c>
      <c r="Z16" s="7">
        <v>0</v>
      </c>
      <c r="AA16" s="7">
        <v>0</v>
      </c>
      <c r="AB16" s="7">
        <v>4.0688134941458207E-3</v>
      </c>
      <c r="AC16" s="7">
        <v>4.3917153810002054E-3</v>
      </c>
      <c r="AD16" s="7">
        <v>2.4597377622902223E-3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</row>
    <row r="17" spans="1:39" ht="19.95" customHeight="1" x14ac:dyDescent="0.3">
      <c r="A17" s="11">
        <v>5613</v>
      </c>
      <c r="C17" s="7" t="s">
        <v>38</v>
      </c>
      <c r="D17" s="7">
        <v>14183800</v>
      </c>
      <c r="E17" s="7">
        <v>5031525</v>
      </c>
      <c r="F17" s="7">
        <v>5654704</v>
      </c>
      <c r="G17" s="7">
        <v>7353493</v>
      </c>
      <c r="H17" s="7">
        <v>8099630</v>
      </c>
      <c r="I17" s="7">
        <v>4522377</v>
      </c>
      <c r="J17" s="7">
        <v>0</v>
      </c>
      <c r="K17" s="7">
        <v>0</v>
      </c>
      <c r="L17" s="7">
        <v>0</v>
      </c>
      <c r="M17" s="7">
        <v>832414</v>
      </c>
      <c r="N17" s="7">
        <v>952447</v>
      </c>
      <c r="O17" s="7">
        <v>906371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0.63497705651930614</v>
      </c>
      <c r="W17" s="7">
        <v>0.43142343560371627</v>
      </c>
      <c r="X17" s="7">
        <v>0.53144980045858392</v>
      </c>
      <c r="Y17" s="7">
        <v>0.71871190986961919</v>
      </c>
      <c r="Z17" s="7">
        <v>0.7263928793744413</v>
      </c>
      <c r="AA17" s="7">
        <v>0.7599159759602927</v>
      </c>
      <c r="AB17" s="7">
        <v>0</v>
      </c>
      <c r="AC17" s="7">
        <v>0</v>
      </c>
      <c r="AD17" s="7">
        <v>0</v>
      </c>
      <c r="AE17" s="7">
        <v>0.74497548262841973</v>
      </c>
      <c r="AF17" s="7">
        <v>0.83251999688825606</v>
      </c>
      <c r="AG17" s="7">
        <v>0.70637063199749361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</row>
    <row r="18" spans="1:39" ht="19.95" customHeight="1" x14ac:dyDescent="0.3">
      <c r="A18" s="11"/>
      <c r="C18" s="7" t="s">
        <v>39</v>
      </c>
      <c r="D18" s="7">
        <v>3145197</v>
      </c>
      <c r="E18" s="7">
        <v>2414600</v>
      </c>
      <c r="F18" s="7">
        <v>2422773</v>
      </c>
      <c r="G18" s="7">
        <v>575565</v>
      </c>
      <c r="H18" s="7">
        <v>1202574</v>
      </c>
      <c r="I18" s="7">
        <v>361914</v>
      </c>
      <c r="J18" s="7">
        <v>7030338</v>
      </c>
      <c r="K18" s="7">
        <v>443047</v>
      </c>
      <c r="L18" s="7">
        <v>260438</v>
      </c>
      <c r="M18" s="7">
        <v>36816</v>
      </c>
      <c r="N18" s="7">
        <v>41386</v>
      </c>
      <c r="O18" s="7">
        <v>46331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0.14080344711807499</v>
      </c>
      <c r="W18" s="7">
        <v>0.20703763324414234</v>
      </c>
      <c r="X18" s="7">
        <v>0.22770108345307635</v>
      </c>
      <c r="Y18" s="7">
        <v>5.6254275404098074E-2</v>
      </c>
      <c r="Z18" s="7">
        <v>0.10784951788178465</v>
      </c>
      <c r="AA18" s="7">
        <v>6.0814087486225361E-2</v>
      </c>
      <c r="AB18" s="7">
        <v>0.87040707464551803</v>
      </c>
      <c r="AC18" s="7">
        <v>0.36420828859992799</v>
      </c>
      <c r="AD18" s="7">
        <v>0.31825119357333925</v>
      </c>
      <c r="AE18" s="7">
        <v>3.2948769925118873E-2</v>
      </c>
      <c r="AF18" s="7">
        <v>3.6174897491637187E-2</v>
      </c>
      <c r="AG18" s="7">
        <v>3.6107573776164373E-2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</row>
    <row r="19" spans="1:39" ht="19.95" customHeight="1" x14ac:dyDescent="0.3">
      <c r="A19" s="11"/>
      <c r="C19" s="7" t="s">
        <v>42</v>
      </c>
      <c r="D19" s="7">
        <v>2535258</v>
      </c>
      <c r="E19" s="7">
        <v>2448249</v>
      </c>
      <c r="F19" s="7">
        <v>1489454</v>
      </c>
      <c r="G19" s="7">
        <v>2302431</v>
      </c>
      <c r="H19" s="7">
        <v>1848277</v>
      </c>
      <c r="I19" s="7">
        <v>1066863</v>
      </c>
      <c r="J19" s="7">
        <v>241624</v>
      </c>
      <c r="K19" s="7">
        <v>187131</v>
      </c>
      <c r="L19" s="7">
        <v>125574</v>
      </c>
      <c r="M19" s="7">
        <v>248141</v>
      </c>
      <c r="N19" s="7">
        <v>150220</v>
      </c>
      <c r="O19" s="7">
        <v>330436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0.11349783995523223</v>
      </c>
      <c r="W19" s="7">
        <v>0.20992283548096508</v>
      </c>
      <c r="X19" s="7">
        <v>0.13998434420125963</v>
      </c>
      <c r="Y19" s="7">
        <v>0.22503381472628275</v>
      </c>
      <c r="Z19" s="7">
        <v>0.16575760274377402</v>
      </c>
      <c r="AA19" s="7">
        <v>0.17926993655348189</v>
      </c>
      <c r="AB19" s="7">
        <v>2.9914811920017027E-2</v>
      </c>
      <c r="AC19" s="7">
        <v>0.15383167305950188</v>
      </c>
      <c r="AD19" s="7">
        <v>0.15344947888471921</v>
      </c>
      <c r="AE19" s="7">
        <v>0.22207574744646139</v>
      </c>
      <c r="AF19" s="7">
        <v>0.13130510562010675</v>
      </c>
      <c r="AG19" s="7">
        <v>0.25752179422634197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</row>
    <row r="20" spans="1:39" ht="19.95" customHeight="1" x14ac:dyDescent="0.3">
      <c r="A20" s="11"/>
      <c r="C20" s="7" t="s">
        <v>43</v>
      </c>
      <c r="D20" s="7">
        <v>2473245</v>
      </c>
      <c r="E20" s="7">
        <v>1768240</v>
      </c>
      <c r="F20" s="7">
        <v>1073216</v>
      </c>
      <c r="G20" s="7">
        <v>0</v>
      </c>
      <c r="H20" s="7">
        <v>0</v>
      </c>
      <c r="I20" s="7">
        <v>0</v>
      </c>
      <c r="J20" s="7">
        <v>805107</v>
      </c>
      <c r="K20" s="7">
        <v>586288</v>
      </c>
      <c r="L20" s="7">
        <v>432329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0.11072165640738668</v>
      </c>
      <c r="W20" s="7">
        <v>0.15161609567117629</v>
      </c>
      <c r="X20" s="7">
        <v>0.10086477188708014</v>
      </c>
      <c r="Y20" s="7">
        <v>0</v>
      </c>
      <c r="Z20" s="7">
        <v>0</v>
      </c>
      <c r="AA20" s="7">
        <v>0</v>
      </c>
      <c r="AB20" s="7">
        <v>9.9678113434464907E-2</v>
      </c>
      <c r="AC20" s="7">
        <v>0.48196003834057016</v>
      </c>
      <c r="AD20" s="7">
        <v>0.52829932754194153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</row>
    <row r="21" spans="1:39" ht="19.95" customHeight="1" x14ac:dyDescent="0.3">
      <c r="A21" s="11">
        <v>2700</v>
      </c>
      <c r="C21" s="7">
        <v>1</v>
      </c>
      <c r="D21" s="7">
        <v>188584892</v>
      </c>
      <c r="E21" s="7">
        <v>160026573</v>
      </c>
      <c r="F21" s="7">
        <v>111711318</v>
      </c>
      <c r="G21" s="7">
        <v>25118237</v>
      </c>
      <c r="H21" s="7">
        <v>44149130</v>
      </c>
      <c r="I21" s="7">
        <v>5662387</v>
      </c>
      <c r="J21" s="7">
        <v>49404519</v>
      </c>
      <c r="K21" s="7">
        <v>23666405</v>
      </c>
      <c r="L21" s="7">
        <v>25723669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2.8552997236105378E-2</v>
      </c>
      <c r="W21" s="7">
        <v>3.2355708283825863E-2</v>
      </c>
      <c r="X21" s="7">
        <v>3.2423804659801408E-2</v>
      </c>
      <c r="Y21" s="7">
        <v>7.6510317409572677E-3</v>
      </c>
      <c r="Z21" s="7">
        <v>1.2993776221136727E-2</v>
      </c>
      <c r="AA21" s="7">
        <v>3.5896389934554603E-3</v>
      </c>
      <c r="AB21" s="7">
        <v>1.0002023862069857E-2</v>
      </c>
      <c r="AC21" s="7">
        <v>5.9455719470935774E-3</v>
      </c>
      <c r="AD21" s="7">
        <v>7.1665804620102249E-3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</row>
    <row r="22" spans="1:39" ht="19.95" customHeight="1" x14ac:dyDescent="0.3">
      <c r="A22" s="11"/>
      <c r="C22" s="7">
        <v>2</v>
      </c>
      <c r="D22" s="7">
        <v>3086669731</v>
      </c>
      <c r="E22" s="7">
        <v>2119568218</v>
      </c>
      <c r="F22" s="7">
        <v>1759757048</v>
      </c>
      <c r="G22" s="7">
        <v>1857556334</v>
      </c>
      <c r="H22" s="7">
        <v>1785763647</v>
      </c>
      <c r="I22" s="7">
        <v>960820925</v>
      </c>
      <c r="J22" s="7">
        <v>2872883756</v>
      </c>
      <c r="K22" s="7">
        <v>2278688041</v>
      </c>
      <c r="L22" s="7">
        <v>2109776319</v>
      </c>
      <c r="M22" s="7">
        <v>595488384</v>
      </c>
      <c r="N22" s="7">
        <v>872390208</v>
      </c>
      <c r="O22" s="7">
        <v>1478954293</v>
      </c>
      <c r="P22" s="7">
        <v>1782717542</v>
      </c>
      <c r="Q22" s="7">
        <v>1479852754</v>
      </c>
      <c r="R22" s="7">
        <v>2238426368</v>
      </c>
      <c r="S22" s="7">
        <v>1320060692</v>
      </c>
      <c r="T22" s="7">
        <v>1078992609</v>
      </c>
      <c r="U22" s="7">
        <v>1689759056</v>
      </c>
      <c r="V22" s="7">
        <v>0.46734216809909213</v>
      </c>
      <c r="W22" s="7">
        <v>0.42855464354208611</v>
      </c>
      <c r="X22" s="7">
        <v>0.51076309719182411</v>
      </c>
      <c r="Y22" s="7">
        <v>0.56581289809671831</v>
      </c>
      <c r="Z22" s="7">
        <v>0.52557803999668851</v>
      </c>
      <c r="AA22" s="7">
        <v>0.60910712356960839</v>
      </c>
      <c r="AB22" s="7">
        <v>0.58161990971847888</v>
      </c>
      <c r="AC22" s="7">
        <v>0.57246141493594904</v>
      </c>
      <c r="AD22" s="7">
        <v>0.58778091674858868</v>
      </c>
      <c r="AE22" s="7">
        <v>0.60962570904845559</v>
      </c>
      <c r="AF22" s="7">
        <v>0.59593098754803797</v>
      </c>
      <c r="AG22" s="7">
        <v>0.59599312816981376</v>
      </c>
      <c r="AH22" s="7">
        <v>0.63439142803905113</v>
      </c>
      <c r="AI22" s="7">
        <v>0.7140220566375417</v>
      </c>
      <c r="AJ22" s="7">
        <v>0.65834821941640753</v>
      </c>
      <c r="AK22" s="7">
        <v>0.62788367625139418</v>
      </c>
      <c r="AL22" s="7">
        <v>0.66127326353519877</v>
      </c>
      <c r="AM22" s="7">
        <v>0.66262105287964634</v>
      </c>
    </row>
    <row r="23" spans="1:39" ht="19.95" customHeight="1" x14ac:dyDescent="0.3">
      <c r="A23" s="11"/>
      <c r="C23" s="7">
        <v>3</v>
      </c>
      <c r="D23" s="7">
        <v>3329477288</v>
      </c>
      <c r="E23" s="7">
        <v>2666258089</v>
      </c>
      <c r="F23" s="7">
        <v>1573880481</v>
      </c>
      <c r="G23" s="7">
        <v>1400312332</v>
      </c>
      <c r="H23" s="7">
        <v>1567800809</v>
      </c>
      <c r="I23" s="7">
        <v>610941886</v>
      </c>
      <c r="J23" s="7">
        <v>2017163948</v>
      </c>
      <c r="K23" s="7">
        <v>1678154950</v>
      </c>
      <c r="L23" s="7">
        <v>1453892350</v>
      </c>
      <c r="M23" s="7">
        <v>381321444</v>
      </c>
      <c r="N23" s="7">
        <v>591521262</v>
      </c>
      <c r="O23" s="7">
        <v>1002541253</v>
      </c>
      <c r="P23" s="7">
        <v>1027404826</v>
      </c>
      <c r="Q23" s="7">
        <v>592706126</v>
      </c>
      <c r="R23" s="7">
        <v>1161638069</v>
      </c>
      <c r="S23" s="7">
        <v>782336204</v>
      </c>
      <c r="T23" s="7">
        <v>552696843</v>
      </c>
      <c r="U23" s="7">
        <v>860354691</v>
      </c>
      <c r="V23" s="7">
        <v>0.50410483466480249</v>
      </c>
      <c r="W23" s="7">
        <v>0.539089648174088</v>
      </c>
      <c r="X23" s="7">
        <v>0.45681309814837451</v>
      </c>
      <c r="Y23" s="7">
        <v>0.42653607016232437</v>
      </c>
      <c r="Z23" s="7">
        <v>0.46142818378217476</v>
      </c>
      <c r="AA23" s="7">
        <v>0.38730323743693612</v>
      </c>
      <c r="AB23" s="7">
        <v>0.40837806641945124</v>
      </c>
      <c r="AC23" s="7">
        <v>0.42159301311695735</v>
      </c>
      <c r="AD23" s="7">
        <v>0.40505250278940114</v>
      </c>
      <c r="AE23" s="7">
        <v>0.39037429095154436</v>
      </c>
      <c r="AF23" s="7">
        <v>0.40406901245196203</v>
      </c>
      <c r="AG23" s="7">
        <v>0.40400687183018624</v>
      </c>
      <c r="AH23" s="7">
        <v>0.36560857196094887</v>
      </c>
      <c r="AI23" s="7">
        <v>0.2859779433624583</v>
      </c>
      <c r="AJ23" s="7">
        <v>0.34165178058359252</v>
      </c>
      <c r="AK23" s="7">
        <v>0.37211632374860582</v>
      </c>
      <c r="AL23" s="7">
        <v>0.33872673646480128</v>
      </c>
      <c r="AM23" s="7">
        <v>0.33737894712035371</v>
      </c>
    </row>
    <row r="24" spans="1:39" ht="19.95" customHeight="1" x14ac:dyDescent="0.3">
      <c r="A24" s="11">
        <v>2300</v>
      </c>
      <c r="B24" s="11"/>
      <c r="C24" s="7">
        <v>1</v>
      </c>
      <c r="D24" s="7">
        <v>258472773</v>
      </c>
      <c r="E24" s="7">
        <v>279266368</v>
      </c>
      <c r="F24" s="7">
        <v>145803468</v>
      </c>
      <c r="G24" s="7">
        <v>113282969</v>
      </c>
      <c r="H24" s="7">
        <v>140647852</v>
      </c>
      <c r="I24" s="7">
        <v>47626640</v>
      </c>
      <c r="J24" s="7">
        <v>1240390855</v>
      </c>
      <c r="K24" s="7">
        <v>907596235</v>
      </c>
      <c r="L24" s="7">
        <v>972915850</v>
      </c>
      <c r="M24" s="7">
        <v>366277743</v>
      </c>
      <c r="N24" s="7">
        <v>338281215</v>
      </c>
      <c r="O24" s="7">
        <v>972915830</v>
      </c>
      <c r="P24" s="7">
        <v>320294939</v>
      </c>
      <c r="Q24" s="7">
        <v>116317921</v>
      </c>
      <c r="R24" s="7">
        <v>268952423</v>
      </c>
      <c r="S24" s="7">
        <v>114989451</v>
      </c>
      <c r="T24" s="7">
        <v>70862850</v>
      </c>
      <c r="U24" s="7">
        <v>172023143</v>
      </c>
      <c r="V24" s="7">
        <v>0.10803620149066666</v>
      </c>
      <c r="W24" s="7">
        <v>0.13884618956580658</v>
      </c>
      <c r="X24" s="7">
        <v>0.12667978283848286</v>
      </c>
      <c r="Y24" s="7">
        <v>7.1335941802303765E-2</v>
      </c>
      <c r="Z24" s="7">
        <v>6.1157422935688245E-2</v>
      </c>
      <c r="AA24" s="7">
        <v>6.9501213975485102E-2</v>
      </c>
      <c r="AB24" s="7">
        <v>0.18762926437879801</v>
      </c>
      <c r="AC24" s="7">
        <v>0.16676376145385385</v>
      </c>
      <c r="AD24" s="7">
        <v>0.17634592611903238</v>
      </c>
      <c r="AE24" s="7">
        <v>0.27214455720237002</v>
      </c>
      <c r="AF24" s="7">
        <v>0.29492712314015301</v>
      </c>
      <c r="AG24" s="7">
        <v>0.17634592313320291</v>
      </c>
      <c r="AH24" s="7">
        <v>0.16113749991082713</v>
      </c>
      <c r="AI24" s="7">
        <v>0.14590288160092782</v>
      </c>
      <c r="AJ24" s="7">
        <v>0.1587716241203605</v>
      </c>
      <c r="AK24" s="7">
        <v>8.5843182983552244E-2</v>
      </c>
      <c r="AL24" s="7">
        <v>7.3548553159437549E-2</v>
      </c>
      <c r="AM24" s="7">
        <v>0.12421635970115817</v>
      </c>
    </row>
    <row r="25" spans="1:39" ht="19.95" customHeight="1" x14ac:dyDescent="0.3">
      <c r="A25" s="11"/>
      <c r="B25" s="11"/>
      <c r="C25" s="7">
        <v>2</v>
      </c>
      <c r="D25" s="7">
        <v>1540609107</v>
      </c>
      <c r="E25" s="7">
        <v>1227625436</v>
      </c>
      <c r="F25" s="7">
        <v>738789975</v>
      </c>
      <c r="G25" s="7">
        <v>1373068177</v>
      </c>
      <c r="H25" s="7">
        <v>1678751088</v>
      </c>
      <c r="I25" s="7">
        <v>619663297</v>
      </c>
      <c r="J25" s="7">
        <v>5370469445</v>
      </c>
      <c r="K25" s="7">
        <v>4534810599</v>
      </c>
      <c r="L25" s="7">
        <v>4544171340</v>
      </c>
      <c r="M25" s="7">
        <v>979616317</v>
      </c>
      <c r="N25" s="7">
        <v>808718123</v>
      </c>
      <c r="O25" s="7">
        <v>4544171340</v>
      </c>
      <c r="P25" s="7">
        <v>1585229389</v>
      </c>
      <c r="Q25" s="7">
        <v>654292488</v>
      </c>
      <c r="R25" s="7">
        <v>1375156591</v>
      </c>
      <c r="S25" s="7">
        <v>1221464151</v>
      </c>
      <c r="T25" s="7">
        <v>885298529</v>
      </c>
      <c r="U25" s="7">
        <v>1207100923</v>
      </c>
      <c r="V25" s="7">
        <v>0.64394231535639546</v>
      </c>
      <c r="W25" s="7">
        <v>0.61035317365054842</v>
      </c>
      <c r="X25" s="7">
        <v>0.64188976352913762</v>
      </c>
      <c r="Y25" s="7">
        <v>0.86464110562874918</v>
      </c>
      <c r="Z25" s="7">
        <v>0.72996557595890477</v>
      </c>
      <c r="AA25" s="7">
        <v>0.90427020250749524</v>
      </c>
      <c r="AB25" s="7">
        <v>0.81237073562120199</v>
      </c>
      <c r="AC25" s="7">
        <v>0.83323623854614615</v>
      </c>
      <c r="AD25" s="7">
        <v>0.82365407388096756</v>
      </c>
      <c r="AE25" s="7">
        <v>0.72785544279763004</v>
      </c>
      <c r="AF25" s="7">
        <v>0.70507287685984699</v>
      </c>
      <c r="AG25" s="7">
        <v>0.82365407686679704</v>
      </c>
      <c r="AH25" s="7">
        <v>0.79751463237646736</v>
      </c>
      <c r="AI25" s="7">
        <v>0.82070895514922826</v>
      </c>
      <c r="AJ25" s="7">
        <v>0.81180099787719084</v>
      </c>
      <c r="AK25" s="7">
        <v>0.91186078123063907</v>
      </c>
      <c r="AL25" s="7">
        <v>0.91885135754670277</v>
      </c>
      <c r="AM25" s="7">
        <v>0.87163668697163632</v>
      </c>
    </row>
    <row r="26" spans="1:39" ht="19.95" customHeight="1" x14ac:dyDescent="0.3">
      <c r="A26" s="11"/>
      <c r="B26" s="11"/>
      <c r="C26" s="7">
        <v>3</v>
      </c>
      <c r="D26" s="7">
        <v>593382585</v>
      </c>
      <c r="E26" s="7">
        <v>504444401</v>
      </c>
      <c r="F26" s="7">
        <v>266367387</v>
      </c>
      <c r="G26" s="7">
        <v>101669789</v>
      </c>
      <c r="H26" s="7">
        <v>480368533</v>
      </c>
      <c r="I26" s="7">
        <v>17973489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82187652</v>
      </c>
      <c r="Q26" s="7">
        <v>26617992</v>
      </c>
      <c r="R26" s="7">
        <v>49848735</v>
      </c>
      <c r="S26" s="7">
        <v>3075607</v>
      </c>
      <c r="T26" s="7">
        <v>7322564</v>
      </c>
      <c r="U26" s="7">
        <v>5742979</v>
      </c>
      <c r="V26" s="7">
        <v>0.24802148315293787</v>
      </c>
      <c r="W26" s="7">
        <v>0.250800636783645</v>
      </c>
      <c r="X26" s="7">
        <v>0.23143045363237949</v>
      </c>
      <c r="Y26" s="7">
        <v>6.4022952568947078E-2</v>
      </c>
      <c r="Z26" s="7">
        <v>0.20887700110540697</v>
      </c>
      <c r="AA26" s="7">
        <v>2.6228583517019628E-2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4.1347867712705537E-2</v>
      </c>
      <c r="AI26" s="7">
        <v>3.338816324984388E-2</v>
      </c>
      <c r="AJ26" s="7">
        <v>2.9427378002448632E-2</v>
      </c>
      <c r="AK26" s="7">
        <v>2.2960357858086843E-3</v>
      </c>
      <c r="AL26" s="7">
        <v>7.6000892938596692E-3</v>
      </c>
      <c r="AM26" s="7">
        <v>4.1469533272055006E-3</v>
      </c>
    </row>
    <row r="27" spans="1:39" ht="19.95" customHeight="1" x14ac:dyDescent="0.3">
      <c r="A27" s="11">
        <v>3300</v>
      </c>
      <c r="B27" s="11"/>
      <c r="C27" s="7">
        <v>1</v>
      </c>
      <c r="D27" s="7">
        <v>457762460</v>
      </c>
      <c r="E27" s="7">
        <v>156825165</v>
      </c>
      <c r="F27" s="7">
        <v>55936453</v>
      </c>
      <c r="G27" s="7">
        <v>96224313</v>
      </c>
      <c r="H27" s="7">
        <v>108035503</v>
      </c>
      <c r="I27" s="7">
        <v>0</v>
      </c>
      <c r="J27" s="7">
        <v>78210615</v>
      </c>
      <c r="K27" s="7">
        <v>56346225</v>
      </c>
      <c r="L27" s="7">
        <v>78489481</v>
      </c>
      <c r="M27" s="7">
        <v>0</v>
      </c>
      <c r="N27" s="7">
        <v>0</v>
      </c>
      <c r="O27" s="7">
        <v>0</v>
      </c>
      <c r="P27" s="7">
        <v>88457037</v>
      </c>
      <c r="Q27" s="7">
        <v>28265699</v>
      </c>
      <c r="R27" s="7">
        <v>79548958</v>
      </c>
      <c r="S27" s="7">
        <v>0</v>
      </c>
      <c r="T27" s="7">
        <v>0</v>
      </c>
      <c r="U27" s="7">
        <v>0</v>
      </c>
      <c r="V27" s="7">
        <v>0.28622676707734823</v>
      </c>
      <c r="W27" s="7">
        <v>0.13208879148050201</v>
      </c>
      <c r="X27" s="7">
        <v>0.12539521725495953</v>
      </c>
      <c r="Y27" s="7">
        <v>0.53489948164993451</v>
      </c>
      <c r="Z27" s="7">
        <v>0.15844934227322061</v>
      </c>
      <c r="AA27" s="7">
        <v>0</v>
      </c>
      <c r="AB27" s="7">
        <v>0.48422468019365938</v>
      </c>
      <c r="AC27" s="7">
        <v>0.48953778116935359</v>
      </c>
      <c r="AD27" s="7">
        <v>0.54791302465095781</v>
      </c>
      <c r="AE27" s="7">
        <v>0</v>
      </c>
      <c r="AF27" s="7">
        <v>0</v>
      </c>
      <c r="AG27" s="7">
        <v>0</v>
      </c>
      <c r="AH27" s="7">
        <v>0.75535449078751749</v>
      </c>
      <c r="AI27" s="7">
        <v>0.88126277764352268</v>
      </c>
      <c r="AJ27" s="7">
        <v>0.84573081082885571</v>
      </c>
      <c r="AK27" s="7">
        <v>0</v>
      </c>
      <c r="AL27" s="7">
        <v>0</v>
      </c>
      <c r="AM27" s="7">
        <v>0</v>
      </c>
    </row>
    <row r="28" spans="1:39" ht="19.95" customHeight="1" x14ac:dyDescent="0.3">
      <c r="A28" s="11"/>
      <c r="B28" s="11"/>
      <c r="C28" s="7">
        <v>2</v>
      </c>
      <c r="D28" s="7">
        <v>990807337</v>
      </c>
      <c r="E28" s="7">
        <v>918791132</v>
      </c>
      <c r="F28" s="7">
        <v>353972215</v>
      </c>
      <c r="G28" s="7">
        <v>42303810</v>
      </c>
      <c r="H28" s="7">
        <v>481440153</v>
      </c>
      <c r="I28" s="7">
        <v>32654083</v>
      </c>
      <c r="J28" s="7">
        <v>10639553</v>
      </c>
      <c r="K28" s="7">
        <v>2886101</v>
      </c>
      <c r="L28" s="7">
        <v>4069722</v>
      </c>
      <c r="M28" s="7">
        <v>0</v>
      </c>
      <c r="N28" s="7">
        <v>0</v>
      </c>
      <c r="O28" s="7">
        <v>0</v>
      </c>
      <c r="P28" s="7">
        <v>28649617</v>
      </c>
      <c r="Q28" s="7">
        <v>3808388</v>
      </c>
      <c r="R28" s="7">
        <v>14510472</v>
      </c>
      <c r="S28" s="7">
        <v>0</v>
      </c>
      <c r="T28" s="7">
        <v>0</v>
      </c>
      <c r="U28" s="7">
        <v>0</v>
      </c>
      <c r="V28" s="7">
        <v>0.61952563970847818</v>
      </c>
      <c r="W28" s="7">
        <v>0.77386821336283873</v>
      </c>
      <c r="X28" s="7">
        <v>0.79351514837997039</v>
      </c>
      <c r="Y28" s="7">
        <v>0.23516183525069506</v>
      </c>
      <c r="Z28" s="7">
        <v>0.70610006403884384</v>
      </c>
      <c r="AA28" s="7">
        <v>0.78671093123073998</v>
      </c>
      <c r="AB28" s="7">
        <v>6.5872569200849385E-2</v>
      </c>
      <c r="AC28" s="7">
        <v>2.5074536577572901E-2</v>
      </c>
      <c r="AD28" s="7">
        <v>2.8409586381499263E-2</v>
      </c>
      <c r="AE28" s="7">
        <v>0</v>
      </c>
      <c r="AF28" s="7">
        <v>0</v>
      </c>
      <c r="AG28" s="7">
        <v>0</v>
      </c>
      <c r="AH28" s="7">
        <v>0.24464550921248249</v>
      </c>
      <c r="AI28" s="7">
        <v>0.11873722235647736</v>
      </c>
      <c r="AJ28" s="7">
        <v>0.15426918917114424</v>
      </c>
      <c r="AK28" s="7">
        <v>0</v>
      </c>
      <c r="AL28" s="7">
        <v>0</v>
      </c>
      <c r="AM28" s="7">
        <v>0</v>
      </c>
    </row>
    <row r="29" spans="1:39" ht="19.95" customHeight="1" x14ac:dyDescent="0.3">
      <c r="A29" s="11"/>
      <c r="B29" s="11"/>
      <c r="C29" s="7">
        <v>3</v>
      </c>
      <c r="D29" s="7">
        <v>150730173</v>
      </c>
      <c r="E29" s="7">
        <v>111654502</v>
      </c>
      <c r="F29" s="7">
        <v>36172564</v>
      </c>
      <c r="G29" s="7">
        <v>41364205</v>
      </c>
      <c r="H29" s="7">
        <v>92354268</v>
      </c>
      <c r="I29" s="7">
        <v>8853009</v>
      </c>
      <c r="J29" s="7">
        <v>72667033</v>
      </c>
      <c r="K29" s="7">
        <v>55868545</v>
      </c>
      <c r="L29" s="7">
        <v>60692513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9.4247593214173572E-2</v>
      </c>
      <c r="W29" s="7">
        <v>9.4042995156659287E-2</v>
      </c>
      <c r="X29" s="7">
        <v>8.1089634365070079E-2</v>
      </c>
      <c r="Y29" s="7">
        <v>0.22993868309937041</v>
      </c>
      <c r="Z29" s="7">
        <v>0.13545059368793558</v>
      </c>
      <c r="AA29" s="7">
        <v>0.21328906876925996</v>
      </c>
      <c r="AB29" s="7">
        <v>0.44990275060549123</v>
      </c>
      <c r="AC29" s="7">
        <v>0.48538768225307349</v>
      </c>
      <c r="AD29" s="7">
        <v>0.42367738896754298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</row>
    <row r="30" spans="1:39" ht="19.95" customHeight="1" x14ac:dyDescent="0.3">
      <c r="A30" s="11">
        <v>3310</v>
      </c>
      <c r="B30" s="11"/>
      <c r="C30" s="7" t="s">
        <v>38</v>
      </c>
      <c r="D30" s="7">
        <v>1166545597</v>
      </c>
      <c r="E30" s="7">
        <v>973367270</v>
      </c>
      <c r="F30" s="7">
        <v>498725256</v>
      </c>
      <c r="G30" s="7">
        <v>1333164485</v>
      </c>
      <c r="H30" s="7">
        <v>1044619921</v>
      </c>
      <c r="I30" s="7">
        <v>550828794</v>
      </c>
      <c r="J30" s="7">
        <v>169460967</v>
      </c>
      <c r="K30" s="7">
        <v>129980008</v>
      </c>
      <c r="L30" s="7">
        <v>173285393</v>
      </c>
      <c r="M30" s="7">
        <v>98168065</v>
      </c>
      <c r="N30" s="7">
        <v>74827851</v>
      </c>
      <c r="O30" s="7">
        <v>143411874</v>
      </c>
      <c r="P30" s="7">
        <v>693124977</v>
      </c>
      <c r="Q30" s="7">
        <v>419430551</v>
      </c>
      <c r="R30" s="7">
        <v>657322682</v>
      </c>
      <c r="S30" s="7">
        <v>255522994</v>
      </c>
      <c r="T30" s="7">
        <v>178073093</v>
      </c>
      <c r="U30" s="7">
        <v>280708939</v>
      </c>
      <c r="V30" s="7">
        <v>0.35744437342291974</v>
      </c>
      <c r="W30" s="7">
        <v>0.44406136109716809</v>
      </c>
      <c r="X30" s="7">
        <v>0.45407925009012179</v>
      </c>
      <c r="Y30" s="7">
        <v>0.59898980356327658</v>
      </c>
      <c r="Z30" s="7">
        <v>0.39791635777566814</v>
      </c>
      <c r="AA30" s="7">
        <v>0.57333592178680426</v>
      </c>
      <c r="AB30" s="7">
        <v>0.43302275494761705</v>
      </c>
      <c r="AC30" s="7">
        <v>0.39629620214171041</v>
      </c>
      <c r="AD30" s="7">
        <v>0.45358994958460641</v>
      </c>
      <c r="AE30" s="7">
        <v>0.45497674022868367</v>
      </c>
      <c r="AF30" s="7">
        <v>0.45842770513977649</v>
      </c>
      <c r="AG30" s="7">
        <v>0.46875240730518575</v>
      </c>
      <c r="AH30" s="7">
        <v>0.72829303199391582</v>
      </c>
      <c r="AI30" s="7">
        <v>0.80467462912937904</v>
      </c>
      <c r="AJ30" s="7">
        <v>0.74327040690911461</v>
      </c>
      <c r="AK30" s="7">
        <v>0.53509278037185071</v>
      </c>
      <c r="AL30" s="7">
        <v>0.5373317959962437</v>
      </c>
      <c r="AM30" s="7">
        <v>0.56524367327821623</v>
      </c>
    </row>
    <row r="31" spans="1:39" ht="19.95" customHeight="1" x14ac:dyDescent="0.3">
      <c r="A31" s="11"/>
      <c r="B31" s="11"/>
      <c r="C31" s="7" t="s">
        <v>39</v>
      </c>
      <c r="D31" s="7">
        <v>2097026818</v>
      </c>
      <c r="E31" s="7">
        <v>1218598425</v>
      </c>
      <c r="F31" s="7">
        <v>599596801</v>
      </c>
      <c r="G31" s="7">
        <v>892523627</v>
      </c>
      <c r="H31" s="7">
        <v>1580604955</v>
      </c>
      <c r="I31" s="7">
        <v>409914765</v>
      </c>
      <c r="J31" s="7">
        <v>221883287</v>
      </c>
      <c r="K31" s="7">
        <v>198007006</v>
      </c>
      <c r="L31" s="7">
        <v>208745543</v>
      </c>
      <c r="M31" s="7">
        <v>117596954</v>
      </c>
      <c r="N31" s="7">
        <v>88399306</v>
      </c>
      <c r="O31" s="7">
        <v>162531886</v>
      </c>
      <c r="P31" s="7">
        <v>258586692</v>
      </c>
      <c r="Q31" s="7">
        <v>101811869</v>
      </c>
      <c r="R31" s="7">
        <v>227042787</v>
      </c>
      <c r="S31" s="7">
        <v>222007265</v>
      </c>
      <c r="T31" s="7">
        <v>153329393</v>
      </c>
      <c r="U31" s="7">
        <v>215906861</v>
      </c>
      <c r="V31" s="7">
        <v>0.64255562657708021</v>
      </c>
      <c r="W31" s="7">
        <v>0.55593863890283191</v>
      </c>
      <c r="X31" s="7">
        <v>0.54592074990987816</v>
      </c>
      <c r="Y31" s="7">
        <v>0.40101019643672337</v>
      </c>
      <c r="Z31" s="7">
        <v>0.60208364222433186</v>
      </c>
      <c r="AA31" s="7">
        <v>0.42666407821319569</v>
      </c>
      <c r="AB31" s="7">
        <v>0.56697724505238301</v>
      </c>
      <c r="AC31" s="7">
        <v>0.60370379785828965</v>
      </c>
      <c r="AD31" s="7">
        <v>0.54641005041539359</v>
      </c>
      <c r="AE31" s="7">
        <v>0.54502325977131627</v>
      </c>
      <c r="AF31" s="7">
        <v>0.54157229486022351</v>
      </c>
      <c r="AG31" s="7">
        <v>0.53124759269481425</v>
      </c>
      <c r="AH31" s="7">
        <v>0.27170696800608418</v>
      </c>
      <c r="AI31" s="7">
        <v>0.19532537087062102</v>
      </c>
      <c r="AJ31" s="7">
        <v>0.25672959309088539</v>
      </c>
      <c r="AK31" s="7">
        <v>0.46490721962814924</v>
      </c>
      <c r="AL31" s="7">
        <v>0.4626682040037563</v>
      </c>
      <c r="AM31" s="7">
        <v>0.43475632672178371</v>
      </c>
    </row>
    <row r="32" spans="1:39" ht="19.95" customHeight="1" x14ac:dyDescent="0.3">
      <c r="A32" s="11">
        <v>4310</v>
      </c>
      <c r="B32" s="11"/>
      <c r="C32" s="7" t="s">
        <v>38</v>
      </c>
      <c r="D32" s="7">
        <v>4684276014</v>
      </c>
      <c r="E32" s="7">
        <v>3527956682</v>
      </c>
      <c r="F32" s="7">
        <v>1673748769</v>
      </c>
      <c r="G32" s="7">
        <v>4218988006</v>
      </c>
      <c r="H32" s="7">
        <v>8803272617</v>
      </c>
      <c r="I32" s="7">
        <v>1320818599</v>
      </c>
      <c r="J32" s="7">
        <v>270866051</v>
      </c>
      <c r="K32" s="7">
        <v>208997983</v>
      </c>
      <c r="L32" s="7">
        <v>270955401</v>
      </c>
      <c r="M32" s="7">
        <v>191365716</v>
      </c>
      <c r="N32" s="7">
        <v>156266292</v>
      </c>
      <c r="O32" s="7">
        <v>295480790</v>
      </c>
      <c r="P32" s="7">
        <v>1176908083</v>
      </c>
      <c r="Q32" s="7">
        <v>524280903</v>
      </c>
      <c r="R32" s="7">
        <v>1013808715</v>
      </c>
      <c r="S32" s="7">
        <v>494639651</v>
      </c>
      <c r="T32" s="7">
        <v>424001483</v>
      </c>
      <c r="U32" s="7">
        <v>489556708</v>
      </c>
      <c r="V32" s="7">
        <v>0.98820212555650777</v>
      </c>
      <c r="W32" s="7">
        <v>0.99055442117540682</v>
      </c>
      <c r="X32" s="7">
        <v>0.9888076392561892</v>
      </c>
      <c r="Y32" s="7">
        <v>0.9962500465474895</v>
      </c>
      <c r="Z32" s="7">
        <v>0.99628805476350712</v>
      </c>
      <c r="AA32" s="7">
        <v>0.99306614710009067</v>
      </c>
      <c r="AB32" s="7">
        <v>0.57423585793946119</v>
      </c>
      <c r="AC32" s="7">
        <v>0.58931398813580504</v>
      </c>
      <c r="AD32" s="7">
        <v>0.61470191293622767</v>
      </c>
      <c r="AE32" s="7">
        <v>0.99037612529523311</v>
      </c>
      <c r="AF32" s="7">
        <v>0.99552769577643774</v>
      </c>
      <c r="AG32" s="7">
        <v>0.99505641681687862</v>
      </c>
      <c r="AH32" s="7">
        <v>0.99300510710519263</v>
      </c>
      <c r="AI32" s="7">
        <v>0.99495698037779423</v>
      </c>
      <c r="AJ32" s="7">
        <v>0.99318273008249969</v>
      </c>
      <c r="AK32" s="7">
        <v>0.98052481172568318</v>
      </c>
      <c r="AL32" s="7">
        <v>0.99165865265830855</v>
      </c>
      <c r="AM32" s="7">
        <v>0.97316292952175321</v>
      </c>
    </row>
    <row r="33" spans="1:39" ht="19.95" customHeight="1" x14ac:dyDescent="0.3">
      <c r="A33" s="11"/>
      <c r="B33" s="11"/>
      <c r="C33" s="7" t="s">
        <v>39</v>
      </c>
      <c r="D33" s="7">
        <v>55924288</v>
      </c>
      <c r="E33" s="7">
        <v>33641355</v>
      </c>
      <c r="F33" s="7">
        <v>18945242</v>
      </c>
      <c r="G33" s="7">
        <v>15880560</v>
      </c>
      <c r="H33" s="7">
        <v>32799014</v>
      </c>
      <c r="I33" s="7">
        <v>9222308</v>
      </c>
      <c r="J33" s="7">
        <v>200832202</v>
      </c>
      <c r="K33" s="7">
        <v>145648245</v>
      </c>
      <c r="L33" s="7">
        <v>169836136</v>
      </c>
      <c r="M33" s="7">
        <v>1859576</v>
      </c>
      <c r="N33" s="7">
        <v>702010</v>
      </c>
      <c r="O33" s="7">
        <v>1467991</v>
      </c>
      <c r="P33" s="7">
        <v>8290336</v>
      </c>
      <c r="Q33" s="7">
        <v>2657360</v>
      </c>
      <c r="R33" s="7">
        <v>6958848</v>
      </c>
      <c r="S33" s="7">
        <v>9824535</v>
      </c>
      <c r="T33" s="7">
        <v>3566493</v>
      </c>
      <c r="U33" s="7">
        <v>13500584</v>
      </c>
      <c r="V33" s="7">
        <v>1.1797874443492241E-2</v>
      </c>
      <c r="W33" s="7">
        <v>9.4455788245932249E-3</v>
      </c>
      <c r="X33" s="7">
        <v>1.1192360743810772E-2</v>
      </c>
      <c r="Y33" s="7">
        <v>3.7499534525105259E-3</v>
      </c>
      <c r="Z33" s="7">
        <v>3.7119452364928435E-3</v>
      </c>
      <c r="AA33" s="7">
        <v>6.9338528999093405E-3</v>
      </c>
      <c r="AB33" s="7">
        <v>0.42576414206053886</v>
      </c>
      <c r="AC33" s="7">
        <v>0.41068601186419501</v>
      </c>
      <c r="AD33" s="7">
        <v>0.38529808706377228</v>
      </c>
      <c r="AE33" s="7">
        <v>9.6238747047669108E-3</v>
      </c>
      <c r="AF33" s="7">
        <v>4.4723042235622831E-3</v>
      </c>
      <c r="AG33" s="7">
        <v>4.9435831831214014E-3</v>
      </c>
      <c r="AH33" s="7">
        <v>6.9948928948073462E-3</v>
      </c>
      <c r="AI33" s="7">
        <v>5.0430196222057229E-3</v>
      </c>
      <c r="AJ33" s="7">
        <v>6.8172699175003074E-3</v>
      </c>
      <c r="AK33" s="7">
        <v>1.9475188274316862E-2</v>
      </c>
      <c r="AL33" s="7">
        <v>8.341347341691464E-3</v>
      </c>
      <c r="AM33" s="7">
        <v>2.6837070478246839E-2</v>
      </c>
    </row>
    <row r="34" spans="1:39" ht="19.95" customHeight="1" x14ac:dyDescent="0.3">
      <c r="A34" s="11">
        <v>5310</v>
      </c>
      <c r="B34" s="11"/>
      <c r="C34" s="7" t="s">
        <v>38</v>
      </c>
      <c r="D34" s="7">
        <v>336190825</v>
      </c>
      <c r="E34" s="7">
        <v>275660039</v>
      </c>
      <c r="F34" s="7">
        <v>108058522</v>
      </c>
      <c r="G34" s="7">
        <v>99939183</v>
      </c>
      <c r="H34" s="7">
        <v>210400906</v>
      </c>
      <c r="I34" s="7">
        <v>22485092</v>
      </c>
      <c r="J34" s="7">
        <v>38371117</v>
      </c>
      <c r="K34" s="7">
        <v>27295668</v>
      </c>
      <c r="L34" s="7">
        <v>27289616</v>
      </c>
      <c r="M34" s="7">
        <v>0</v>
      </c>
      <c r="N34" s="7">
        <v>0</v>
      </c>
      <c r="O34" s="7">
        <v>0</v>
      </c>
      <c r="P34" s="7">
        <v>62050074</v>
      </c>
      <c r="Q34" s="7">
        <v>20224173</v>
      </c>
      <c r="R34" s="7">
        <v>46433952</v>
      </c>
      <c r="S34" s="7">
        <v>65570407</v>
      </c>
      <c r="T34" s="7">
        <v>51590453</v>
      </c>
      <c r="U34" s="7">
        <v>61913765</v>
      </c>
      <c r="V34" s="7">
        <v>0.31688714663313522</v>
      </c>
      <c r="W34" s="7">
        <v>0.44620238363979559</v>
      </c>
      <c r="X34" s="7">
        <v>0.60488586418433843</v>
      </c>
      <c r="Y34" s="7">
        <v>0.38181616772785737</v>
      </c>
      <c r="Z34" s="7">
        <v>0.29153512765272699</v>
      </c>
      <c r="AA34" s="7">
        <v>0.46626814192459853</v>
      </c>
      <c r="AB34" s="7">
        <v>0.56459297033499767</v>
      </c>
      <c r="AC34" s="7">
        <v>0.49658050967652451</v>
      </c>
      <c r="AD34" s="7">
        <v>0.41880158600504702</v>
      </c>
      <c r="AE34" s="7">
        <v>0</v>
      </c>
      <c r="AF34" s="7">
        <v>0</v>
      </c>
      <c r="AG34" s="7">
        <v>0</v>
      </c>
      <c r="AH34" s="7">
        <v>0.51559092757148484</v>
      </c>
      <c r="AI34" s="7">
        <v>0.51428630061241865</v>
      </c>
      <c r="AJ34" s="7">
        <v>0.54445940573942697</v>
      </c>
      <c r="AK34" s="7">
        <v>0.66261499196474416</v>
      </c>
      <c r="AL34" s="7">
        <v>0.6136955833505362</v>
      </c>
      <c r="AM34" s="7">
        <v>0.6134822819879624</v>
      </c>
    </row>
    <row r="35" spans="1:39" ht="19.95" customHeight="1" x14ac:dyDescent="0.3">
      <c r="A35" s="11"/>
      <c r="B35" s="11"/>
      <c r="C35" s="7" t="s">
        <v>39</v>
      </c>
      <c r="D35" s="7">
        <v>724725746</v>
      </c>
      <c r="E35" s="7">
        <v>342131459</v>
      </c>
      <c r="F35" s="7">
        <v>70584307</v>
      </c>
      <c r="G35" s="7">
        <v>161807677</v>
      </c>
      <c r="H35" s="7">
        <v>511299109</v>
      </c>
      <c r="I35" s="7">
        <v>25738430</v>
      </c>
      <c r="J35" s="7">
        <v>29591325</v>
      </c>
      <c r="K35" s="7">
        <v>27671588</v>
      </c>
      <c r="L35" s="7">
        <v>37871589</v>
      </c>
      <c r="M35" s="7">
        <v>21423422</v>
      </c>
      <c r="N35" s="7">
        <v>13891639</v>
      </c>
      <c r="O35" s="7">
        <v>29793757</v>
      </c>
      <c r="P35" s="7">
        <v>58297416</v>
      </c>
      <c r="Q35" s="7">
        <v>19100563</v>
      </c>
      <c r="R35" s="7">
        <v>38850555</v>
      </c>
      <c r="S35" s="7">
        <v>33386616</v>
      </c>
      <c r="T35" s="7">
        <v>32474765</v>
      </c>
      <c r="U35" s="7">
        <v>39008082</v>
      </c>
      <c r="V35" s="7">
        <v>0.68311285336686478</v>
      </c>
      <c r="W35" s="7">
        <v>0.55379761636020441</v>
      </c>
      <c r="X35" s="7">
        <v>0.39511413581566152</v>
      </c>
      <c r="Y35" s="7">
        <v>0.61818383227214269</v>
      </c>
      <c r="Z35" s="7">
        <v>0.70846487234727296</v>
      </c>
      <c r="AA35" s="7">
        <v>0.53373185807540147</v>
      </c>
      <c r="AB35" s="7">
        <v>0.43540702966500233</v>
      </c>
      <c r="AC35" s="7">
        <v>0.50341949032347544</v>
      </c>
      <c r="AD35" s="7">
        <v>0.58119841399495298</v>
      </c>
      <c r="AE35" s="7">
        <v>1</v>
      </c>
      <c r="AF35" s="7">
        <v>1</v>
      </c>
      <c r="AG35" s="7">
        <v>1</v>
      </c>
      <c r="AH35" s="7">
        <v>0.48440907242851511</v>
      </c>
      <c r="AI35" s="7">
        <v>0.48571369938758141</v>
      </c>
      <c r="AJ35" s="7">
        <v>0.45554059426057303</v>
      </c>
      <c r="AK35" s="7">
        <v>0.3373850080352559</v>
      </c>
      <c r="AL35" s="7">
        <v>0.38630441664946374</v>
      </c>
      <c r="AM35" s="7">
        <v>0.38651771801203755</v>
      </c>
    </row>
    <row r="36" spans="1:39" ht="19.95" customHeight="1" x14ac:dyDescent="0.3">
      <c r="A36" s="11">
        <v>4510</v>
      </c>
      <c r="B36" s="11"/>
      <c r="C36" s="7" t="s">
        <v>40</v>
      </c>
      <c r="D36" s="7">
        <v>51374773</v>
      </c>
      <c r="E36" s="7">
        <v>38894048</v>
      </c>
      <c r="F36" s="7">
        <v>26632928</v>
      </c>
      <c r="G36" s="7">
        <v>69962539</v>
      </c>
      <c r="H36" s="7">
        <v>102873711</v>
      </c>
      <c r="I36" s="7">
        <v>18604556</v>
      </c>
      <c r="J36" s="7">
        <v>27474460</v>
      </c>
      <c r="K36" s="7">
        <v>18262479</v>
      </c>
      <c r="L36" s="7">
        <v>11850328</v>
      </c>
      <c r="M36" s="7">
        <v>7849801</v>
      </c>
      <c r="N36" s="7">
        <v>3647545</v>
      </c>
      <c r="O36" s="7">
        <v>11850328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8.8986840377367885E-2</v>
      </c>
      <c r="W36" s="7">
        <v>9.7541559978783943E-2</v>
      </c>
      <c r="X36" s="7">
        <v>0.11421556015449578</v>
      </c>
      <c r="Y36" s="7">
        <v>0.12515258634175744</v>
      </c>
      <c r="Z36" s="7">
        <v>0.14809997672249489</v>
      </c>
      <c r="AA36" s="7">
        <v>7.4531336930680869E-2</v>
      </c>
      <c r="AB36" s="7">
        <v>8.1876518300986328E-2</v>
      </c>
      <c r="AC36" s="7">
        <v>6.5342210996623198E-2</v>
      </c>
      <c r="AD36" s="7">
        <v>3.7447171285322968E-2</v>
      </c>
      <c r="AE36" s="7">
        <v>8.6840725558163273E-2</v>
      </c>
      <c r="AF36" s="7">
        <v>4.2498777017383027E-2</v>
      </c>
      <c r="AG36" s="7">
        <v>3.7447169155320315E-2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</row>
    <row r="37" spans="1:39" ht="19.95" customHeight="1" x14ac:dyDescent="0.3">
      <c r="A37" s="11"/>
      <c r="B37" s="11"/>
      <c r="C37" s="7" t="s">
        <v>41</v>
      </c>
      <c r="D37" s="7">
        <v>68361820</v>
      </c>
      <c r="E37" s="7">
        <v>45504553</v>
      </c>
      <c r="F37" s="7">
        <v>21187468</v>
      </c>
      <c r="G37" s="7">
        <v>11232697</v>
      </c>
      <c r="H37" s="7">
        <v>17940716</v>
      </c>
      <c r="I37" s="7">
        <v>9087947</v>
      </c>
      <c r="J37" s="7">
        <v>42712270</v>
      </c>
      <c r="K37" s="7">
        <v>31573593</v>
      </c>
      <c r="L37" s="7">
        <v>35027550</v>
      </c>
      <c r="M37" s="7">
        <v>3288813</v>
      </c>
      <c r="N37" s="7">
        <v>5970837</v>
      </c>
      <c r="O37" s="7">
        <v>35027550</v>
      </c>
      <c r="P37" s="7">
        <v>8807819</v>
      </c>
      <c r="Q37" s="7">
        <v>3432087</v>
      </c>
      <c r="R37" s="7">
        <v>9034507</v>
      </c>
      <c r="S37" s="7">
        <v>25511436</v>
      </c>
      <c r="T37" s="7">
        <v>14645316</v>
      </c>
      <c r="U37" s="7">
        <v>26093645</v>
      </c>
      <c r="V37" s="7">
        <v>0.11841030157440025</v>
      </c>
      <c r="W37" s="7">
        <v>0.11411990558959698</v>
      </c>
      <c r="X37" s="7">
        <v>9.0862654150360572E-2</v>
      </c>
      <c r="Y37" s="7">
        <v>2.0093625835153006E-2</v>
      </c>
      <c r="Z37" s="7">
        <v>2.5827974865074047E-2</v>
      </c>
      <c r="AA37" s="7">
        <v>3.6407041364769493E-2</v>
      </c>
      <c r="AB37" s="7">
        <v>0.1272866493584103</v>
      </c>
      <c r="AC37" s="7">
        <v>0.11296869257057079</v>
      </c>
      <c r="AD37" s="7">
        <v>0.11068745646156077</v>
      </c>
      <c r="AE37" s="7">
        <v>3.6383458274307799E-2</v>
      </c>
      <c r="AF37" s="7">
        <v>6.956823569555419E-2</v>
      </c>
      <c r="AG37" s="7">
        <v>0.11068745016563594</v>
      </c>
      <c r="AH37" s="7">
        <v>0.11916724843297868</v>
      </c>
      <c r="AI37" s="7">
        <v>8.843007588329474E-2</v>
      </c>
      <c r="AJ37" s="7">
        <v>0.11709419569790205</v>
      </c>
      <c r="AK37" s="7">
        <v>0.12638510100335798</v>
      </c>
      <c r="AL37" s="7">
        <v>8.3932021171846838E-2</v>
      </c>
      <c r="AM37" s="7">
        <v>0.11599926491011706</v>
      </c>
    </row>
    <row r="38" spans="1:39" ht="19.95" customHeight="1" x14ac:dyDescent="0.3">
      <c r="A38" s="11"/>
      <c r="B38" s="11"/>
      <c r="C38" s="7" t="s">
        <v>42</v>
      </c>
      <c r="D38" s="7">
        <v>455165787</v>
      </c>
      <c r="E38" s="7">
        <v>312871240</v>
      </c>
      <c r="F38" s="7">
        <v>184420633</v>
      </c>
      <c r="G38" s="7">
        <v>477369016</v>
      </c>
      <c r="H38" s="7">
        <v>572845231</v>
      </c>
      <c r="I38" s="7">
        <v>221229833</v>
      </c>
      <c r="J38" s="7">
        <v>263091114</v>
      </c>
      <c r="K38" s="7">
        <v>228156752</v>
      </c>
      <c r="L38" s="7">
        <v>267762504</v>
      </c>
      <c r="M38" s="7">
        <v>78213218</v>
      </c>
      <c r="N38" s="7">
        <v>75253219</v>
      </c>
      <c r="O38" s="7">
        <v>267762504</v>
      </c>
      <c r="P38" s="7">
        <v>64617172</v>
      </c>
      <c r="Q38" s="7">
        <v>35022123</v>
      </c>
      <c r="R38" s="7">
        <v>67118830</v>
      </c>
      <c r="S38" s="7">
        <v>174315418</v>
      </c>
      <c r="T38" s="7">
        <v>153560064</v>
      </c>
      <c r="U38" s="7">
        <v>194604085</v>
      </c>
      <c r="V38" s="7">
        <v>0.78839794061976742</v>
      </c>
      <c r="W38" s="7">
        <v>0.78464316242157428</v>
      </c>
      <c r="X38" s="7">
        <v>0.79088960485838022</v>
      </c>
      <c r="Y38" s="7">
        <v>0.85394223602748021</v>
      </c>
      <c r="Z38" s="7">
        <v>0.82468460165388813</v>
      </c>
      <c r="AA38" s="7">
        <v>0.88626437644850331</v>
      </c>
      <c r="AB38" s="7">
        <v>0.78403668025678686</v>
      </c>
      <c r="AC38" s="7">
        <v>0.81633312922567802</v>
      </c>
      <c r="AD38" s="7">
        <v>0.84613255861567516</v>
      </c>
      <c r="AE38" s="7">
        <v>0.86525666056487238</v>
      </c>
      <c r="AF38" s="7">
        <v>0.87680063552918241</v>
      </c>
      <c r="AG38" s="7">
        <v>0.84613251048748461</v>
      </c>
      <c r="AH38" s="7">
        <v>0.87425168350536209</v>
      </c>
      <c r="AI38" s="7">
        <v>0.90236902342046743</v>
      </c>
      <c r="AJ38" s="7">
        <v>0.86991192934315287</v>
      </c>
      <c r="AK38" s="7">
        <v>0.86356846828898881</v>
      </c>
      <c r="AL38" s="7">
        <v>0.88004974032640571</v>
      </c>
      <c r="AM38" s="7">
        <v>0.8651122067655147</v>
      </c>
    </row>
    <row r="39" spans="1:39" ht="19.95" customHeight="1" x14ac:dyDescent="0.3">
      <c r="A39" s="11"/>
      <c r="B39" s="11"/>
      <c r="C39" s="7" t="s">
        <v>43</v>
      </c>
      <c r="D39" s="7">
        <v>1528509</v>
      </c>
      <c r="E39" s="7">
        <v>1004259</v>
      </c>
      <c r="F39" s="7">
        <v>517702</v>
      </c>
      <c r="G39" s="7">
        <v>270553</v>
      </c>
      <c r="H39" s="7">
        <v>619482</v>
      </c>
      <c r="I39" s="7">
        <v>598506</v>
      </c>
      <c r="J39" s="7">
        <v>1643674</v>
      </c>
      <c r="K39" s="7">
        <v>1027526</v>
      </c>
      <c r="L39" s="7">
        <v>1409807</v>
      </c>
      <c r="M39" s="7">
        <v>950771</v>
      </c>
      <c r="N39" s="7">
        <v>715718</v>
      </c>
      <c r="O39" s="7">
        <v>1409807</v>
      </c>
      <c r="P39" s="7">
        <v>220499</v>
      </c>
      <c r="Q39" s="7">
        <v>221785</v>
      </c>
      <c r="R39" s="7">
        <v>713486</v>
      </c>
      <c r="S39" s="7">
        <v>796996</v>
      </c>
      <c r="T39" s="7">
        <v>3056028</v>
      </c>
      <c r="U39" s="7">
        <v>2510631</v>
      </c>
      <c r="V39" s="7">
        <v>2.6475481730765058E-3</v>
      </c>
      <c r="W39" s="7">
        <v>2.5185598959186141E-3</v>
      </c>
      <c r="X39" s="7">
        <v>2.2201698560181883E-3</v>
      </c>
      <c r="Y39" s="7">
        <v>4.8397911477342898E-4</v>
      </c>
      <c r="Z39" s="7">
        <v>8.9182424633252105E-4</v>
      </c>
      <c r="AA39" s="7">
        <v>2.3976628273759439E-3</v>
      </c>
      <c r="AB39" s="7">
        <v>4.8983057116265575E-3</v>
      </c>
      <c r="AC39" s="7">
        <v>3.6764352033760721E-3</v>
      </c>
      <c r="AD39" s="7">
        <v>4.4550061574875665E-3</v>
      </c>
      <c r="AE39" s="7">
        <v>1.0518183006124672E-2</v>
      </c>
      <c r="AF39" s="7">
        <v>8.3390718111297727E-3</v>
      </c>
      <c r="AG39" s="7">
        <v>4.4550059040859178E-3</v>
      </c>
      <c r="AH39" s="7">
        <v>2.983287816453014E-3</v>
      </c>
      <c r="AI39" s="7">
        <v>5.714442664121429E-3</v>
      </c>
      <c r="AJ39" s="7">
        <v>9.2473301876586454E-3</v>
      </c>
      <c r="AK39" s="7">
        <v>3.9483633911972776E-3</v>
      </c>
      <c r="AL39" s="7">
        <v>1.7514037033940184E-2</v>
      </c>
      <c r="AM39" s="7">
        <v>1.1161006845174452E-2</v>
      </c>
    </row>
    <row r="40" spans="1:39" ht="19.95" customHeight="1" x14ac:dyDescent="0.3">
      <c r="A40" s="11"/>
      <c r="B40" s="11"/>
      <c r="C40" s="7" t="s">
        <v>44</v>
      </c>
      <c r="D40" s="7">
        <v>899116</v>
      </c>
      <c r="E40" s="7">
        <v>469246</v>
      </c>
      <c r="F40" s="7">
        <v>422527</v>
      </c>
      <c r="G40" s="7">
        <v>183119</v>
      </c>
      <c r="H40" s="7">
        <v>344271</v>
      </c>
      <c r="I40" s="7">
        <v>99744</v>
      </c>
      <c r="J40" s="7">
        <v>638183</v>
      </c>
      <c r="K40" s="7">
        <v>469412</v>
      </c>
      <c r="L40" s="7">
        <v>404368</v>
      </c>
      <c r="M40" s="7">
        <v>90481</v>
      </c>
      <c r="N40" s="7">
        <v>239739</v>
      </c>
      <c r="O40" s="7">
        <v>404386</v>
      </c>
      <c r="P40" s="7">
        <v>265917</v>
      </c>
      <c r="Q40" s="7">
        <v>135314</v>
      </c>
      <c r="R40" s="7">
        <v>289068</v>
      </c>
      <c r="S40" s="7">
        <v>1230924</v>
      </c>
      <c r="T40" s="7">
        <v>3228802</v>
      </c>
      <c r="U40" s="7">
        <v>1738280</v>
      </c>
      <c r="V40" s="7">
        <v>1.5573692553879994E-3</v>
      </c>
      <c r="W40" s="7">
        <v>1.1768121141261627E-3</v>
      </c>
      <c r="X40" s="7">
        <v>1.8120109807452879E-3</v>
      </c>
      <c r="Y40" s="7">
        <v>3.2757268083590104E-4</v>
      </c>
      <c r="Z40" s="7">
        <v>4.9562251221043285E-4</v>
      </c>
      <c r="AA40" s="7">
        <v>3.9958242867036613E-4</v>
      </c>
      <c r="AB40" s="7">
        <v>1.9018463721899668E-3</v>
      </c>
      <c r="AC40" s="7">
        <v>1.6795320037518941E-3</v>
      </c>
      <c r="AD40" s="7">
        <v>1.2778074799535909E-3</v>
      </c>
      <c r="AE40" s="7">
        <v>1.0009725965318321E-3</v>
      </c>
      <c r="AF40" s="7">
        <v>2.7932799467505925E-3</v>
      </c>
      <c r="AG40" s="7">
        <v>1.2778642874731706E-3</v>
      </c>
      <c r="AH40" s="7">
        <v>3.5977802452062642E-3</v>
      </c>
      <c r="AI40" s="7">
        <v>3.4864580321163608E-3</v>
      </c>
      <c r="AJ40" s="7">
        <v>3.7465447712864853E-3</v>
      </c>
      <c r="AK40" s="7">
        <v>6.0980673164559391E-3</v>
      </c>
      <c r="AL40" s="7">
        <v>1.8504201467807277E-2</v>
      </c>
      <c r="AM40" s="7">
        <v>7.7275214791938151E-3</v>
      </c>
    </row>
    <row r="41" spans="1:39" ht="19.95" customHeight="1" x14ac:dyDescent="0.3">
      <c r="A41" s="11">
        <v>3410</v>
      </c>
      <c r="B41" s="11"/>
      <c r="C41" s="7" t="s">
        <v>38</v>
      </c>
      <c r="D41" s="7">
        <v>80628306</v>
      </c>
      <c r="E41" s="7">
        <v>72999550</v>
      </c>
      <c r="F41" s="7">
        <v>45597270</v>
      </c>
      <c r="G41" s="7">
        <v>43013410</v>
      </c>
      <c r="H41" s="7">
        <v>25013571</v>
      </c>
      <c r="I41" s="7">
        <v>22681118</v>
      </c>
      <c r="J41" s="7">
        <v>1962018</v>
      </c>
      <c r="K41" s="7">
        <v>1145671</v>
      </c>
      <c r="L41" s="7">
        <v>6180546</v>
      </c>
      <c r="M41" s="7">
        <v>0</v>
      </c>
      <c r="N41" s="7">
        <v>0</v>
      </c>
      <c r="O41" s="7">
        <v>0</v>
      </c>
      <c r="P41" s="7">
        <v>23904247</v>
      </c>
      <c r="Q41" s="7">
        <v>10773844</v>
      </c>
      <c r="R41" s="7">
        <v>25212893</v>
      </c>
      <c r="S41" s="7">
        <v>11369875</v>
      </c>
      <c r="T41" s="7">
        <v>7585121</v>
      </c>
      <c r="U41" s="7">
        <v>12020034</v>
      </c>
      <c r="V41" s="7">
        <v>0.15102509043049073</v>
      </c>
      <c r="W41" s="7">
        <v>0.2031965497213582</v>
      </c>
      <c r="X41" s="7">
        <v>0.22169202566880614</v>
      </c>
      <c r="Y41" s="7">
        <v>0.18772160609571586</v>
      </c>
      <c r="Z41" s="7">
        <v>8.4586190119092255E-2</v>
      </c>
      <c r="AA41" s="7">
        <v>0.18989738921458937</v>
      </c>
      <c r="AB41" s="7">
        <v>8.6280551577270978E-3</v>
      </c>
      <c r="AC41" s="7">
        <v>5.8942574218101068E-3</v>
      </c>
      <c r="AD41" s="7">
        <v>2.7370367929626851E-2</v>
      </c>
      <c r="AE41" s="7">
        <v>0</v>
      </c>
      <c r="AF41" s="7">
        <v>0</v>
      </c>
      <c r="AG41" s="7">
        <v>0</v>
      </c>
      <c r="AH41" s="7">
        <v>0.21958772243200811</v>
      </c>
      <c r="AI41" s="7">
        <v>0.19477863839299475</v>
      </c>
      <c r="AJ41" s="7">
        <v>0.23390022907346636</v>
      </c>
      <c r="AK41" s="7">
        <v>5.2185665014862818E-2</v>
      </c>
      <c r="AL41" s="7">
        <v>3.8998759406783885E-2</v>
      </c>
      <c r="AM41" s="7">
        <v>5.0753054979032881E-2</v>
      </c>
    </row>
    <row r="42" spans="1:39" ht="19.95" customHeight="1" x14ac:dyDescent="0.3">
      <c r="A42" s="11"/>
      <c r="B42" s="11"/>
      <c r="C42" s="7" t="s">
        <v>39</v>
      </c>
      <c r="D42" s="7">
        <v>71442856</v>
      </c>
      <c r="E42" s="7">
        <v>54871038</v>
      </c>
      <c r="F42" s="7">
        <v>28515504</v>
      </c>
      <c r="G42" s="7">
        <v>41310604</v>
      </c>
      <c r="H42" s="7">
        <v>58913458</v>
      </c>
      <c r="I42" s="7">
        <v>17356201</v>
      </c>
      <c r="J42" s="7">
        <v>52153011</v>
      </c>
      <c r="K42" s="7">
        <v>39477689</v>
      </c>
      <c r="L42" s="7">
        <v>54388401</v>
      </c>
      <c r="M42" s="7">
        <v>0</v>
      </c>
      <c r="N42" s="7">
        <v>0</v>
      </c>
      <c r="O42" s="7">
        <v>0</v>
      </c>
      <c r="P42" s="7">
        <v>22749879</v>
      </c>
      <c r="Q42" s="7">
        <v>9830867</v>
      </c>
      <c r="R42" s="7">
        <v>22163100</v>
      </c>
      <c r="S42" s="7">
        <v>17210572</v>
      </c>
      <c r="T42" s="7">
        <v>19776294</v>
      </c>
      <c r="U42" s="7">
        <v>24797129</v>
      </c>
      <c r="V42" s="7">
        <v>0.13381980005895852</v>
      </c>
      <c r="W42" s="7">
        <v>0.15273526482326993</v>
      </c>
      <c r="X42" s="7">
        <v>0.13864119156096283</v>
      </c>
      <c r="Y42" s="7">
        <v>0.18029012188673493</v>
      </c>
      <c r="Z42" s="7">
        <v>0.19922245244236245</v>
      </c>
      <c r="AA42" s="7">
        <v>0.14531458531204877</v>
      </c>
      <c r="AB42" s="7">
        <v>0.22934501903119545</v>
      </c>
      <c r="AC42" s="7">
        <v>0.20310513348436088</v>
      </c>
      <c r="AD42" s="7">
        <v>0.24085744956417846</v>
      </c>
      <c r="AE42" s="7">
        <v>0</v>
      </c>
      <c r="AF42" s="7">
        <v>0</v>
      </c>
      <c r="AG42" s="7">
        <v>0</v>
      </c>
      <c r="AH42" s="7">
        <v>0.20898353816431742</v>
      </c>
      <c r="AI42" s="7">
        <v>0.17773070488886095</v>
      </c>
      <c r="AJ42" s="7">
        <v>0.20560727271472345</v>
      </c>
      <c r="AK42" s="7">
        <v>7.8993405389784638E-2</v>
      </c>
      <c r="AL42" s="7">
        <v>0.10167945002641668</v>
      </c>
      <c r="AM42" s="7">
        <v>0.10470270312539638</v>
      </c>
    </row>
    <row r="43" spans="1:39" ht="19.95" customHeight="1" x14ac:dyDescent="0.3">
      <c r="A43" s="11"/>
      <c r="B43" s="11"/>
      <c r="C43" s="7" t="s">
        <v>42</v>
      </c>
      <c r="D43" s="7">
        <v>381802420</v>
      </c>
      <c r="E43" s="7">
        <v>231385266</v>
      </c>
      <c r="F43" s="7">
        <v>131565666</v>
      </c>
      <c r="G43" s="7">
        <v>144810026</v>
      </c>
      <c r="H43" s="7">
        <v>211789931</v>
      </c>
      <c r="I43" s="7">
        <v>79401490</v>
      </c>
      <c r="J43" s="7">
        <v>173284769</v>
      </c>
      <c r="K43" s="7">
        <v>153747350</v>
      </c>
      <c r="L43" s="7">
        <v>165242632</v>
      </c>
      <c r="M43" s="7">
        <v>76513879</v>
      </c>
      <c r="N43" s="7">
        <v>77681871</v>
      </c>
      <c r="O43" s="7">
        <v>148819676</v>
      </c>
      <c r="P43" s="7">
        <v>62205544</v>
      </c>
      <c r="Q43" s="7">
        <v>34708562</v>
      </c>
      <c r="R43" s="7">
        <v>60417373</v>
      </c>
      <c r="S43" s="7">
        <v>189293082</v>
      </c>
      <c r="T43" s="7">
        <v>167135054</v>
      </c>
      <c r="U43" s="7">
        <v>200016541</v>
      </c>
      <c r="V43" s="7">
        <v>0.71515510951055072</v>
      </c>
      <c r="W43" s="7">
        <v>0.64406818545537192</v>
      </c>
      <c r="X43" s="7">
        <v>0.63966678277023103</v>
      </c>
      <c r="Y43" s="7">
        <v>0.63198827201754926</v>
      </c>
      <c r="Z43" s="7">
        <v>0.71619135743854534</v>
      </c>
      <c r="AA43" s="7">
        <v>0.6647880254733618</v>
      </c>
      <c r="AB43" s="7">
        <v>0.76202692581107745</v>
      </c>
      <c r="AC43" s="7">
        <v>0.79100060909382897</v>
      </c>
      <c r="AD43" s="7">
        <v>0.73177218250619469</v>
      </c>
      <c r="AE43" s="7">
        <v>1</v>
      </c>
      <c r="AF43" s="7">
        <v>1</v>
      </c>
      <c r="AG43" s="7">
        <v>1</v>
      </c>
      <c r="AH43" s="7">
        <v>0.57142873940367445</v>
      </c>
      <c r="AI43" s="7">
        <v>0.6274906567181443</v>
      </c>
      <c r="AJ43" s="7">
        <v>0.56049249821181013</v>
      </c>
      <c r="AK43" s="7">
        <v>0.86882092959535251</v>
      </c>
      <c r="AL43" s="7">
        <v>0.85932179056679947</v>
      </c>
      <c r="AM43" s="7">
        <v>0.84454424189557076</v>
      </c>
    </row>
    <row r="44" spans="1:39" ht="19.95" customHeight="1" x14ac:dyDescent="0.3">
      <c r="A44" s="11">
        <v>4410</v>
      </c>
      <c r="B44" s="11"/>
      <c r="C44" s="7" t="s">
        <v>38</v>
      </c>
      <c r="D44" s="7">
        <v>243065612</v>
      </c>
      <c r="E44" s="7">
        <v>160993810</v>
      </c>
      <c r="F44" s="7">
        <v>75949716</v>
      </c>
      <c r="G44" s="7">
        <v>118282255</v>
      </c>
      <c r="H44" s="7">
        <v>190491600</v>
      </c>
      <c r="I44" s="7">
        <v>50444030</v>
      </c>
      <c r="J44" s="7">
        <v>10692151</v>
      </c>
      <c r="K44" s="7">
        <v>5561380</v>
      </c>
      <c r="L44" s="7">
        <v>5262272</v>
      </c>
      <c r="M44" s="7">
        <v>22620952</v>
      </c>
      <c r="N44" s="7">
        <v>16422527</v>
      </c>
      <c r="O44" s="7">
        <v>37927220</v>
      </c>
      <c r="P44" s="7">
        <v>31283773</v>
      </c>
      <c r="Q44" s="7">
        <v>10333477</v>
      </c>
      <c r="R44" s="7">
        <v>27195679</v>
      </c>
      <c r="S44" s="7">
        <v>4036668</v>
      </c>
      <c r="T44" s="7">
        <v>33620582</v>
      </c>
      <c r="U44" s="7">
        <v>45618958</v>
      </c>
      <c r="V44" s="7">
        <v>0.38555727422034075</v>
      </c>
      <c r="W44" s="7">
        <v>0.39060096900423324</v>
      </c>
      <c r="X44" s="7">
        <v>0.37953593740035269</v>
      </c>
      <c r="Y44" s="7">
        <v>0.66165252544676156</v>
      </c>
      <c r="Z44" s="7">
        <v>0.51791477837056521</v>
      </c>
      <c r="AA44" s="7">
        <v>0.59304876579352617</v>
      </c>
      <c r="AB44" s="7">
        <v>5.5632972506153892E-2</v>
      </c>
      <c r="AC44" s="7">
        <v>3.864787947021902E-2</v>
      </c>
      <c r="AD44" s="7">
        <v>3.2926273749506678E-2</v>
      </c>
      <c r="AE44" s="7">
        <v>0.83220131861200985</v>
      </c>
      <c r="AF44" s="7">
        <v>0.7121276317945634</v>
      </c>
      <c r="AG44" s="7">
        <v>0.68785571099106602</v>
      </c>
      <c r="AH44" s="7">
        <v>0.60255655793405505</v>
      </c>
      <c r="AI44" s="7">
        <v>0.55811015223719029</v>
      </c>
      <c r="AJ44" s="7">
        <v>0.63768793797011747</v>
      </c>
      <c r="AK44" s="7">
        <v>0.1405547532949778</v>
      </c>
      <c r="AL44" s="7">
        <v>0.64679196450501009</v>
      </c>
      <c r="AM44" s="7">
        <v>0.69671143773705646</v>
      </c>
    </row>
    <row r="45" spans="1:39" ht="19.95" customHeight="1" x14ac:dyDescent="0.3">
      <c r="A45" s="11"/>
      <c r="B45" s="11"/>
      <c r="C45" s="7" t="s">
        <v>39</v>
      </c>
      <c r="D45" s="7">
        <v>387361119</v>
      </c>
      <c r="E45" s="7">
        <v>251175700</v>
      </c>
      <c r="F45" s="7">
        <v>124162338</v>
      </c>
      <c r="G45" s="7">
        <v>60485679</v>
      </c>
      <c r="H45" s="7">
        <v>177313313</v>
      </c>
      <c r="I45" s="7">
        <v>34614793</v>
      </c>
      <c r="J45" s="7">
        <v>56417743</v>
      </c>
      <c r="K45" s="7">
        <v>46162393</v>
      </c>
      <c r="L45" s="7">
        <v>52822369</v>
      </c>
      <c r="M45" s="7">
        <v>4561115</v>
      </c>
      <c r="N45" s="7">
        <v>6638686</v>
      </c>
      <c r="O45" s="7">
        <v>17211117</v>
      </c>
      <c r="P45" s="7">
        <v>20634628</v>
      </c>
      <c r="Q45" s="7">
        <v>8181644</v>
      </c>
      <c r="R45" s="7">
        <v>15451637</v>
      </c>
      <c r="S45" s="7">
        <v>24682873</v>
      </c>
      <c r="T45" s="7">
        <v>18359937</v>
      </c>
      <c r="U45" s="7">
        <v>19858592</v>
      </c>
      <c r="V45" s="7">
        <v>0.61444272577965919</v>
      </c>
      <c r="W45" s="7">
        <v>0.60939903099576676</v>
      </c>
      <c r="X45" s="7">
        <v>0.62046406259964726</v>
      </c>
      <c r="Y45" s="7">
        <v>0.33834747455323838</v>
      </c>
      <c r="Z45" s="7">
        <v>0.48208522162943485</v>
      </c>
      <c r="AA45" s="7">
        <v>0.40695123420647378</v>
      </c>
      <c r="AB45" s="7">
        <v>0.29355054424299248</v>
      </c>
      <c r="AC45" s="7">
        <v>0.3207978236914007</v>
      </c>
      <c r="AD45" s="7">
        <v>0.33051195031185299</v>
      </c>
      <c r="AE45" s="7">
        <v>0.16779868138799012</v>
      </c>
      <c r="AF45" s="7">
        <v>0.28787236820543655</v>
      </c>
      <c r="AG45" s="7">
        <v>0.31214428900893404</v>
      </c>
      <c r="AH45" s="7">
        <v>0.39744344206594501</v>
      </c>
      <c r="AI45" s="7">
        <v>0.44188984776280965</v>
      </c>
      <c r="AJ45" s="7">
        <v>0.36231206202988248</v>
      </c>
      <c r="AK45" s="7">
        <v>0.8594452467050222</v>
      </c>
      <c r="AL45" s="7">
        <v>0.35320803549498997</v>
      </c>
      <c r="AM45" s="7">
        <v>0.30328856226294354</v>
      </c>
    </row>
    <row r="46" spans="1:39" ht="19.95" customHeight="1" x14ac:dyDescent="0.3">
      <c r="A46" s="11"/>
      <c r="B46" s="11"/>
      <c r="C46" s="7" t="s">
        <v>42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30264251</v>
      </c>
      <c r="K46" s="7">
        <v>27183609</v>
      </c>
      <c r="L46" s="7">
        <v>33762703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0.15746974054166843</v>
      </c>
      <c r="AC46" s="7">
        <v>0.18890794087035248</v>
      </c>
      <c r="AD46" s="7">
        <v>0.21125475868622723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</row>
    <row r="47" spans="1:39" ht="19.95" customHeight="1" x14ac:dyDescent="0.3">
      <c r="A47" s="11"/>
      <c r="B47" s="11"/>
      <c r="C47" s="7" t="s">
        <v>43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94816754</v>
      </c>
      <c r="K47" s="7">
        <v>64991328</v>
      </c>
      <c r="L47" s="7">
        <v>67972502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0.49334674270918522</v>
      </c>
      <c r="AC47" s="7">
        <v>0.45164635596802777</v>
      </c>
      <c r="AD47" s="7">
        <v>0.42530701725241304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</row>
    <row r="48" spans="1:39" ht="19.95" customHeight="1" x14ac:dyDescent="0.3">
      <c r="A48" s="11">
        <v>2400</v>
      </c>
      <c r="B48" s="11"/>
      <c r="C48" s="7">
        <v>1</v>
      </c>
      <c r="D48" s="7">
        <v>250619299</v>
      </c>
      <c r="E48" s="7">
        <v>230327964</v>
      </c>
      <c r="F48" s="7">
        <v>105744110</v>
      </c>
      <c r="G48" s="7">
        <v>105926929</v>
      </c>
      <c r="H48" s="7">
        <v>142209167</v>
      </c>
      <c r="I48" s="7">
        <v>52888389</v>
      </c>
      <c r="J48" s="7">
        <v>815633663</v>
      </c>
      <c r="K48" s="7">
        <v>649280777</v>
      </c>
      <c r="L48" s="7">
        <v>631205435</v>
      </c>
      <c r="M48" s="7">
        <v>172951879</v>
      </c>
      <c r="N48" s="7">
        <v>181191448</v>
      </c>
      <c r="O48" s="7">
        <v>306255118</v>
      </c>
      <c r="P48" s="7">
        <v>120772232</v>
      </c>
      <c r="Q48" s="7">
        <v>42944202</v>
      </c>
      <c r="R48" s="7">
        <v>125465109</v>
      </c>
      <c r="S48" s="7">
        <v>133124897</v>
      </c>
      <c r="T48" s="7">
        <v>99846859</v>
      </c>
      <c r="U48" s="7">
        <v>187026401</v>
      </c>
      <c r="V48" s="7">
        <v>0.49521316216957079</v>
      </c>
      <c r="W48" s="7">
        <v>0.50652178234339451</v>
      </c>
      <c r="X48" s="7">
        <v>0.55180337351767572</v>
      </c>
      <c r="Y48" s="7">
        <v>0.38135582807280982</v>
      </c>
      <c r="Z48" s="7">
        <v>0.39766443355662306</v>
      </c>
      <c r="AA48" s="7">
        <v>0.3699921387042811</v>
      </c>
      <c r="AB48" s="7">
        <v>0.54954823279353937</v>
      </c>
      <c r="AC48" s="7">
        <v>0.54516250722996684</v>
      </c>
      <c r="AD48" s="7">
        <v>0.53464456669812388</v>
      </c>
      <c r="AE48" s="7">
        <v>0.38257123192123926</v>
      </c>
      <c r="AF48" s="7">
        <v>0.44473411234136895</v>
      </c>
      <c r="AG48" s="7">
        <v>0.41096955479183606</v>
      </c>
      <c r="AH48" s="7">
        <v>0.26774756498931035</v>
      </c>
      <c r="AI48" s="7">
        <v>0.27543375417083527</v>
      </c>
      <c r="AJ48" s="7">
        <v>0.31645331718594261</v>
      </c>
      <c r="AK48" s="7">
        <v>0.36444411078448136</v>
      </c>
      <c r="AL48" s="7">
        <v>0.39661605119942411</v>
      </c>
      <c r="AM48" s="7">
        <v>0.42958715081048082</v>
      </c>
    </row>
    <row r="49" spans="1:39" ht="19.95" customHeight="1" x14ac:dyDescent="0.3">
      <c r="A49" s="11"/>
      <c r="B49" s="11"/>
      <c r="C49" s="7">
        <v>2</v>
      </c>
      <c r="D49" s="7">
        <v>255464380</v>
      </c>
      <c r="E49" s="7">
        <v>224396733</v>
      </c>
      <c r="F49" s="7">
        <v>85889568</v>
      </c>
      <c r="G49" s="7">
        <v>171837094</v>
      </c>
      <c r="H49" s="7">
        <v>215401811</v>
      </c>
      <c r="I49" s="7">
        <v>90056240</v>
      </c>
      <c r="J49" s="7">
        <v>668555739</v>
      </c>
      <c r="K49" s="7">
        <v>541704972</v>
      </c>
      <c r="L49" s="7">
        <v>549402158</v>
      </c>
      <c r="M49" s="7">
        <v>279125707</v>
      </c>
      <c r="N49" s="7">
        <v>226223776</v>
      </c>
      <c r="O49" s="7">
        <v>438946356</v>
      </c>
      <c r="P49" s="7">
        <v>330295295</v>
      </c>
      <c r="Q49" s="7">
        <v>112970610</v>
      </c>
      <c r="R49" s="7">
        <v>271007616</v>
      </c>
      <c r="S49" s="7">
        <v>232157167</v>
      </c>
      <c r="T49" s="7">
        <v>151900035</v>
      </c>
      <c r="U49" s="7">
        <v>248336716</v>
      </c>
      <c r="V49" s="7">
        <v>0.50478683783042921</v>
      </c>
      <c r="W49" s="7">
        <v>0.49347821765660554</v>
      </c>
      <c r="X49" s="7">
        <v>0.44819662648232428</v>
      </c>
      <c r="Y49" s="7">
        <v>0.61864417192719012</v>
      </c>
      <c r="Z49" s="7">
        <v>0.60233556644337694</v>
      </c>
      <c r="AA49" s="7">
        <v>0.63000786129571895</v>
      </c>
      <c r="AB49" s="7">
        <v>0.45045176720646063</v>
      </c>
      <c r="AC49" s="7">
        <v>0.45483749277003316</v>
      </c>
      <c r="AD49" s="7">
        <v>0.46535543330187612</v>
      </c>
      <c r="AE49" s="7">
        <v>0.61742876807876068</v>
      </c>
      <c r="AF49" s="7">
        <v>0.55526588765863105</v>
      </c>
      <c r="AG49" s="7">
        <v>0.58903044520816394</v>
      </c>
      <c r="AH49" s="7">
        <v>0.73225243501068971</v>
      </c>
      <c r="AI49" s="7">
        <v>0.72456624582916473</v>
      </c>
      <c r="AJ49" s="7">
        <v>0.68354668281405739</v>
      </c>
      <c r="AK49" s="7">
        <v>0.63555588921551864</v>
      </c>
      <c r="AL49" s="7">
        <v>0.60338394880057589</v>
      </c>
      <c r="AM49" s="7">
        <v>0.57041284918951918</v>
      </c>
    </row>
    <row r="50" spans="1:39" ht="19.95" customHeight="1" x14ac:dyDescent="0.3">
      <c r="A50" s="10">
        <v>2500</v>
      </c>
      <c r="C50" s="7">
        <v>1</v>
      </c>
      <c r="D50" s="7">
        <v>4950936661</v>
      </c>
      <c r="E50" s="9">
        <v>2582720044</v>
      </c>
      <c r="F50" s="7">
        <v>1931977041</v>
      </c>
      <c r="G50" s="7">
        <v>3531182547</v>
      </c>
      <c r="H50" s="7">
        <v>2109191529</v>
      </c>
      <c r="I50" s="7">
        <v>2489404831</v>
      </c>
      <c r="J50" s="7">
        <v>6358999501</v>
      </c>
      <c r="K50" s="7">
        <v>4908616166</v>
      </c>
      <c r="L50" s="7">
        <v>4606615403</v>
      </c>
      <c r="M50" s="7">
        <v>3204985172</v>
      </c>
      <c r="N50" s="7">
        <v>3805258773</v>
      </c>
      <c r="O50" s="7">
        <v>6275345129</v>
      </c>
      <c r="P50" s="7">
        <v>3114080888</v>
      </c>
      <c r="Q50" s="7">
        <v>2127012758</v>
      </c>
      <c r="R50" s="7">
        <v>3744944442</v>
      </c>
      <c r="S50" s="7">
        <v>3586122923</v>
      </c>
      <c r="T50" s="7">
        <v>2857181812</v>
      </c>
      <c r="U50" s="7">
        <v>3834821487</v>
      </c>
    </row>
    <row r="51" spans="1:39" ht="19.95" customHeight="1" x14ac:dyDescent="0.3">
      <c r="A51" s="10">
        <v>2600</v>
      </c>
      <c r="C51" s="7">
        <v>1</v>
      </c>
      <c r="D51" s="7">
        <v>16414109668</v>
      </c>
      <c r="E51" s="7">
        <v>13126758551</v>
      </c>
      <c r="F51" s="7">
        <v>6623208323</v>
      </c>
      <c r="G51" s="7">
        <v>12209733916</v>
      </c>
      <c r="H51" s="7">
        <v>8374703361</v>
      </c>
      <c r="I51" s="7">
        <v>8941993056</v>
      </c>
      <c r="J51" s="7">
        <v>20872957341</v>
      </c>
      <c r="K51" s="7">
        <v>8936033913</v>
      </c>
      <c r="L51" s="7">
        <v>8024073156</v>
      </c>
      <c r="M51" s="7">
        <v>2387510447</v>
      </c>
      <c r="N51" s="7">
        <v>3497592713</v>
      </c>
      <c r="O51" s="7">
        <v>4995775263</v>
      </c>
      <c r="P51" s="7">
        <v>6238441110</v>
      </c>
      <c r="Q51" s="7">
        <v>3815241366</v>
      </c>
      <c r="R51" s="7">
        <v>6681603018</v>
      </c>
      <c r="S51" s="7">
        <v>3181280146</v>
      </c>
      <c r="T51" s="7">
        <v>2301333421</v>
      </c>
      <c r="U51" s="7">
        <v>4136724498</v>
      </c>
    </row>
    <row r="52" spans="1:39" ht="19.95" customHeight="1" x14ac:dyDescent="0.3">
      <c r="A52" s="11">
        <v>2700</v>
      </c>
      <c r="C52" s="7">
        <v>1</v>
      </c>
      <c r="D52" s="7">
        <v>188584892</v>
      </c>
      <c r="E52" s="7">
        <v>160026573</v>
      </c>
      <c r="F52" s="7">
        <v>111711318</v>
      </c>
      <c r="G52" s="7">
        <v>25118237</v>
      </c>
      <c r="H52" s="7">
        <v>44149130</v>
      </c>
      <c r="I52" s="7">
        <v>5662387</v>
      </c>
      <c r="J52" s="7">
        <v>49404519</v>
      </c>
      <c r="K52" s="7">
        <v>23666405</v>
      </c>
      <c r="L52" s="7">
        <v>25723669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2.8552997236105378E-2</v>
      </c>
      <c r="W52" s="7">
        <v>3.2355708283825863E-2</v>
      </c>
      <c r="X52" s="7">
        <v>3.2423804659801408E-2</v>
      </c>
      <c r="Y52" s="7">
        <v>7.6510317409572677E-3</v>
      </c>
      <c r="Z52" s="7">
        <v>1.2993776221136727E-2</v>
      </c>
      <c r="AA52" s="7">
        <v>3.5896389934554603E-3</v>
      </c>
      <c r="AB52" s="7">
        <v>1.0002023862069857E-2</v>
      </c>
      <c r="AC52" s="7">
        <v>5.9455719470935774E-3</v>
      </c>
      <c r="AD52" s="7">
        <v>7.1665804620102249E-3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</row>
    <row r="53" spans="1:39" ht="19.95" customHeight="1" x14ac:dyDescent="0.3">
      <c r="A53" s="11"/>
      <c r="C53" s="7">
        <v>2</v>
      </c>
      <c r="D53" s="7">
        <v>3086669731</v>
      </c>
      <c r="E53" s="7">
        <v>2119568218</v>
      </c>
      <c r="F53" s="7">
        <v>1759757048</v>
      </c>
      <c r="G53" s="7">
        <v>1857556334</v>
      </c>
      <c r="H53" s="7">
        <v>1785763647</v>
      </c>
      <c r="I53" s="7">
        <v>960820925</v>
      </c>
      <c r="J53" s="7">
        <v>2872883756</v>
      </c>
      <c r="K53" s="7">
        <v>2278688041</v>
      </c>
      <c r="L53" s="7">
        <v>2109776319</v>
      </c>
      <c r="M53" s="7">
        <v>595488384</v>
      </c>
      <c r="N53" s="7">
        <v>872390208</v>
      </c>
      <c r="O53" s="7">
        <v>1478954293</v>
      </c>
      <c r="P53" s="7">
        <v>1782717542</v>
      </c>
      <c r="Q53" s="7">
        <v>1479852754</v>
      </c>
      <c r="R53" s="7">
        <v>2238426368</v>
      </c>
      <c r="S53" s="7">
        <v>1320060692</v>
      </c>
      <c r="T53" s="7">
        <v>1078992609</v>
      </c>
      <c r="U53" s="7">
        <v>1689759056</v>
      </c>
      <c r="V53" s="7">
        <v>0.46734216809909213</v>
      </c>
      <c r="W53" s="7">
        <v>0.42855464354208611</v>
      </c>
      <c r="X53" s="7">
        <v>0.51076309719182411</v>
      </c>
      <c r="Y53" s="7">
        <v>0.56581289809671831</v>
      </c>
      <c r="Z53" s="7">
        <v>0.52557803999668851</v>
      </c>
      <c r="AA53" s="7">
        <v>0.60910712356960839</v>
      </c>
      <c r="AB53" s="7">
        <v>0.58161990971847888</v>
      </c>
      <c r="AC53" s="7">
        <v>0.57246141493594904</v>
      </c>
      <c r="AD53" s="7">
        <v>0.58778091674858868</v>
      </c>
      <c r="AE53" s="7">
        <v>0.60962570904845559</v>
      </c>
      <c r="AF53" s="7">
        <v>0.59593098754803797</v>
      </c>
      <c r="AG53" s="7">
        <v>0.59599312816981376</v>
      </c>
      <c r="AH53" s="7">
        <v>0.63439142803905113</v>
      </c>
      <c r="AI53" s="7">
        <v>0.7140220566375417</v>
      </c>
      <c r="AJ53" s="7">
        <v>0.65834821941640753</v>
      </c>
      <c r="AK53" s="7">
        <v>0.62788367625139418</v>
      </c>
      <c r="AL53" s="7">
        <v>0.66127326353519877</v>
      </c>
      <c r="AM53" s="7">
        <v>0.66262105287964634</v>
      </c>
    </row>
    <row r="54" spans="1:39" ht="19.95" customHeight="1" x14ac:dyDescent="0.3">
      <c r="A54" s="11"/>
      <c r="C54" s="7">
        <v>3</v>
      </c>
      <c r="D54" s="7">
        <v>3329477288</v>
      </c>
      <c r="E54" s="7">
        <v>2666258089</v>
      </c>
      <c r="F54" s="7">
        <v>1573880481</v>
      </c>
      <c r="G54" s="7">
        <v>1400312332</v>
      </c>
      <c r="H54" s="7">
        <v>1567800809</v>
      </c>
      <c r="I54" s="7">
        <v>610941886</v>
      </c>
      <c r="J54" s="7">
        <v>2017163948</v>
      </c>
      <c r="K54" s="7">
        <v>1678154950</v>
      </c>
      <c r="L54" s="7">
        <v>1453892350</v>
      </c>
      <c r="M54" s="7">
        <v>381321444</v>
      </c>
      <c r="N54" s="7">
        <v>591521262</v>
      </c>
      <c r="O54" s="7">
        <v>1002541253</v>
      </c>
      <c r="P54" s="7">
        <v>1027404826</v>
      </c>
      <c r="Q54" s="7">
        <v>592706126</v>
      </c>
      <c r="R54" s="7">
        <v>1161638069</v>
      </c>
      <c r="S54" s="7">
        <v>782336204</v>
      </c>
      <c r="T54" s="7">
        <v>552696843</v>
      </c>
      <c r="U54" s="7">
        <v>860354691</v>
      </c>
      <c r="V54" s="7">
        <v>0.50410483466480249</v>
      </c>
      <c r="W54" s="7">
        <v>0.539089648174088</v>
      </c>
      <c r="X54" s="7">
        <v>0.45681309814837451</v>
      </c>
      <c r="Y54" s="7">
        <v>0.42653607016232437</v>
      </c>
      <c r="Z54" s="7">
        <v>0.46142818378217476</v>
      </c>
      <c r="AA54" s="7">
        <v>0.38730323743693612</v>
      </c>
      <c r="AB54" s="7">
        <v>0.40837806641945124</v>
      </c>
      <c r="AC54" s="7">
        <v>0.42159301311695735</v>
      </c>
      <c r="AD54" s="7">
        <v>0.40505250278940114</v>
      </c>
      <c r="AE54" s="7">
        <v>0.39037429095154436</v>
      </c>
      <c r="AF54" s="7">
        <v>0.40406901245196203</v>
      </c>
      <c r="AG54" s="7">
        <v>0.40400687183018624</v>
      </c>
      <c r="AH54" s="7">
        <v>0.36560857196094887</v>
      </c>
      <c r="AI54" s="7">
        <v>0.2859779433624583</v>
      </c>
      <c r="AJ54" s="7">
        <v>0.34165178058359252</v>
      </c>
      <c r="AK54" s="7">
        <v>0.37211632374860582</v>
      </c>
      <c r="AL54" s="7">
        <v>0.33872673646480128</v>
      </c>
      <c r="AM54" s="7">
        <v>0.33737894712035371</v>
      </c>
    </row>
    <row r="55" spans="1:39" ht="19.95" customHeight="1" x14ac:dyDescent="0.3">
      <c r="A55" s="10">
        <v>2800</v>
      </c>
      <c r="C55" s="7">
        <v>1</v>
      </c>
      <c r="D55" s="7">
        <v>7594137614</v>
      </c>
      <c r="E55" s="7">
        <v>4523662157</v>
      </c>
      <c r="F55" s="7">
        <v>2789550787</v>
      </c>
      <c r="G55" s="7">
        <v>2082369404</v>
      </c>
      <c r="H55" s="7">
        <v>1699225797</v>
      </c>
      <c r="I55" s="7">
        <v>1038168510</v>
      </c>
      <c r="J55" s="7">
        <v>4047911663</v>
      </c>
      <c r="K55" s="7">
        <v>3313068387</v>
      </c>
      <c r="L55" s="7">
        <v>2957726488</v>
      </c>
      <c r="M55" s="7">
        <v>777461665</v>
      </c>
      <c r="N55" s="7">
        <v>1230093400</v>
      </c>
      <c r="O55" s="7">
        <v>1724005861</v>
      </c>
      <c r="P55" s="7">
        <v>1903659452</v>
      </c>
      <c r="Q55" s="7">
        <v>1524225005</v>
      </c>
      <c r="R55" s="7">
        <v>247922484</v>
      </c>
      <c r="S55" s="7">
        <v>1514490360</v>
      </c>
      <c r="T55" s="7">
        <v>1164085329</v>
      </c>
      <c r="U55" s="7">
        <v>1985985047</v>
      </c>
    </row>
    <row r="56" spans="1:39" ht="19.95" customHeight="1" x14ac:dyDescent="0.3">
      <c r="A56" s="10">
        <v>2900</v>
      </c>
      <c r="C56" s="7">
        <v>1</v>
      </c>
      <c r="D56" s="7">
        <v>4131435250</v>
      </c>
      <c r="E56" s="7">
        <v>2575098083</v>
      </c>
      <c r="F56" s="7">
        <v>1736485420</v>
      </c>
      <c r="G56" s="7">
        <v>785023412</v>
      </c>
      <c r="H56" s="7">
        <v>937864379</v>
      </c>
      <c r="I56" s="7">
        <v>336287196</v>
      </c>
      <c r="J56" s="7">
        <v>1281250544</v>
      </c>
      <c r="K56" s="7">
        <v>844968371</v>
      </c>
      <c r="L56" s="7">
        <v>733573059</v>
      </c>
      <c r="M56" s="7">
        <v>347137042</v>
      </c>
      <c r="N56" s="7">
        <v>468322730</v>
      </c>
      <c r="O56" s="7">
        <v>749884646</v>
      </c>
      <c r="P56" s="7">
        <v>419519951</v>
      </c>
      <c r="Q56" s="7">
        <v>346245830</v>
      </c>
      <c r="R56" s="7">
        <v>602259234</v>
      </c>
      <c r="S56" s="7">
        <v>435385456</v>
      </c>
      <c r="T56" s="7">
        <v>343789840</v>
      </c>
      <c r="U56" s="7">
        <v>470100294</v>
      </c>
    </row>
    <row r="57" spans="1:39" ht="19.95" customHeight="1" x14ac:dyDescent="0.3">
      <c r="A57" s="10">
        <v>2310</v>
      </c>
      <c r="C57" s="7">
        <v>1</v>
      </c>
      <c r="D57" s="7">
        <v>3429359518</v>
      </c>
      <c r="E57" s="7">
        <v>2696901889</v>
      </c>
      <c r="F57" s="7">
        <v>1299785285</v>
      </c>
      <c r="G57" s="7">
        <v>2246647973</v>
      </c>
      <c r="H57" s="7">
        <v>2624418842</v>
      </c>
      <c r="I57" s="7">
        <v>1015570639</v>
      </c>
      <c r="J57" s="7">
        <v>2590034837</v>
      </c>
      <c r="K57" s="7">
        <v>2371850526</v>
      </c>
      <c r="L57" s="7">
        <v>2589224135</v>
      </c>
      <c r="M57" s="7">
        <v>749418786</v>
      </c>
      <c r="N57" s="7">
        <v>626997630</v>
      </c>
      <c r="O57" s="7">
        <v>1121349271</v>
      </c>
      <c r="P57" s="7">
        <v>1891579548</v>
      </c>
      <c r="Q57" s="7">
        <v>845901443</v>
      </c>
      <c r="R57" s="7">
        <v>1599027248</v>
      </c>
      <c r="S57" s="7">
        <v>2466162270</v>
      </c>
      <c r="T57" s="7">
        <v>1976989904</v>
      </c>
      <c r="U57" s="7">
        <v>2239762689</v>
      </c>
    </row>
    <row r="58" spans="1:39" ht="19.95" customHeight="1" x14ac:dyDescent="0.3">
      <c r="A58" s="11">
        <v>3601</v>
      </c>
      <c r="C58" s="7">
        <v>1</v>
      </c>
      <c r="D58" s="7">
        <v>163152552</v>
      </c>
      <c r="E58" s="7">
        <v>122985961</v>
      </c>
      <c r="F58" s="7">
        <v>76191467</v>
      </c>
      <c r="G58" s="7">
        <v>134262571</v>
      </c>
      <c r="H58" s="7">
        <v>141878505</v>
      </c>
      <c r="I58" s="7">
        <v>53869983</v>
      </c>
      <c r="J58" s="7">
        <v>76305315</v>
      </c>
      <c r="K58" s="7">
        <v>43112362</v>
      </c>
      <c r="L58" s="7">
        <v>40565719</v>
      </c>
      <c r="M58" s="7">
        <v>24238708</v>
      </c>
      <c r="N58" s="7">
        <v>37249425</v>
      </c>
      <c r="O58" s="7">
        <v>56636097</v>
      </c>
      <c r="P58" s="7">
        <v>7953268</v>
      </c>
      <c r="Q58" s="7">
        <v>1942696</v>
      </c>
      <c r="R58" s="7">
        <v>1086738</v>
      </c>
      <c r="S58" s="7">
        <v>0</v>
      </c>
      <c r="T58" s="7">
        <v>0</v>
      </c>
      <c r="U58" s="7">
        <v>0</v>
      </c>
      <c r="V58" s="7">
        <v>1</v>
      </c>
      <c r="W58" s="7">
        <v>1</v>
      </c>
      <c r="X58" s="7">
        <v>1</v>
      </c>
      <c r="Y58" s="7">
        <v>0.63778922167211116</v>
      </c>
      <c r="Z58" s="7">
        <v>0.67637665289856053</v>
      </c>
      <c r="AA58" s="7">
        <v>0.6651687667172016</v>
      </c>
      <c r="AB58" s="7">
        <v>0.4326599381486807</v>
      </c>
      <c r="AC58" s="7">
        <v>0.37504558846500574</v>
      </c>
      <c r="AD58" s="7">
        <v>0.39208092530579497</v>
      </c>
      <c r="AE58" s="7">
        <v>0.66212927320828074</v>
      </c>
      <c r="AF58" s="7">
        <v>0.64669254020740552</v>
      </c>
      <c r="AG58" s="7">
        <v>0.5820233582562826</v>
      </c>
      <c r="AH58" s="7">
        <v>0.15051777467394875</v>
      </c>
      <c r="AI58" s="7">
        <v>6.8064986271705111E-2</v>
      </c>
      <c r="AJ58" s="7">
        <v>2.1231027130240852E-2</v>
      </c>
      <c r="AK58" s="7">
        <v>0</v>
      </c>
      <c r="AL58" s="7">
        <v>0</v>
      </c>
      <c r="AM58" s="7">
        <v>0</v>
      </c>
    </row>
    <row r="59" spans="1:39" ht="19.95" customHeight="1" x14ac:dyDescent="0.3">
      <c r="A59" s="11"/>
      <c r="C59" s="7">
        <v>2</v>
      </c>
      <c r="D59" s="7">
        <v>0</v>
      </c>
      <c r="E59" s="7">
        <v>0</v>
      </c>
      <c r="F59" s="7">
        <v>0</v>
      </c>
      <c r="G59" s="7">
        <v>76249878</v>
      </c>
      <c r="H59" s="7">
        <v>67884065</v>
      </c>
      <c r="I59" s="7">
        <v>27116957</v>
      </c>
      <c r="J59" s="7">
        <v>100057940</v>
      </c>
      <c r="K59" s="7">
        <v>71839962</v>
      </c>
      <c r="L59" s="7">
        <v>62896899</v>
      </c>
      <c r="M59" s="7">
        <v>12368506</v>
      </c>
      <c r="N59" s="7">
        <v>20350474</v>
      </c>
      <c r="O59" s="7">
        <v>40672879</v>
      </c>
      <c r="P59" s="7">
        <v>44886126</v>
      </c>
      <c r="Q59" s="7">
        <v>26599086</v>
      </c>
      <c r="R59" s="7">
        <v>50099575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0.36221077832788884</v>
      </c>
      <c r="Z59" s="7">
        <v>0.32362334710143947</v>
      </c>
      <c r="AA59" s="7">
        <v>0.33483123328279846</v>
      </c>
      <c r="AB59" s="7">
        <v>0.56734006185131935</v>
      </c>
      <c r="AC59" s="7">
        <v>0.62495441153499431</v>
      </c>
      <c r="AD59" s="7">
        <v>0.60791907469420503</v>
      </c>
      <c r="AE59" s="7">
        <v>0.33787072679171926</v>
      </c>
      <c r="AF59" s="7">
        <v>0.35330745979259442</v>
      </c>
      <c r="AG59" s="7">
        <v>0.41797664174371746</v>
      </c>
      <c r="AH59" s="7">
        <v>0.84948222532605122</v>
      </c>
      <c r="AI59" s="7">
        <v>0.9319350137282949</v>
      </c>
      <c r="AJ59" s="7">
        <v>0.97876897286975917</v>
      </c>
      <c r="AK59" s="7">
        <v>0</v>
      </c>
      <c r="AL59" s="7">
        <v>0</v>
      </c>
      <c r="AM59" s="7">
        <v>0</v>
      </c>
    </row>
    <row r="60" spans="1:39" ht="19.95" customHeight="1" x14ac:dyDescent="0.3">
      <c r="A60" s="11">
        <v>4511</v>
      </c>
      <c r="B60" s="11"/>
      <c r="C60" s="7" t="s">
        <v>38</v>
      </c>
      <c r="D60" s="7">
        <v>141813745</v>
      </c>
      <c r="E60" s="7">
        <v>86342148</v>
      </c>
      <c r="F60" s="7">
        <v>53787884</v>
      </c>
      <c r="G60" s="7">
        <v>85453875</v>
      </c>
      <c r="H60" s="7">
        <v>97306674</v>
      </c>
      <c r="I60" s="7">
        <v>28106893</v>
      </c>
      <c r="J60" s="7">
        <v>27654085</v>
      </c>
      <c r="K60" s="7">
        <v>16133074</v>
      </c>
      <c r="L60" s="7">
        <v>16425362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0.10872085964234292</v>
      </c>
      <c r="W60" s="7">
        <v>0.10596161998945365</v>
      </c>
      <c r="X60" s="7">
        <v>0.15194995837624922</v>
      </c>
      <c r="Y60" s="7">
        <v>0.12092527370643807</v>
      </c>
      <c r="Z60" s="7">
        <v>0.11903518065741941</v>
      </c>
      <c r="AA60" s="7">
        <v>0.11643670188959006</v>
      </c>
      <c r="AB60" s="7">
        <v>0.1049153394920808</v>
      </c>
      <c r="AC60" s="7">
        <v>7.1907881670291232E-2</v>
      </c>
      <c r="AD60" s="7">
        <v>6.5247362115232424E-2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</row>
    <row r="61" spans="1:39" ht="19.95" customHeight="1" x14ac:dyDescent="0.3">
      <c r="A61" s="11"/>
      <c r="B61" s="11"/>
      <c r="C61" s="7" t="s">
        <v>39</v>
      </c>
      <c r="D61" s="7">
        <v>544994511</v>
      </c>
      <c r="E61" s="7">
        <v>444170400</v>
      </c>
      <c r="F61" s="7">
        <v>219424088</v>
      </c>
      <c r="G61" s="7">
        <v>465349520</v>
      </c>
      <c r="H61" s="7">
        <v>509097214</v>
      </c>
      <c r="I61" s="7">
        <v>163978688</v>
      </c>
      <c r="J61" s="7">
        <v>105943541</v>
      </c>
      <c r="K61" s="7">
        <v>73811828</v>
      </c>
      <c r="L61" s="7">
        <v>86323011</v>
      </c>
      <c r="M61" s="7">
        <v>68961732</v>
      </c>
      <c r="N61" s="7">
        <v>68487367</v>
      </c>
      <c r="O61" s="7">
        <v>130344953</v>
      </c>
      <c r="P61" s="7">
        <v>8540438</v>
      </c>
      <c r="Q61" s="7">
        <v>4012542</v>
      </c>
      <c r="R61" s="7">
        <v>12671284</v>
      </c>
      <c r="S61" s="7">
        <v>16733554</v>
      </c>
      <c r="T61" s="7">
        <v>14094478</v>
      </c>
      <c r="U61" s="7">
        <v>18778919</v>
      </c>
      <c r="V61" s="7">
        <v>0.41781755172094437</v>
      </c>
      <c r="W61" s="7">
        <v>0.54509896065318675</v>
      </c>
      <c r="X61" s="7">
        <v>0.61986972825230391</v>
      </c>
      <c r="Y61" s="7">
        <v>0.65851335676889533</v>
      </c>
      <c r="Z61" s="7">
        <v>0.62277823657479969</v>
      </c>
      <c r="AA61" s="7">
        <v>0.67930445428109398</v>
      </c>
      <c r="AB61" s="7">
        <v>0.40193347821879416</v>
      </c>
      <c r="AC61" s="7">
        <v>0.32899199456296363</v>
      </c>
      <c r="AD61" s="7">
        <v>0.34290560887450711</v>
      </c>
      <c r="AE61" s="7">
        <v>0.73253449422121708</v>
      </c>
      <c r="AF61" s="7">
        <v>0.74515417641135462</v>
      </c>
      <c r="AG61" s="7">
        <v>0.71251974640311877</v>
      </c>
      <c r="AH61" s="7">
        <v>9.7877383371125545E-2</v>
      </c>
      <c r="AI61" s="7">
        <v>8.889987112367663E-2</v>
      </c>
      <c r="AJ61" s="7">
        <v>0.12786723434234915</v>
      </c>
      <c r="AK61" s="7">
        <v>0.51561979203273778</v>
      </c>
      <c r="AL61" s="7">
        <v>0.54012209625719276</v>
      </c>
      <c r="AM61" s="7">
        <v>0.42977279867679113</v>
      </c>
    </row>
    <row r="62" spans="1:39" ht="19.95" customHeight="1" x14ac:dyDescent="0.3">
      <c r="A62" s="11"/>
      <c r="B62" s="11"/>
      <c r="C62" s="7" t="s">
        <v>42</v>
      </c>
      <c r="D62" s="7">
        <v>617575700</v>
      </c>
      <c r="E62" s="7">
        <v>284331053</v>
      </c>
      <c r="F62" s="7">
        <v>80772225</v>
      </c>
      <c r="G62" s="7">
        <v>155863395</v>
      </c>
      <c r="H62" s="7">
        <v>211057584</v>
      </c>
      <c r="I62" s="7">
        <v>49306459</v>
      </c>
      <c r="J62" s="7">
        <v>129987138</v>
      </c>
      <c r="K62" s="7">
        <v>134412618</v>
      </c>
      <c r="L62" s="7">
        <v>148991490</v>
      </c>
      <c r="M62" s="7">
        <v>25179544</v>
      </c>
      <c r="N62" s="7">
        <v>23422964</v>
      </c>
      <c r="O62" s="7">
        <v>52590262</v>
      </c>
      <c r="P62" s="7">
        <v>78716063</v>
      </c>
      <c r="Q62" s="7">
        <v>41122979</v>
      </c>
      <c r="R62" s="7">
        <v>86425909</v>
      </c>
      <c r="S62" s="7">
        <v>15719727</v>
      </c>
      <c r="T62" s="7">
        <v>12000507</v>
      </c>
      <c r="U62" s="7">
        <v>24916073</v>
      </c>
      <c r="V62" s="7">
        <v>0.47346158863671273</v>
      </c>
      <c r="W62" s="7">
        <v>0.34893941935735961</v>
      </c>
      <c r="X62" s="7">
        <v>0.22818031337144692</v>
      </c>
      <c r="Y62" s="7">
        <v>0.22056136952466665</v>
      </c>
      <c r="Z62" s="7">
        <v>0.25818658276778089</v>
      </c>
      <c r="AA62" s="7">
        <v>0.204258843829316</v>
      </c>
      <c r="AB62" s="7">
        <v>0.49315118228912502</v>
      </c>
      <c r="AC62" s="7">
        <v>0.59910012376674515</v>
      </c>
      <c r="AD62" s="7">
        <v>0.59184702901026054</v>
      </c>
      <c r="AE62" s="7">
        <v>0.26746550577878292</v>
      </c>
      <c r="AF62" s="7">
        <v>0.25484582358864533</v>
      </c>
      <c r="AG62" s="7">
        <v>0.28748025359688129</v>
      </c>
      <c r="AH62" s="7">
        <v>0.9021226166288745</v>
      </c>
      <c r="AI62" s="7">
        <v>0.91110012887632341</v>
      </c>
      <c r="AJ62" s="7">
        <v>0.87213276565765085</v>
      </c>
      <c r="AK62" s="7">
        <v>0.48438020796726222</v>
      </c>
      <c r="AL62" s="7">
        <v>0.45987790374280729</v>
      </c>
      <c r="AM62" s="7">
        <v>0.57022720132320881</v>
      </c>
    </row>
    <row r="63" spans="1:39" ht="19.95" customHeight="1" x14ac:dyDescent="0.3">
      <c r="A63" s="11">
        <v>4300</v>
      </c>
      <c r="B63" s="11"/>
      <c r="C63" s="7">
        <v>1</v>
      </c>
      <c r="D63" s="7">
        <v>609751696</v>
      </c>
      <c r="E63" s="7">
        <v>474323082</v>
      </c>
      <c r="F63" s="7">
        <v>176129285</v>
      </c>
      <c r="G63" s="7">
        <v>477327704</v>
      </c>
      <c r="H63" s="7">
        <v>1127943920</v>
      </c>
      <c r="I63" s="7">
        <v>85544240</v>
      </c>
      <c r="J63" s="7">
        <v>195415150</v>
      </c>
      <c r="K63" s="7">
        <v>148389041</v>
      </c>
      <c r="L63" s="7">
        <v>147587606</v>
      </c>
      <c r="M63" s="7">
        <v>0</v>
      </c>
      <c r="N63" s="7">
        <v>0</v>
      </c>
      <c r="O63" s="7">
        <v>0</v>
      </c>
      <c r="P63" s="7">
        <v>166483893</v>
      </c>
      <c r="Q63" s="7">
        <v>76245105</v>
      </c>
      <c r="R63" s="7">
        <v>134557515</v>
      </c>
      <c r="S63" s="7">
        <v>0</v>
      </c>
      <c r="T63" s="7">
        <v>0</v>
      </c>
      <c r="U63" s="7">
        <v>0</v>
      </c>
      <c r="V63" s="7">
        <v>0.66351133798056439</v>
      </c>
      <c r="W63" s="7">
        <v>0.54002520725925651</v>
      </c>
      <c r="X63" s="7">
        <v>0.44866029436208632</v>
      </c>
      <c r="Y63" s="7">
        <v>0.98223560549565492</v>
      </c>
      <c r="Z63" s="7">
        <v>0.9077863388753773</v>
      </c>
      <c r="AA63" s="7">
        <v>0.96316216791045495</v>
      </c>
      <c r="AB63" s="7">
        <v>0.48519415101736618</v>
      </c>
      <c r="AC63" s="7">
        <v>0.47312595634936394</v>
      </c>
      <c r="AD63" s="7">
        <v>0.4878980139551013</v>
      </c>
      <c r="AE63" s="7">
        <v>0</v>
      </c>
      <c r="AF63" s="7">
        <v>0</v>
      </c>
      <c r="AG63" s="7">
        <v>0</v>
      </c>
      <c r="AH63" s="7">
        <v>0.94575635814694459</v>
      </c>
      <c r="AI63" s="7">
        <v>1</v>
      </c>
      <c r="AJ63" s="7">
        <v>1</v>
      </c>
      <c r="AK63" s="7">
        <v>0</v>
      </c>
      <c r="AL63" s="7">
        <v>0</v>
      </c>
      <c r="AM63" s="7">
        <v>0</v>
      </c>
    </row>
    <row r="64" spans="1:39" ht="19.95" customHeight="1" x14ac:dyDescent="0.3">
      <c r="A64" s="11"/>
      <c r="B64" s="11"/>
      <c r="C64" s="7">
        <v>2</v>
      </c>
      <c r="D64" s="7">
        <v>200116240</v>
      </c>
      <c r="E64" s="7">
        <v>312338014</v>
      </c>
      <c r="F64" s="7">
        <v>146150160</v>
      </c>
      <c r="G64" s="7">
        <v>0</v>
      </c>
      <c r="H64" s="7">
        <v>0</v>
      </c>
      <c r="I64" s="7">
        <v>810219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0.21775977832465057</v>
      </c>
      <c r="W64" s="7">
        <v>0.35560234605090241</v>
      </c>
      <c r="X64" s="7">
        <v>0.37229341961313256</v>
      </c>
      <c r="Y64" s="7">
        <v>0</v>
      </c>
      <c r="Z64" s="7">
        <v>0</v>
      </c>
      <c r="AA64" s="7">
        <v>9.1224410728558795E-3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</row>
    <row r="65" spans="1:39" ht="19.95" customHeight="1" x14ac:dyDescent="0.3">
      <c r="A65" s="11"/>
      <c r="C65" s="7" t="s">
        <v>45</v>
      </c>
      <c r="D65" s="7">
        <v>109109120</v>
      </c>
      <c r="E65" s="7">
        <v>91673981</v>
      </c>
      <c r="F65" s="7">
        <v>70287687</v>
      </c>
      <c r="G65" s="7">
        <v>8632794</v>
      </c>
      <c r="H65" s="7">
        <v>114577444</v>
      </c>
      <c r="I65" s="7">
        <v>2461571</v>
      </c>
      <c r="J65" s="7">
        <v>207341457</v>
      </c>
      <c r="K65" s="7">
        <v>165246343</v>
      </c>
      <c r="L65" s="7">
        <v>154909231</v>
      </c>
      <c r="M65" s="7">
        <v>0</v>
      </c>
      <c r="N65" s="7">
        <v>0</v>
      </c>
      <c r="O65" s="7">
        <v>0</v>
      </c>
      <c r="P65" s="7">
        <v>9548646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0.11872888369478508</v>
      </c>
      <c r="W65" s="7">
        <v>0.10437244668984112</v>
      </c>
      <c r="X65" s="7">
        <v>0.17904628602478112</v>
      </c>
      <c r="Y65" s="7">
        <v>1.7764394504345082E-2</v>
      </c>
      <c r="Z65" s="7">
        <v>9.2213661124622717E-2</v>
      </c>
      <c r="AA65" s="7">
        <v>2.7715391016689218E-2</v>
      </c>
      <c r="AB65" s="7">
        <v>0.51480584898263382</v>
      </c>
      <c r="AC65" s="7">
        <v>0.52687404365063606</v>
      </c>
      <c r="AD65" s="7">
        <v>0.51210198604489876</v>
      </c>
      <c r="AE65" s="7">
        <v>0</v>
      </c>
      <c r="AF65" s="7">
        <v>0</v>
      </c>
      <c r="AG65" s="7">
        <v>0</v>
      </c>
      <c r="AH65" s="7">
        <v>5.4243641853055358E-2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</row>
    <row r="66" spans="1:39" ht="19.95" customHeight="1" x14ac:dyDescent="0.3">
      <c r="A66" s="11">
        <v>4411</v>
      </c>
      <c r="B66" s="11"/>
      <c r="C66" s="7">
        <v>1</v>
      </c>
      <c r="D66" s="7">
        <v>175998979</v>
      </c>
      <c r="E66" s="7">
        <v>104750239</v>
      </c>
      <c r="F66" s="7">
        <v>53333453</v>
      </c>
      <c r="G66" s="7">
        <v>62792585</v>
      </c>
      <c r="H66" s="7">
        <v>131790234</v>
      </c>
      <c r="I66" s="7">
        <v>20668868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0.16435520415586496</v>
      </c>
      <c r="W66" s="7">
        <v>0.16243797339522043</v>
      </c>
      <c r="X66" s="7">
        <v>0.16368095173418024</v>
      </c>
      <c r="Y66" s="7">
        <v>0.22407637621659113</v>
      </c>
      <c r="Z66" s="7">
        <v>0.28144253481333759</v>
      </c>
      <c r="AA66" s="7">
        <v>0.24482273714989572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</row>
    <row r="67" spans="1:39" ht="19.95" customHeight="1" x14ac:dyDescent="0.3">
      <c r="A67" s="11"/>
      <c r="B67" s="11"/>
      <c r="C67" s="7">
        <v>2</v>
      </c>
      <c r="D67" s="7">
        <v>428679491</v>
      </c>
      <c r="E67" s="7">
        <v>275097745</v>
      </c>
      <c r="F67" s="7">
        <v>169908662</v>
      </c>
      <c r="G67" s="7">
        <v>128235204</v>
      </c>
      <c r="H67" s="7">
        <v>184900706</v>
      </c>
      <c r="I67" s="7">
        <v>39936621</v>
      </c>
      <c r="J67" s="7">
        <v>0</v>
      </c>
      <c r="K67" s="7">
        <v>0</v>
      </c>
      <c r="L67" s="7">
        <v>0</v>
      </c>
      <c r="M67" s="7">
        <v>18948632</v>
      </c>
      <c r="N67" s="7">
        <v>23446295</v>
      </c>
      <c r="O67" s="7">
        <v>55878165</v>
      </c>
      <c r="P67" s="7">
        <v>22180395</v>
      </c>
      <c r="Q67" s="7">
        <v>7933688</v>
      </c>
      <c r="R67" s="7">
        <v>26234024</v>
      </c>
      <c r="S67" s="7">
        <v>0</v>
      </c>
      <c r="T67" s="7">
        <v>0</v>
      </c>
      <c r="U67" s="7">
        <v>0</v>
      </c>
      <c r="V67" s="7">
        <v>0.40031882946739866</v>
      </c>
      <c r="W67" s="7">
        <v>0.4265987420171436</v>
      </c>
      <c r="X67" s="7">
        <v>0.52145154569386576</v>
      </c>
      <c r="Y67" s="7">
        <v>0.45760944251164865</v>
      </c>
      <c r="Z67" s="7">
        <v>0.39486175724838385</v>
      </c>
      <c r="AA67" s="7">
        <v>0.47304926741696762</v>
      </c>
      <c r="AB67" s="7">
        <v>0</v>
      </c>
      <c r="AC67" s="7">
        <v>0</v>
      </c>
      <c r="AD67" s="7">
        <v>0</v>
      </c>
      <c r="AE67" s="7">
        <v>0.61901266591349657</v>
      </c>
      <c r="AF67" s="7">
        <v>0.69035327499549581</v>
      </c>
      <c r="AG67" s="7">
        <v>0.69696012877971092</v>
      </c>
      <c r="AH67" s="7">
        <v>0.33166661614996557</v>
      </c>
      <c r="AI67" s="7">
        <v>0.26786646571277378</v>
      </c>
      <c r="AJ67" s="7">
        <v>0.30944271957933378</v>
      </c>
      <c r="AK67" s="7">
        <v>0</v>
      </c>
      <c r="AL67" s="7">
        <v>0</v>
      </c>
      <c r="AM67" s="7">
        <v>0</v>
      </c>
    </row>
    <row r="68" spans="1:39" ht="19.95" customHeight="1" x14ac:dyDescent="0.3">
      <c r="A68" s="11"/>
      <c r="B68" s="11"/>
      <c r="C68" s="7">
        <v>3</v>
      </c>
      <c r="D68" s="7">
        <v>20273473</v>
      </c>
      <c r="E68" s="7">
        <v>13278601</v>
      </c>
      <c r="F68" s="7">
        <v>7901642</v>
      </c>
      <c r="G68" s="7">
        <v>35221701</v>
      </c>
      <c r="H68" s="7">
        <v>68737873</v>
      </c>
      <c r="I68" s="7">
        <v>13578785</v>
      </c>
      <c r="J68" s="7">
        <v>0</v>
      </c>
      <c r="K68" s="7">
        <v>0</v>
      </c>
      <c r="L68" s="7">
        <v>0</v>
      </c>
      <c r="M68" s="7">
        <v>4090219</v>
      </c>
      <c r="N68" s="7">
        <v>5883664</v>
      </c>
      <c r="O68" s="7">
        <v>9942903</v>
      </c>
      <c r="P68" s="7">
        <v>8247910</v>
      </c>
      <c r="Q68" s="7">
        <v>3353874</v>
      </c>
      <c r="R68" s="7">
        <v>12564771</v>
      </c>
      <c r="S68" s="7">
        <v>0</v>
      </c>
      <c r="T68" s="7">
        <v>0</v>
      </c>
      <c r="U68" s="7">
        <v>0</v>
      </c>
      <c r="V68" s="7">
        <v>1.8932216611685097E-2</v>
      </c>
      <c r="W68" s="7">
        <v>2.0591351929648078E-2</v>
      </c>
      <c r="X68" s="7">
        <v>2.4250225891482621E-2</v>
      </c>
      <c r="Y68" s="7">
        <v>0.12568922149429401</v>
      </c>
      <c r="Z68" s="7">
        <v>0.14679206969764755</v>
      </c>
      <c r="AA68" s="7">
        <v>0.16084070549339938</v>
      </c>
      <c r="AB68" s="7">
        <v>0</v>
      </c>
      <c r="AC68" s="7">
        <v>0</v>
      </c>
      <c r="AD68" s="7">
        <v>0</v>
      </c>
      <c r="AE68" s="7">
        <v>0.13361900570764348</v>
      </c>
      <c r="AF68" s="7">
        <v>0.17323874460221109</v>
      </c>
      <c r="AG68" s="7">
        <v>0.12401636587966292</v>
      </c>
      <c r="AH68" s="7">
        <v>0.12333217690710478</v>
      </c>
      <c r="AI68" s="7">
        <v>0.11323742184290125</v>
      </c>
      <c r="AJ68" s="7">
        <v>0.14820741603085921</v>
      </c>
      <c r="AK68" s="7">
        <v>0</v>
      </c>
      <c r="AL68" s="7">
        <v>0</v>
      </c>
      <c r="AM68" s="7">
        <v>0</v>
      </c>
    </row>
    <row r="69" spans="1:39" ht="19.95" customHeight="1" x14ac:dyDescent="0.3">
      <c r="A69" s="11"/>
      <c r="B69" s="11"/>
      <c r="C69" s="7">
        <v>4</v>
      </c>
      <c r="D69" s="7">
        <v>399657682</v>
      </c>
      <c r="E69" s="7">
        <v>237906631</v>
      </c>
      <c r="F69" s="7">
        <v>91095813</v>
      </c>
      <c r="G69" s="7">
        <v>51641862</v>
      </c>
      <c r="H69" s="7">
        <v>78580738</v>
      </c>
      <c r="I69" s="7">
        <v>9995177</v>
      </c>
      <c r="J69" s="7">
        <v>40103745</v>
      </c>
      <c r="K69" s="7">
        <v>38566932</v>
      </c>
      <c r="L69" s="7">
        <v>29220959</v>
      </c>
      <c r="M69" s="7">
        <v>6644300</v>
      </c>
      <c r="N69" s="7">
        <v>4227709</v>
      </c>
      <c r="O69" s="7">
        <v>13449584</v>
      </c>
      <c r="P69" s="7">
        <v>34340640</v>
      </c>
      <c r="Q69" s="7">
        <v>16606419</v>
      </c>
      <c r="R69" s="7">
        <v>42517680</v>
      </c>
      <c r="S69" s="7">
        <v>0</v>
      </c>
      <c r="T69" s="7">
        <v>0</v>
      </c>
      <c r="U69" s="7">
        <v>0</v>
      </c>
      <c r="V69" s="7">
        <v>0.37321705097828872</v>
      </c>
      <c r="W69" s="7">
        <v>0.36892585034507197</v>
      </c>
      <c r="X69" s="7">
        <v>0.27957404840895844</v>
      </c>
      <c r="Y69" s="7">
        <v>0.18428483710357332</v>
      </c>
      <c r="Z69" s="7">
        <v>0.16781184325253387</v>
      </c>
      <c r="AA69" s="7">
        <v>0.11839286948069354</v>
      </c>
      <c r="AB69" s="7">
        <v>0.84403566018618659</v>
      </c>
      <c r="AC69" s="7">
        <v>0.86273881165577915</v>
      </c>
      <c r="AD69" s="7">
        <v>0.76392197532968542</v>
      </c>
      <c r="AE69" s="7">
        <v>0.21705555610183602</v>
      </c>
      <c r="AF69" s="7">
        <v>0.12448076567653578</v>
      </c>
      <c r="AG69" s="7">
        <v>0.16775468193476897</v>
      </c>
      <c r="AH69" s="7">
        <v>0.5135004974088222</v>
      </c>
      <c r="AI69" s="7">
        <v>0.56068536671412528</v>
      </c>
      <c r="AJ69" s="7">
        <v>0.50151614290677826</v>
      </c>
      <c r="AK69" s="7">
        <v>0</v>
      </c>
      <c r="AL69" s="7">
        <v>0</v>
      </c>
      <c r="AM69" s="7">
        <v>0</v>
      </c>
    </row>
    <row r="70" spans="1:39" ht="19.95" customHeight="1" x14ac:dyDescent="0.3">
      <c r="A70" s="11"/>
      <c r="B70" s="11"/>
      <c r="C70" s="7" t="s">
        <v>46</v>
      </c>
      <c r="D70" s="7">
        <v>29043529</v>
      </c>
      <c r="E70" s="7">
        <v>10610173</v>
      </c>
      <c r="F70" s="7">
        <v>2319169</v>
      </c>
      <c r="G70" s="7">
        <v>1869522</v>
      </c>
      <c r="H70" s="7">
        <v>3272185</v>
      </c>
      <c r="I70" s="7">
        <v>244358</v>
      </c>
      <c r="J70" s="7">
        <v>6405173</v>
      </c>
      <c r="K70" s="7">
        <v>5604668</v>
      </c>
      <c r="L70" s="7">
        <v>8296417</v>
      </c>
      <c r="M70" s="7">
        <v>535679</v>
      </c>
      <c r="N70" s="7">
        <v>309458</v>
      </c>
      <c r="O70" s="7">
        <v>763644</v>
      </c>
      <c r="P70" s="7">
        <v>1461934</v>
      </c>
      <c r="Q70" s="7">
        <v>1424632</v>
      </c>
      <c r="R70" s="7">
        <v>2544166</v>
      </c>
      <c r="S70" s="7">
        <v>0</v>
      </c>
      <c r="T70" s="7">
        <v>0</v>
      </c>
      <c r="U70" s="7">
        <v>0</v>
      </c>
      <c r="V70" s="7">
        <v>2.712206153310574E-2</v>
      </c>
      <c r="W70" s="7">
        <v>1.6453375342586913E-2</v>
      </c>
      <c r="X70" s="7">
        <v>7.1175550765934289E-3</v>
      </c>
      <c r="Y70" s="7">
        <v>6.671420120977563E-3</v>
      </c>
      <c r="Z70" s="7">
        <v>6.9878625511673427E-3</v>
      </c>
      <c r="AA70" s="7">
        <v>2.8944204590437279E-3</v>
      </c>
      <c r="AB70" s="7">
        <v>0.13480522633638672</v>
      </c>
      <c r="AC70" s="7">
        <v>0.12537592075110285</v>
      </c>
      <c r="AD70" s="7">
        <v>0.2168927879060637</v>
      </c>
      <c r="AE70" s="7">
        <v>1.749952639662198E-2</v>
      </c>
      <c r="AF70" s="7">
        <v>9.1116888094070359E-3</v>
      </c>
      <c r="AG70" s="7">
        <v>9.5248192309438512E-3</v>
      </c>
      <c r="AH70" s="7">
        <v>2.1860508021366784E-2</v>
      </c>
      <c r="AI70" s="7">
        <v>4.8100094027055305E-2</v>
      </c>
      <c r="AJ70" s="7">
        <v>3.0009641147742922E-2</v>
      </c>
      <c r="AK70" s="7">
        <v>0</v>
      </c>
      <c r="AL70" s="7">
        <v>0</v>
      </c>
      <c r="AM70" s="7">
        <v>0</v>
      </c>
    </row>
    <row r="71" spans="1:39" ht="19.95" customHeight="1" x14ac:dyDescent="0.3">
      <c r="A71" s="11"/>
      <c r="B71" s="11"/>
      <c r="C71" s="7" t="s">
        <v>47</v>
      </c>
      <c r="D71" s="7">
        <v>13974669</v>
      </c>
      <c r="E71" s="7">
        <v>2480795</v>
      </c>
      <c r="F71" s="7">
        <v>810847</v>
      </c>
      <c r="G71" s="7">
        <v>467618</v>
      </c>
      <c r="H71" s="7">
        <v>985202</v>
      </c>
      <c r="I71" s="7">
        <v>0</v>
      </c>
      <c r="J71" s="7">
        <v>731531</v>
      </c>
      <c r="K71" s="7">
        <v>357704</v>
      </c>
      <c r="L71" s="7">
        <v>109427</v>
      </c>
      <c r="M71" s="7">
        <v>392227</v>
      </c>
      <c r="N71" s="7">
        <v>95623</v>
      </c>
      <c r="O71" s="7">
        <v>139824</v>
      </c>
      <c r="P71" s="7">
        <v>104084</v>
      </c>
      <c r="Q71" s="7">
        <v>64719</v>
      </c>
      <c r="R71" s="7">
        <v>214896</v>
      </c>
      <c r="S71" s="7">
        <v>0</v>
      </c>
      <c r="T71" s="7">
        <v>0</v>
      </c>
      <c r="U71" s="7">
        <v>0</v>
      </c>
      <c r="V71" s="7">
        <v>1.3050130117548225E-2</v>
      </c>
      <c r="W71" s="7">
        <v>3.8470109095311549E-3</v>
      </c>
      <c r="X71" s="7">
        <v>2.4884983290094651E-3</v>
      </c>
      <c r="Y71" s="7">
        <v>1.6687025529152832E-3</v>
      </c>
      <c r="Z71" s="7">
        <v>2.1039324369298094E-3</v>
      </c>
      <c r="AA71" s="7">
        <v>0</v>
      </c>
      <c r="AB71" s="7">
        <v>1.5396024748602936E-2</v>
      </c>
      <c r="AC71" s="7">
        <v>8.0018064150012974E-3</v>
      </c>
      <c r="AD71" s="7">
        <v>2.8607442347939878E-3</v>
      </c>
      <c r="AE71" s="7">
        <v>1.2813245880401974E-2</v>
      </c>
      <c r="AF71" s="7">
        <v>2.8155259163502931E-3</v>
      </c>
      <c r="AG71" s="7">
        <v>1.7440041749133012E-3</v>
      </c>
      <c r="AH71" s="7">
        <v>1.5563829262442356E-3</v>
      </c>
      <c r="AI71" s="7">
        <v>2.185118672988528E-3</v>
      </c>
      <c r="AJ71" s="7">
        <v>2.5347999478357005E-3</v>
      </c>
      <c r="AK71" s="7">
        <v>0</v>
      </c>
      <c r="AL71" s="7">
        <v>0</v>
      </c>
      <c r="AM71" s="7">
        <v>0</v>
      </c>
    </row>
    <row r="72" spans="1:39" ht="19.95" customHeight="1" x14ac:dyDescent="0.3">
      <c r="A72" s="11"/>
      <c r="B72" s="11"/>
      <c r="C72" s="7" t="s">
        <v>48</v>
      </c>
      <c r="D72" s="7">
        <v>3217362</v>
      </c>
      <c r="E72" s="7">
        <v>738817</v>
      </c>
      <c r="F72" s="7">
        <v>468286</v>
      </c>
      <c r="G72" s="7">
        <v>0</v>
      </c>
      <c r="H72" s="7">
        <v>0</v>
      </c>
      <c r="I72" s="7">
        <v>0</v>
      </c>
      <c r="J72" s="7">
        <v>273829</v>
      </c>
      <c r="K72" s="7">
        <v>173602</v>
      </c>
      <c r="L72" s="7">
        <v>624432</v>
      </c>
      <c r="M72" s="7">
        <v>0</v>
      </c>
      <c r="N72" s="7">
        <v>0</v>
      </c>
      <c r="O72" s="7">
        <v>0</v>
      </c>
      <c r="P72" s="7">
        <v>540610</v>
      </c>
      <c r="Q72" s="7">
        <v>234739</v>
      </c>
      <c r="R72" s="7">
        <v>702751</v>
      </c>
      <c r="S72" s="7">
        <v>0</v>
      </c>
      <c r="T72" s="7">
        <v>0</v>
      </c>
      <c r="U72" s="7">
        <v>0</v>
      </c>
      <c r="V72" s="7">
        <v>3.0045071361085684E-3</v>
      </c>
      <c r="W72" s="7">
        <v>1.1456960607978809E-3</v>
      </c>
      <c r="X72" s="7">
        <v>1.4371748659100009E-3</v>
      </c>
      <c r="Y72" s="7">
        <v>0</v>
      </c>
      <c r="Z72" s="7">
        <v>0</v>
      </c>
      <c r="AA72" s="7">
        <v>0</v>
      </c>
      <c r="AB72" s="7">
        <v>5.7630887288237865E-3</v>
      </c>
      <c r="AC72" s="7">
        <v>3.883461178116698E-3</v>
      </c>
      <c r="AD72" s="7">
        <v>1.6324492529456891E-2</v>
      </c>
      <c r="AE72" s="7">
        <v>0</v>
      </c>
      <c r="AF72" s="7">
        <v>0</v>
      </c>
      <c r="AG72" s="7">
        <v>0</v>
      </c>
      <c r="AH72" s="7">
        <v>8.0838185864964482E-3</v>
      </c>
      <c r="AI72" s="7">
        <v>7.9255330301558121E-3</v>
      </c>
      <c r="AJ72" s="7">
        <v>8.2892803874501444E-3</v>
      </c>
      <c r="AK72" s="7">
        <v>0</v>
      </c>
      <c r="AL72" s="7">
        <v>0</v>
      </c>
      <c r="AM72" s="7">
        <v>0</v>
      </c>
    </row>
    <row r="73" spans="1:39" ht="19.95" customHeight="1" x14ac:dyDescent="0.3">
      <c r="A73" s="11">
        <v>4400</v>
      </c>
      <c r="B73" s="10"/>
      <c r="C73" s="7">
        <v>1</v>
      </c>
      <c r="D73" s="7">
        <v>50178075</v>
      </c>
      <c r="E73" s="7">
        <v>59981924</v>
      </c>
      <c r="F73" s="7">
        <v>44149795</v>
      </c>
      <c r="G73" s="7">
        <v>38268443</v>
      </c>
      <c r="H73" s="7">
        <v>61414564</v>
      </c>
      <c r="I73" s="7">
        <v>13121858</v>
      </c>
      <c r="J73" s="7">
        <v>69244932</v>
      </c>
      <c r="K73" s="7">
        <v>69035750</v>
      </c>
      <c r="L73" s="7">
        <v>61670263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0.33927670935809945</v>
      </c>
      <c r="W73" s="7">
        <v>0.47668974497932576</v>
      </c>
      <c r="X73" s="7">
        <v>0.41699270248048342</v>
      </c>
      <c r="Y73" s="7">
        <v>0.53645491208797602</v>
      </c>
      <c r="Z73" s="7">
        <v>0.5640844119853804</v>
      </c>
      <c r="AA73" s="7">
        <v>0.58142849781080186</v>
      </c>
      <c r="AB73" s="7">
        <v>0.24305334466125547</v>
      </c>
      <c r="AC73" s="7">
        <v>0.30003140440899473</v>
      </c>
      <c r="AD73" s="7">
        <v>0.29602125845017208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</row>
    <row r="74" spans="1:39" ht="19.95" customHeight="1" x14ac:dyDescent="0.3">
      <c r="A74" s="11"/>
      <c r="B74" s="10"/>
      <c r="C74" s="7">
        <v>2</v>
      </c>
      <c r="D74" s="7">
        <v>97719124</v>
      </c>
      <c r="E74" s="7">
        <v>65848188</v>
      </c>
      <c r="F74" s="7">
        <v>61726866</v>
      </c>
      <c r="G74" s="7">
        <v>33067362</v>
      </c>
      <c r="H74" s="7">
        <v>47460212</v>
      </c>
      <c r="I74" s="7">
        <v>9446451</v>
      </c>
      <c r="J74" s="7">
        <v>215651094</v>
      </c>
      <c r="K74" s="7">
        <v>161059330</v>
      </c>
      <c r="L74" s="7">
        <v>146660258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0.6607232906419005</v>
      </c>
      <c r="W74" s="7">
        <v>0.52331025502067419</v>
      </c>
      <c r="X74" s="7">
        <v>0.58300729751951663</v>
      </c>
      <c r="Y74" s="7">
        <v>0.46354508791202398</v>
      </c>
      <c r="Z74" s="7">
        <v>0.43591558801461966</v>
      </c>
      <c r="AA74" s="7">
        <v>0.41857150218919814</v>
      </c>
      <c r="AB74" s="7">
        <v>0.7569466553387445</v>
      </c>
      <c r="AC74" s="7">
        <v>0.69996859559100522</v>
      </c>
      <c r="AD74" s="7">
        <v>0.70397874154982798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</row>
    <row r="75" spans="1:39" ht="19.95" customHeight="1" x14ac:dyDescent="0.3">
      <c r="A75" s="11">
        <v>3511</v>
      </c>
      <c r="B75" s="10"/>
      <c r="C75" s="7" t="s">
        <v>38</v>
      </c>
      <c r="D75" s="7">
        <v>146838623</v>
      </c>
      <c r="E75" s="7">
        <v>74820463</v>
      </c>
      <c r="F75" s="7">
        <v>42370803</v>
      </c>
      <c r="G75" s="7">
        <v>49262644</v>
      </c>
      <c r="H75" s="7">
        <v>43938892</v>
      </c>
      <c r="I75" s="7">
        <v>22573349</v>
      </c>
      <c r="J75" s="7">
        <v>6381799</v>
      </c>
      <c r="K75" s="7">
        <v>3493408</v>
      </c>
      <c r="L75" s="7">
        <v>1908878</v>
      </c>
      <c r="M75" s="7">
        <v>8469220</v>
      </c>
      <c r="N75" s="7">
        <v>8188044</v>
      </c>
      <c r="O75" s="7">
        <v>19952751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0.79087531490290752</v>
      </c>
      <c r="W75" s="7">
        <v>0.68499726748938405</v>
      </c>
      <c r="X75" s="7">
        <v>0.69536086083025594</v>
      </c>
      <c r="Y75" s="7">
        <v>0.57416572405276778</v>
      </c>
      <c r="Z75" s="7">
        <v>0.66691325168949678</v>
      </c>
      <c r="AA75" s="7">
        <v>0.69771962984495084</v>
      </c>
      <c r="AB75" s="7">
        <v>0.40969284715516746</v>
      </c>
      <c r="AC75" s="7">
        <v>0.28854478822848328</v>
      </c>
      <c r="AD75" s="7">
        <v>0.23167086022982636</v>
      </c>
      <c r="AE75" s="7">
        <v>0.36684325566080012</v>
      </c>
      <c r="AF75" s="7">
        <v>0.34559445620173052</v>
      </c>
      <c r="AG75" s="7">
        <v>0.42249555503846686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</row>
    <row r="76" spans="1:39" ht="19.95" customHeight="1" x14ac:dyDescent="0.3">
      <c r="A76" s="11"/>
      <c r="B76" s="10"/>
      <c r="C76" s="7" t="s">
        <v>39</v>
      </c>
      <c r="D76" s="7">
        <v>38827335</v>
      </c>
      <c r="E76" s="7">
        <v>34406926</v>
      </c>
      <c r="F76" s="7">
        <v>18562743</v>
      </c>
      <c r="G76" s="7">
        <v>36536006</v>
      </c>
      <c r="H76" s="7">
        <v>21945077</v>
      </c>
      <c r="I76" s="7">
        <v>9779688</v>
      </c>
      <c r="J76" s="7">
        <v>9195234</v>
      </c>
      <c r="K76" s="7">
        <v>8613579</v>
      </c>
      <c r="L76" s="7">
        <v>6330734</v>
      </c>
      <c r="M76" s="7">
        <v>14617534</v>
      </c>
      <c r="N76" s="7">
        <v>15504593</v>
      </c>
      <c r="O76" s="7">
        <v>27273192</v>
      </c>
      <c r="P76" s="7">
        <v>31146437</v>
      </c>
      <c r="Q76" s="7">
        <v>16053530</v>
      </c>
      <c r="R76" s="7">
        <v>39038897</v>
      </c>
      <c r="S76" s="7">
        <v>14091894</v>
      </c>
      <c r="T76" s="7">
        <v>11420989</v>
      </c>
      <c r="U76" s="7">
        <v>21599262</v>
      </c>
      <c r="V76" s="7">
        <v>0.20912468509709248</v>
      </c>
      <c r="W76" s="7">
        <v>0.315002732510616</v>
      </c>
      <c r="X76" s="7">
        <v>0.30463913916974406</v>
      </c>
      <c r="Y76" s="7">
        <v>0.42583427594723228</v>
      </c>
      <c r="Z76" s="7">
        <v>0.33308674831050328</v>
      </c>
      <c r="AA76" s="7">
        <v>0.30228037015504911</v>
      </c>
      <c r="AB76" s="7">
        <v>0.59030715284483248</v>
      </c>
      <c r="AC76" s="7">
        <v>0.71145521177151672</v>
      </c>
      <c r="AD76" s="7">
        <v>0.7683291397701737</v>
      </c>
      <c r="AE76" s="7">
        <v>0.63315674433919988</v>
      </c>
      <c r="AF76" s="7">
        <v>0.65440554379826943</v>
      </c>
      <c r="AG76" s="7">
        <v>0.57750444496153308</v>
      </c>
      <c r="AH76" s="7">
        <v>1</v>
      </c>
      <c r="AI76" s="7">
        <v>1</v>
      </c>
      <c r="AJ76" s="7">
        <v>1</v>
      </c>
      <c r="AK76" s="7">
        <v>1</v>
      </c>
      <c r="AL76" s="7">
        <v>1</v>
      </c>
      <c r="AM76" s="7">
        <v>1</v>
      </c>
    </row>
    <row r="77" spans="1:39" ht="19.95" customHeight="1" x14ac:dyDescent="0.3">
      <c r="A77" s="11">
        <v>4611</v>
      </c>
      <c r="B77" s="11"/>
      <c r="C77" s="7" t="s">
        <v>38</v>
      </c>
      <c r="D77" s="7">
        <v>66348745</v>
      </c>
      <c r="E77" s="7">
        <v>51284839</v>
      </c>
      <c r="F77" s="7">
        <v>39892875</v>
      </c>
      <c r="G77" s="7">
        <v>37329929</v>
      </c>
      <c r="H77" s="7">
        <v>55156534</v>
      </c>
      <c r="I77" s="7">
        <v>17816456</v>
      </c>
      <c r="J77" s="7">
        <v>6804181</v>
      </c>
      <c r="K77" s="7">
        <v>3771780</v>
      </c>
      <c r="L77" s="7">
        <v>3790716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0.29254939623540932</v>
      </c>
      <c r="W77" s="7">
        <v>0.4391933129501665</v>
      </c>
      <c r="X77" s="7">
        <v>0.42557663077821056</v>
      </c>
      <c r="Y77" s="7">
        <v>0.51761934251070152</v>
      </c>
      <c r="Z77" s="7">
        <v>0.59686543282053284</v>
      </c>
      <c r="AA77" s="7">
        <v>0.60796671255874346</v>
      </c>
      <c r="AB77" s="7">
        <v>9.1414500326706782E-2</v>
      </c>
      <c r="AC77" s="7">
        <v>8.3935897451589123E-2</v>
      </c>
      <c r="AD77" s="7">
        <v>8.3580724501394033E-2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</row>
    <row r="78" spans="1:39" ht="19.95" customHeight="1" x14ac:dyDescent="0.3">
      <c r="A78" s="11"/>
      <c r="B78" s="11"/>
      <c r="C78" s="7" t="s">
        <v>39</v>
      </c>
      <c r="D78" s="7">
        <v>145938731</v>
      </c>
      <c r="E78" s="7">
        <v>56674203</v>
      </c>
      <c r="F78" s="7">
        <v>47849456</v>
      </c>
      <c r="G78" s="7">
        <v>31462936</v>
      </c>
      <c r="H78" s="7">
        <v>32713087</v>
      </c>
      <c r="I78" s="7">
        <v>11153886</v>
      </c>
      <c r="J78" s="7">
        <v>46925631</v>
      </c>
      <c r="K78" s="7">
        <v>32922372</v>
      </c>
      <c r="L78" s="7">
        <v>32307398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0.64348297230658724</v>
      </c>
      <c r="W78" s="7">
        <v>0.48534677030730794</v>
      </c>
      <c r="X78" s="7">
        <v>0.51045732525044218</v>
      </c>
      <c r="Y78" s="7">
        <v>0.43626721727159679</v>
      </c>
      <c r="Z78" s="7">
        <v>0.35399814700377558</v>
      </c>
      <c r="AA78" s="7">
        <v>0.38061393375175134</v>
      </c>
      <c r="AB78" s="7">
        <v>0.63044811864652373</v>
      </c>
      <c r="AC78" s="7">
        <v>0.7326431658408149</v>
      </c>
      <c r="AD78" s="7">
        <v>0.71233923395867393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</row>
    <row r="79" spans="1:39" ht="19.95" customHeight="1" x14ac:dyDescent="0.3">
      <c r="A79" s="11"/>
      <c r="B79" s="11"/>
      <c r="C79" s="7" t="s">
        <v>42</v>
      </c>
      <c r="D79" s="7">
        <v>14507540</v>
      </c>
      <c r="E79" s="7">
        <v>8811495</v>
      </c>
      <c r="F79" s="7">
        <v>5996075</v>
      </c>
      <c r="G79" s="7">
        <v>3325632</v>
      </c>
      <c r="H79" s="7">
        <v>4540713</v>
      </c>
      <c r="I79" s="7">
        <v>334644</v>
      </c>
      <c r="J79" s="7">
        <v>20702373</v>
      </c>
      <c r="K79" s="7">
        <v>8242283</v>
      </c>
      <c r="L79" s="7">
        <v>9255836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6.3967631458003466E-2</v>
      </c>
      <c r="W79" s="7">
        <v>7.5459916742525557E-2</v>
      </c>
      <c r="X79" s="7">
        <v>6.3966043971347239E-2</v>
      </c>
      <c r="Y79" s="7">
        <v>4.6113440217701709E-2</v>
      </c>
      <c r="Z79" s="7">
        <v>4.9136420175691607E-2</v>
      </c>
      <c r="AA79" s="7">
        <v>1.141935368950526E-2</v>
      </c>
      <c r="AB79" s="7">
        <v>0.27813738102676955</v>
      </c>
      <c r="AC79" s="7">
        <v>0.18342093670759596</v>
      </c>
      <c r="AD79" s="7">
        <v>0.20408004153993203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</row>
    <row r="80" spans="1:39" ht="19.95" customHeight="1" x14ac:dyDescent="0.3">
      <c r="A80" s="10">
        <v>4500</v>
      </c>
      <c r="C80" s="7">
        <v>1</v>
      </c>
      <c r="D80" s="7">
        <v>293668049</v>
      </c>
      <c r="E80" s="7">
        <v>277198208</v>
      </c>
      <c r="F80" s="7">
        <v>145978351</v>
      </c>
      <c r="G80" s="7">
        <v>369736975</v>
      </c>
      <c r="H80" s="7">
        <v>506240244</v>
      </c>
      <c r="I80" s="7">
        <v>202962256</v>
      </c>
      <c r="J80" s="7">
        <v>61801976</v>
      </c>
      <c r="K80" s="7">
        <v>515233387</v>
      </c>
      <c r="L80" s="7">
        <v>520125074</v>
      </c>
      <c r="M80" s="7">
        <v>29831706</v>
      </c>
      <c r="N80" s="7">
        <v>30971536</v>
      </c>
      <c r="O80" s="7">
        <v>51716328</v>
      </c>
      <c r="P80" s="7">
        <v>36794040</v>
      </c>
      <c r="Q80" s="7">
        <v>20006977</v>
      </c>
      <c r="R80" s="7">
        <v>33037285</v>
      </c>
      <c r="S80" s="7">
        <v>52428501</v>
      </c>
      <c r="T80" s="7">
        <v>33378804</v>
      </c>
      <c r="U80" s="7">
        <v>53675347</v>
      </c>
    </row>
    <row r="81" spans="1:39" ht="19.95" customHeight="1" x14ac:dyDescent="0.3">
      <c r="A81" s="11">
        <v>3610</v>
      </c>
      <c r="B81" s="11"/>
      <c r="C81" s="7" t="s">
        <v>40</v>
      </c>
      <c r="D81" s="7">
        <v>17131773</v>
      </c>
      <c r="E81" s="7">
        <v>14809094</v>
      </c>
      <c r="F81" s="7">
        <v>12043940</v>
      </c>
      <c r="G81" s="7">
        <v>25315787</v>
      </c>
      <c r="H81" s="7">
        <v>23230581</v>
      </c>
      <c r="I81" s="7">
        <v>5096675</v>
      </c>
      <c r="J81" s="7">
        <v>1940828</v>
      </c>
      <c r="K81" s="7">
        <v>6369410</v>
      </c>
      <c r="L81" s="7">
        <v>4910782</v>
      </c>
      <c r="M81" s="7">
        <v>9903047</v>
      </c>
      <c r="N81" s="7">
        <v>15511496</v>
      </c>
      <c r="O81" s="7">
        <v>16617453</v>
      </c>
      <c r="P81" s="7">
        <v>19890992</v>
      </c>
      <c r="Q81" s="7">
        <v>8620364</v>
      </c>
      <c r="R81" s="7">
        <v>6781463</v>
      </c>
      <c r="S81" s="7">
        <v>0</v>
      </c>
      <c r="T81" s="7">
        <v>0</v>
      </c>
      <c r="U81" s="7">
        <v>0</v>
      </c>
      <c r="V81" s="7">
        <v>7.7347698897816355E-2</v>
      </c>
      <c r="W81" s="7">
        <v>7.8824231606211645E-2</v>
      </c>
      <c r="X81" s="7">
        <v>8.7555493404706392E-2</v>
      </c>
      <c r="Y81" s="7">
        <v>0.13635592699566343</v>
      </c>
      <c r="Z81" s="7">
        <v>0.12975290514962493</v>
      </c>
      <c r="AA81" s="7">
        <v>6.787260326981702E-2</v>
      </c>
      <c r="AB81" s="7">
        <v>1.167871071493312E-2</v>
      </c>
      <c r="AC81" s="7">
        <v>4.5477576492658052E-2</v>
      </c>
      <c r="AD81" s="7">
        <v>3.6890280947622756E-2</v>
      </c>
      <c r="AE81" s="7">
        <v>0.18757842367023525</v>
      </c>
      <c r="AF81" s="7">
        <v>0.19978275881366245</v>
      </c>
      <c r="AG81" s="7">
        <v>0.15346075742219775</v>
      </c>
      <c r="AH81" s="7">
        <v>0.1253511073893471</v>
      </c>
      <c r="AI81" s="7">
        <v>8.8192119176037614E-2</v>
      </c>
      <c r="AJ81" s="7">
        <v>4.5459669381078122E-2</v>
      </c>
      <c r="AK81" s="7">
        <v>0</v>
      </c>
      <c r="AL81" s="7">
        <v>0</v>
      </c>
      <c r="AM81" s="7">
        <v>0</v>
      </c>
    </row>
    <row r="82" spans="1:39" ht="19.95" customHeight="1" x14ac:dyDescent="0.3">
      <c r="A82" s="11"/>
      <c r="B82" s="11"/>
      <c r="C82" s="7" t="s">
        <v>41</v>
      </c>
      <c r="D82" s="7">
        <v>92497008</v>
      </c>
      <c r="E82" s="7">
        <v>81079836</v>
      </c>
      <c r="F82" s="7">
        <v>55792314</v>
      </c>
      <c r="G82" s="7">
        <v>56206896</v>
      </c>
      <c r="H82" s="7">
        <v>51126731</v>
      </c>
      <c r="I82" s="7">
        <v>30040575</v>
      </c>
      <c r="J82" s="7">
        <v>46336700</v>
      </c>
      <c r="K82" s="7">
        <v>30365460</v>
      </c>
      <c r="L82" s="7">
        <v>27356572</v>
      </c>
      <c r="M82" s="7">
        <v>3350981</v>
      </c>
      <c r="N82" s="7">
        <v>7974437</v>
      </c>
      <c r="O82" s="7">
        <v>12005099</v>
      </c>
      <c r="P82" s="7">
        <v>52557649</v>
      </c>
      <c r="Q82" s="7">
        <v>33805320</v>
      </c>
      <c r="R82" s="7">
        <v>52706490</v>
      </c>
      <c r="S82" s="7">
        <v>59467112</v>
      </c>
      <c r="T82" s="7">
        <v>57228644</v>
      </c>
      <c r="U82" s="7">
        <v>92920711</v>
      </c>
      <c r="V82" s="7">
        <v>0.41761180957352811</v>
      </c>
      <c r="W82" s="7">
        <v>0.43156291475073744</v>
      </c>
      <c r="X82" s="7">
        <v>0.405591822979881</v>
      </c>
      <c r="Y82" s="7">
        <v>0.30274166106820405</v>
      </c>
      <c r="Z82" s="7">
        <v>0.28556504368329783</v>
      </c>
      <c r="AA82" s="7">
        <v>0.40005141174828363</v>
      </c>
      <c r="AB82" s="7">
        <v>0.27882579743523978</v>
      </c>
      <c r="AC82" s="7">
        <v>0.21680933240044972</v>
      </c>
      <c r="AD82" s="7">
        <v>0.20550527937177218</v>
      </c>
      <c r="AE82" s="7">
        <v>6.3472558872931586E-2</v>
      </c>
      <c r="AF82" s="7">
        <v>0.10270801886844093</v>
      </c>
      <c r="AG82" s="7">
        <v>0.11086606265523775</v>
      </c>
      <c r="AH82" s="7">
        <v>0.33121321972934331</v>
      </c>
      <c r="AI82" s="7">
        <v>0.34585115085906903</v>
      </c>
      <c r="AJ82" s="7">
        <v>0.35331898288571362</v>
      </c>
      <c r="AK82" s="7">
        <v>0.52498696010133983</v>
      </c>
      <c r="AL82" s="7">
        <v>0.6114170518331018</v>
      </c>
      <c r="AM82" s="7">
        <v>0.5840970119127975</v>
      </c>
    </row>
    <row r="83" spans="1:39" ht="19.95" customHeight="1" x14ac:dyDescent="0.3">
      <c r="A83" s="11"/>
      <c r="B83" s="11"/>
      <c r="C83" s="7" t="s">
        <v>49</v>
      </c>
      <c r="D83" s="7">
        <v>58148108</v>
      </c>
      <c r="E83" s="7">
        <v>54513066</v>
      </c>
      <c r="F83" s="7">
        <v>42538428</v>
      </c>
      <c r="G83" s="7">
        <v>56723095</v>
      </c>
      <c r="H83" s="7">
        <v>74799324</v>
      </c>
      <c r="I83" s="7">
        <v>26561006</v>
      </c>
      <c r="J83" s="7">
        <v>84302642</v>
      </c>
      <c r="K83" s="7">
        <v>81770825</v>
      </c>
      <c r="L83" s="7">
        <v>80979856</v>
      </c>
      <c r="M83" s="7">
        <v>19276438</v>
      </c>
      <c r="N83" s="7">
        <v>26611565</v>
      </c>
      <c r="O83" s="7">
        <v>36470309</v>
      </c>
      <c r="P83" s="7">
        <v>47953976</v>
      </c>
      <c r="Q83" s="7">
        <v>34217366</v>
      </c>
      <c r="R83" s="7">
        <v>49648334</v>
      </c>
      <c r="S83" s="7">
        <v>53806391</v>
      </c>
      <c r="T83" s="7">
        <v>36371369</v>
      </c>
      <c r="U83" s="7">
        <v>66163669</v>
      </c>
      <c r="V83" s="7">
        <v>0.26253104970873165</v>
      </c>
      <c r="W83" s="7">
        <v>0.29015620671654196</v>
      </c>
      <c r="X83" s="7">
        <v>0.30924041901575211</v>
      </c>
      <c r="Y83" s="7">
        <v>0.30552201283681524</v>
      </c>
      <c r="Z83" s="7">
        <v>0.41778677822255345</v>
      </c>
      <c r="AA83" s="7">
        <v>0.35371386692014489</v>
      </c>
      <c r="AB83" s="7">
        <v>0.50728151511755337</v>
      </c>
      <c r="AC83" s="7">
        <v>0.58384355047096281</v>
      </c>
      <c r="AD83" s="7">
        <v>0.60832870181124599</v>
      </c>
      <c r="AE83" s="7">
        <v>0.36512437576202783</v>
      </c>
      <c r="AF83" s="7">
        <v>0.34274784792189622</v>
      </c>
      <c r="AG83" s="7">
        <v>0.33680018487560009</v>
      </c>
      <c r="AH83" s="7">
        <v>0.30220131782880277</v>
      </c>
      <c r="AI83" s="7">
        <v>0.35006665845689316</v>
      </c>
      <c r="AJ83" s="7">
        <v>0.33281857454082397</v>
      </c>
      <c r="AK83" s="7">
        <v>0.47501303989866017</v>
      </c>
      <c r="AL83" s="7">
        <v>0.3885829481668982</v>
      </c>
      <c r="AM83" s="7">
        <v>0.41590298808720255</v>
      </c>
    </row>
    <row r="84" spans="1:39" ht="19.95" customHeight="1" x14ac:dyDescent="0.3">
      <c r="A84" s="11"/>
      <c r="B84" s="11"/>
      <c r="C84" s="7" t="s">
        <v>43</v>
      </c>
      <c r="D84" s="7">
        <v>53713514</v>
      </c>
      <c r="E84" s="7">
        <v>37472896</v>
      </c>
      <c r="F84" s="7">
        <v>27183106</v>
      </c>
      <c r="G84" s="7">
        <v>47413823</v>
      </c>
      <c r="H84" s="7">
        <v>29880442</v>
      </c>
      <c r="I84" s="7">
        <v>13393530</v>
      </c>
      <c r="J84" s="7">
        <v>23966465</v>
      </c>
      <c r="K84" s="7">
        <v>15121075</v>
      </c>
      <c r="L84" s="7">
        <v>13953919</v>
      </c>
      <c r="M84" s="7">
        <v>20263703</v>
      </c>
      <c r="N84" s="7">
        <v>27544317</v>
      </c>
      <c r="O84" s="7">
        <v>43191845</v>
      </c>
      <c r="P84" s="7">
        <v>23996022</v>
      </c>
      <c r="Q84" s="7">
        <v>12774423</v>
      </c>
      <c r="R84" s="7">
        <v>23958469</v>
      </c>
      <c r="S84" s="7">
        <v>0</v>
      </c>
      <c r="T84" s="7">
        <v>0</v>
      </c>
      <c r="U84" s="7">
        <v>0</v>
      </c>
      <c r="V84" s="7">
        <v>0.2425094418199239</v>
      </c>
      <c r="W84" s="7">
        <v>0.19945664692650894</v>
      </c>
      <c r="X84" s="7">
        <v>0.19761226459966047</v>
      </c>
      <c r="Y84" s="7">
        <v>0.25538039909931726</v>
      </c>
      <c r="Z84" s="7">
        <v>0.1668952729445238</v>
      </c>
      <c r="AA84" s="7">
        <v>0.17836211806175445</v>
      </c>
      <c r="AB84" s="7">
        <v>0.1442154645308959</v>
      </c>
      <c r="AC84" s="7">
        <v>0.10796444960580641</v>
      </c>
      <c r="AD84" s="7">
        <v>0.10482322209179132</v>
      </c>
      <c r="AE84" s="7">
        <v>0.38382464169480535</v>
      </c>
      <c r="AF84" s="7">
        <v>0.35476137439600042</v>
      </c>
      <c r="AG84" s="7">
        <v>0.39887299504696444</v>
      </c>
      <c r="AH84" s="7">
        <v>0.15122060934110954</v>
      </c>
      <c r="AI84" s="7">
        <v>0.13069093551282937</v>
      </c>
      <c r="AJ84" s="7">
        <v>0.16060606385625187</v>
      </c>
      <c r="AK84" s="7">
        <v>0</v>
      </c>
      <c r="AL84" s="7">
        <v>0</v>
      </c>
      <c r="AM84" s="7">
        <v>0</v>
      </c>
    </row>
    <row r="85" spans="1:39" ht="19.95" customHeight="1" x14ac:dyDescent="0.3">
      <c r="A85" s="11"/>
      <c r="B85" s="11"/>
      <c r="C85" s="7" t="s">
        <v>44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7036514</v>
      </c>
      <c r="K85" s="7">
        <v>4379938</v>
      </c>
      <c r="L85" s="7">
        <v>4407076</v>
      </c>
      <c r="M85" s="7">
        <v>0</v>
      </c>
      <c r="N85" s="7">
        <v>0</v>
      </c>
      <c r="O85" s="7">
        <v>0</v>
      </c>
      <c r="P85" s="7">
        <v>14283581</v>
      </c>
      <c r="Q85" s="7">
        <v>8327814</v>
      </c>
      <c r="R85" s="7">
        <v>16080614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4.2341418944685932E-2</v>
      </c>
      <c r="AC85" s="7">
        <v>3.1272749819543685E-2</v>
      </c>
      <c r="AD85" s="7">
        <v>3.3106391568089456E-2</v>
      </c>
      <c r="AE85" s="7">
        <v>0</v>
      </c>
      <c r="AF85" s="7">
        <v>0</v>
      </c>
      <c r="AG85" s="7">
        <v>0</v>
      </c>
      <c r="AH85" s="7">
        <v>9.0013745711397281E-2</v>
      </c>
      <c r="AI85" s="7">
        <v>8.5199135995170802E-2</v>
      </c>
      <c r="AJ85" s="7">
        <v>0.10779670933613236</v>
      </c>
      <c r="AK85" s="7">
        <v>0</v>
      </c>
      <c r="AL85" s="7">
        <v>0</v>
      </c>
      <c r="AM85" s="7">
        <v>0</v>
      </c>
    </row>
    <row r="86" spans="1:39" ht="19.95" customHeight="1" x14ac:dyDescent="0.3">
      <c r="A86" s="11"/>
      <c r="B86" s="11"/>
      <c r="C86" s="7" t="s">
        <v>50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2601976</v>
      </c>
      <c r="K86" s="7">
        <v>2049348</v>
      </c>
      <c r="L86" s="7">
        <v>1510380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1.5657093256691897E-2</v>
      </c>
      <c r="AC86" s="7">
        <v>1.4632341210579283E-2</v>
      </c>
      <c r="AD86" s="7">
        <v>1.1346124209478338E-2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</row>
    <row r="87" spans="1:39" ht="19.95" customHeight="1" x14ac:dyDescent="0.3">
      <c r="A87" s="11">
        <v>3600</v>
      </c>
      <c r="B87" s="11"/>
      <c r="C87" s="7">
        <v>1</v>
      </c>
      <c r="D87" s="7">
        <v>12207892</v>
      </c>
      <c r="E87" s="7">
        <v>17887843</v>
      </c>
      <c r="F87" s="7">
        <v>14452900</v>
      </c>
      <c r="G87" s="7">
        <v>21212206</v>
      </c>
      <c r="H87" s="7">
        <v>20794605</v>
      </c>
      <c r="I87" s="7">
        <v>4154039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10408631</v>
      </c>
      <c r="Q87" s="7">
        <v>4218013</v>
      </c>
      <c r="R87" s="7">
        <v>9708379</v>
      </c>
      <c r="S87" s="7">
        <v>0</v>
      </c>
      <c r="T87" s="7">
        <v>0</v>
      </c>
      <c r="U87" s="7">
        <v>0</v>
      </c>
      <c r="V87" s="7">
        <v>9.1449784507553311E-2</v>
      </c>
      <c r="W87" s="7">
        <v>0.14073410568670222</v>
      </c>
      <c r="X87" s="7">
        <v>0.17983564031095095</v>
      </c>
      <c r="Y87" s="7">
        <v>8.8993591227280566E-2</v>
      </c>
      <c r="Z87" s="7">
        <v>0.10955962820820078</v>
      </c>
      <c r="AA87" s="7">
        <v>4.0606944363553901E-2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0.15677101117046233</v>
      </c>
      <c r="AI87" s="7">
        <v>0.10446455307970484</v>
      </c>
      <c r="AJ87" s="7">
        <v>0.13361451199541863</v>
      </c>
      <c r="AK87" s="7">
        <v>0</v>
      </c>
      <c r="AL87" s="7">
        <v>0</v>
      </c>
      <c r="AM87" s="7">
        <v>0</v>
      </c>
    </row>
    <row r="88" spans="1:39" ht="19.95" customHeight="1" x14ac:dyDescent="0.3">
      <c r="A88" s="11"/>
      <c r="B88" s="11"/>
      <c r="C88" s="7">
        <v>2</v>
      </c>
      <c r="D88" s="7">
        <v>121284954</v>
      </c>
      <c r="E88" s="7">
        <v>109215981</v>
      </c>
      <c r="F88" s="7">
        <v>65914373</v>
      </c>
      <c r="G88" s="7">
        <v>217144351</v>
      </c>
      <c r="H88" s="7">
        <v>169007107</v>
      </c>
      <c r="I88" s="7">
        <v>98144695</v>
      </c>
      <c r="J88" s="7">
        <v>364134300</v>
      </c>
      <c r="K88" s="7">
        <v>259711745</v>
      </c>
      <c r="L88" s="7">
        <v>261854835</v>
      </c>
      <c r="M88" s="7">
        <v>60619911</v>
      </c>
      <c r="N88" s="7">
        <v>98600138</v>
      </c>
      <c r="O88" s="7">
        <v>166934593</v>
      </c>
      <c r="P88" s="7">
        <v>55985219</v>
      </c>
      <c r="Q88" s="7">
        <v>36159444</v>
      </c>
      <c r="R88" s="7">
        <v>62951236</v>
      </c>
      <c r="S88" s="7">
        <v>87529497</v>
      </c>
      <c r="T88" s="7">
        <v>60714292</v>
      </c>
      <c r="U88" s="7">
        <v>108463005</v>
      </c>
      <c r="V88" s="7">
        <v>0.90855021549244663</v>
      </c>
      <c r="W88" s="7">
        <v>0.85926589431329781</v>
      </c>
      <c r="X88" s="7">
        <v>0.82016435968904899</v>
      </c>
      <c r="Y88" s="7">
        <v>0.91100640877271943</v>
      </c>
      <c r="Z88" s="7">
        <v>0.89044037179179925</v>
      </c>
      <c r="AA88" s="7">
        <v>0.95939305563644606</v>
      </c>
      <c r="AB88" s="7">
        <v>1</v>
      </c>
      <c r="AC88" s="7">
        <v>1</v>
      </c>
      <c r="AD88" s="7">
        <v>1</v>
      </c>
      <c r="AE88" s="7">
        <v>1</v>
      </c>
      <c r="AF88" s="7">
        <v>1</v>
      </c>
      <c r="AG88" s="7">
        <v>1</v>
      </c>
      <c r="AH88" s="7">
        <v>0.84322898882953767</v>
      </c>
      <c r="AI88" s="7">
        <v>0.89553544692029519</v>
      </c>
      <c r="AJ88" s="7">
        <v>0.86638548800458137</v>
      </c>
      <c r="AK88" s="7">
        <v>1</v>
      </c>
      <c r="AL88" s="7">
        <v>1</v>
      </c>
      <c r="AM88" s="7">
        <v>1</v>
      </c>
    </row>
    <row r="89" spans="1:39" ht="19.95" customHeight="1" x14ac:dyDescent="0.3">
      <c r="A89" s="11">
        <v>3411</v>
      </c>
      <c r="B89" s="11"/>
      <c r="C89" s="7" t="s">
        <v>40</v>
      </c>
      <c r="D89" s="7">
        <v>210423765</v>
      </c>
      <c r="E89" s="7">
        <v>117202652</v>
      </c>
      <c r="F89" s="7">
        <v>57522479</v>
      </c>
      <c r="G89" s="7">
        <v>63521865</v>
      </c>
      <c r="H89" s="7">
        <v>83357295</v>
      </c>
      <c r="I89" s="7">
        <v>28361758</v>
      </c>
      <c r="J89" s="7">
        <v>56520976</v>
      </c>
      <c r="K89" s="7">
        <v>47286684</v>
      </c>
      <c r="L89" s="7">
        <v>45224653</v>
      </c>
      <c r="M89" s="7">
        <v>20227141</v>
      </c>
      <c r="N89" s="7">
        <v>17261710</v>
      </c>
      <c r="O89" s="7">
        <v>40138779</v>
      </c>
      <c r="P89" s="7">
        <v>40458854</v>
      </c>
      <c r="Q89" s="7">
        <v>19932563</v>
      </c>
      <c r="R89" s="7">
        <v>41219029</v>
      </c>
      <c r="S89" s="7">
        <v>50778632</v>
      </c>
      <c r="T89" s="7">
        <v>26660061</v>
      </c>
      <c r="U89" s="7">
        <v>47109113</v>
      </c>
      <c r="V89" s="7">
        <v>0.27585918162254558</v>
      </c>
      <c r="W89" s="7">
        <v>0.22646786311813752</v>
      </c>
      <c r="X89" s="7">
        <v>0.19577937996599229</v>
      </c>
      <c r="Y89" s="7">
        <v>0.23583212183335617</v>
      </c>
      <c r="Z89" s="7">
        <v>0.25628733100913109</v>
      </c>
      <c r="AA89" s="7">
        <v>0.28831306385675493</v>
      </c>
      <c r="AB89" s="7">
        <v>7.0771025703964555E-2</v>
      </c>
      <c r="AC89" s="7">
        <v>8.0742557968103909E-2</v>
      </c>
      <c r="AD89" s="7">
        <v>7.9710252761767297E-2</v>
      </c>
      <c r="AE89" s="7">
        <v>0.23931415669725528</v>
      </c>
      <c r="AF89" s="7">
        <v>0.1963528198903311</v>
      </c>
      <c r="AG89" s="7">
        <v>0.22994678838520283</v>
      </c>
      <c r="AH89" s="7">
        <v>7.7458054380475358E-2</v>
      </c>
      <c r="AI89" s="7">
        <v>8.321185359534207E-2</v>
      </c>
      <c r="AJ89" s="7">
        <v>8.5197056297540236E-2</v>
      </c>
      <c r="AK89" s="7">
        <v>0.31129481582939633</v>
      </c>
      <c r="AL89" s="7">
        <v>0.2332628920675644</v>
      </c>
      <c r="AM89" s="7">
        <v>0.27372358331753094</v>
      </c>
    </row>
    <row r="90" spans="1:39" ht="19.95" customHeight="1" x14ac:dyDescent="0.3">
      <c r="A90" s="11"/>
      <c r="B90" s="11"/>
      <c r="C90" s="7" t="s">
        <v>41</v>
      </c>
      <c r="D90" s="7">
        <v>313199148</v>
      </c>
      <c r="E90" s="7">
        <v>192412325</v>
      </c>
      <c r="F90" s="7">
        <v>108990451</v>
      </c>
      <c r="G90" s="7">
        <v>107685816</v>
      </c>
      <c r="H90" s="7">
        <v>112465545</v>
      </c>
      <c r="I90" s="7">
        <v>42409128</v>
      </c>
      <c r="J90" s="7">
        <v>58908772</v>
      </c>
      <c r="K90" s="7">
        <v>38334057</v>
      </c>
      <c r="L90" s="7">
        <v>42354858</v>
      </c>
      <c r="M90" s="7">
        <v>29600191</v>
      </c>
      <c r="N90" s="7">
        <v>37489639</v>
      </c>
      <c r="O90" s="7">
        <v>67321582</v>
      </c>
      <c r="P90" s="7">
        <v>33468399</v>
      </c>
      <c r="Q90" s="7">
        <v>11551508</v>
      </c>
      <c r="R90" s="7">
        <v>26794573</v>
      </c>
      <c r="S90" s="7">
        <v>43011187</v>
      </c>
      <c r="T90" s="7">
        <v>36096795</v>
      </c>
      <c r="U90" s="7">
        <v>46825679</v>
      </c>
      <c r="V90" s="7">
        <v>0.41059459539733323</v>
      </c>
      <c r="W90" s="7">
        <v>0.37179370378361903</v>
      </c>
      <c r="X90" s="7">
        <v>0.37095207456190932</v>
      </c>
      <c r="Y90" s="7">
        <v>0.39979579438727714</v>
      </c>
      <c r="Z90" s="7">
        <v>0.34578250600067251</v>
      </c>
      <c r="AA90" s="7">
        <v>0.43111240245309523</v>
      </c>
      <c r="AB90" s="7">
        <v>7.37608320387282E-2</v>
      </c>
      <c r="AC90" s="7">
        <v>6.545584417539406E-2</v>
      </c>
      <c r="AD90" s="7">
        <v>7.4652124735346492E-2</v>
      </c>
      <c r="AE90" s="7">
        <v>0.35020988617435778</v>
      </c>
      <c r="AF90" s="7">
        <v>0.42644653017114365</v>
      </c>
      <c r="AG90" s="7">
        <v>0.38567146175301148</v>
      </c>
      <c r="AH90" s="7">
        <v>6.4074901127190775E-2</v>
      </c>
      <c r="AI90" s="7">
        <v>4.8223722784742871E-2</v>
      </c>
      <c r="AJ90" s="7">
        <v>5.5382642428319973E-2</v>
      </c>
      <c r="AK90" s="7">
        <v>0.26367704304772777</v>
      </c>
      <c r="AL90" s="7">
        <v>0.31582983985182922</v>
      </c>
      <c r="AM90" s="7">
        <v>0.27207671363195607</v>
      </c>
    </row>
    <row r="91" spans="1:39" ht="19.95" customHeight="1" x14ac:dyDescent="0.3">
      <c r="A91" s="11"/>
      <c r="B91" s="11"/>
      <c r="C91" s="7" t="s">
        <v>42</v>
      </c>
      <c r="D91" s="7">
        <v>220151069</v>
      </c>
      <c r="E91" s="7">
        <v>195851997</v>
      </c>
      <c r="F91" s="7">
        <v>121736313</v>
      </c>
      <c r="G91" s="7">
        <v>94528895</v>
      </c>
      <c r="H91" s="7">
        <v>125239122</v>
      </c>
      <c r="I91" s="7">
        <v>27502073</v>
      </c>
      <c r="J91" s="7">
        <v>380976242</v>
      </c>
      <c r="K91" s="7">
        <v>304311909</v>
      </c>
      <c r="L91" s="7">
        <v>289441068</v>
      </c>
      <c r="M91" s="7">
        <v>34693957</v>
      </c>
      <c r="N91" s="7">
        <v>32904478</v>
      </c>
      <c r="O91" s="7">
        <v>66705136</v>
      </c>
      <c r="P91" s="7">
        <v>443171550</v>
      </c>
      <c r="Q91" s="7">
        <v>206054299</v>
      </c>
      <c r="R91" s="7">
        <v>409492482</v>
      </c>
      <c r="S91" s="7">
        <v>69330893</v>
      </c>
      <c r="T91" s="7">
        <v>51535052</v>
      </c>
      <c r="U91" s="7">
        <v>78169900</v>
      </c>
      <c r="V91" s="7">
        <v>0.28861138250077678</v>
      </c>
      <c r="W91" s="7">
        <v>0.37844009918828353</v>
      </c>
      <c r="X91" s="7">
        <v>0.41433297543532444</v>
      </c>
      <c r="Y91" s="7">
        <v>0.35094923428983915</v>
      </c>
      <c r="Z91" s="7">
        <v>0.38505568487205533</v>
      </c>
      <c r="AA91" s="7">
        <v>0.27957388709973957</v>
      </c>
      <c r="AB91" s="7">
        <v>0.47702784564763751</v>
      </c>
      <c r="AC91" s="7">
        <v>0.51961609219239946</v>
      </c>
      <c r="AD91" s="7">
        <v>0.5101514143163437</v>
      </c>
      <c r="AE91" s="7">
        <v>0.41047595712838691</v>
      </c>
      <c r="AF91" s="7">
        <v>0.37429009306258543</v>
      </c>
      <c r="AG91" s="7">
        <v>0.38213996972848069</v>
      </c>
      <c r="AH91" s="7">
        <v>0.84844731439450938</v>
      </c>
      <c r="AI91" s="7">
        <v>0.86020850209172006</v>
      </c>
      <c r="AJ91" s="7">
        <v>0.84639436902731213</v>
      </c>
      <c r="AK91" s="7">
        <v>0.4250281411228759</v>
      </c>
      <c r="AL91" s="7">
        <v>0.45090726808060638</v>
      </c>
      <c r="AM91" s="7">
        <v>0.45419970305051299</v>
      </c>
    </row>
    <row r="92" spans="1:39" ht="19.95" customHeight="1" x14ac:dyDescent="0.3">
      <c r="A92" s="11"/>
      <c r="B92" s="11"/>
      <c r="C92" s="7" t="s">
        <v>43</v>
      </c>
      <c r="D92" s="7">
        <v>19020150</v>
      </c>
      <c r="E92" s="7">
        <v>12057457</v>
      </c>
      <c r="F92" s="7">
        <v>5563512</v>
      </c>
      <c r="G92" s="7">
        <v>3615472</v>
      </c>
      <c r="H92" s="7">
        <v>4187416</v>
      </c>
      <c r="I92" s="7">
        <v>98435</v>
      </c>
      <c r="J92" s="7">
        <v>302239719</v>
      </c>
      <c r="K92" s="7">
        <v>195714934</v>
      </c>
      <c r="L92" s="7">
        <v>190342482</v>
      </c>
      <c r="M92" s="7">
        <v>0</v>
      </c>
      <c r="N92" s="7">
        <v>255872</v>
      </c>
      <c r="O92" s="7">
        <v>391318</v>
      </c>
      <c r="P92" s="7">
        <v>5233630</v>
      </c>
      <c r="Q92" s="7">
        <v>2001577</v>
      </c>
      <c r="R92" s="7">
        <v>6302052</v>
      </c>
      <c r="S92" s="7">
        <v>0</v>
      </c>
      <c r="T92" s="7">
        <v>0</v>
      </c>
      <c r="U92" s="7">
        <v>0</v>
      </c>
      <c r="V92" s="7">
        <v>2.4934840479344432E-2</v>
      </c>
      <c r="W92" s="7">
        <v>2.3298333909959897E-2</v>
      </c>
      <c r="X92" s="7">
        <v>1.893557003677393E-2</v>
      </c>
      <c r="Y92" s="7">
        <v>1.3422849489527549E-2</v>
      </c>
      <c r="Z92" s="7">
        <v>1.2874478118141091E-2</v>
      </c>
      <c r="AA92" s="7">
        <v>1.0006465904102162E-3</v>
      </c>
      <c r="AB92" s="7">
        <v>0.37844029660966977</v>
      </c>
      <c r="AC92" s="7">
        <v>0.3341855056641026</v>
      </c>
      <c r="AD92" s="7">
        <v>0.33548620818654246</v>
      </c>
      <c r="AE92" s="7">
        <v>0</v>
      </c>
      <c r="AF92" s="7">
        <v>2.9105568759397993E-3</v>
      </c>
      <c r="AG92" s="7">
        <v>2.2417801333050216E-3</v>
      </c>
      <c r="AH92" s="7">
        <v>1.0019730097824501E-2</v>
      </c>
      <c r="AI92" s="7">
        <v>8.3559215281950438E-3</v>
      </c>
      <c r="AJ92" s="7">
        <v>1.3025932246827698E-2</v>
      </c>
      <c r="AK92" s="7">
        <v>0</v>
      </c>
      <c r="AL92" s="7">
        <v>0</v>
      </c>
      <c r="AM92" s="7">
        <v>0</v>
      </c>
    </row>
    <row r="93" spans="1:39" ht="19.95" customHeight="1" x14ac:dyDescent="0.3">
      <c r="A93" s="11">
        <v>4501</v>
      </c>
      <c r="B93" s="11"/>
      <c r="C93" s="7">
        <v>1</v>
      </c>
      <c r="D93" s="7">
        <v>52929854</v>
      </c>
      <c r="E93" s="7">
        <v>47612876</v>
      </c>
      <c r="F93" s="7">
        <v>26678285</v>
      </c>
      <c r="G93" s="7">
        <v>50365788</v>
      </c>
      <c r="H93" s="7">
        <v>55628115</v>
      </c>
      <c r="I93" s="7">
        <v>17861910</v>
      </c>
      <c r="J93" s="7">
        <v>20948598</v>
      </c>
      <c r="K93" s="7">
        <v>11364072</v>
      </c>
      <c r="L93" s="7">
        <v>13414328</v>
      </c>
      <c r="M93" s="7">
        <v>2420481</v>
      </c>
      <c r="N93" s="7">
        <v>3139997</v>
      </c>
      <c r="O93" s="7">
        <v>1949204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5.3568615275206156E-2</v>
      </c>
      <c r="W93" s="7">
        <v>7.0533496548147931E-2</v>
      </c>
      <c r="X93" s="7">
        <v>6.5804147730879406E-2</v>
      </c>
      <c r="Y93" s="7">
        <v>8.7934832427115611E-2</v>
      </c>
      <c r="Z93" s="7">
        <v>7.6610724482165979E-2</v>
      </c>
      <c r="AA93" s="7">
        <v>7.2831955224994541E-2</v>
      </c>
      <c r="AB93" s="7">
        <v>3.6297689011796183E-2</v>
      </c>
      <c r="AC93" s="7">
        <v>2.3366638903503111E-2</v>
      </c>
      <c r="AD93" s="7">
        <v>2.8784199291789971E-2</v>
      </c>
      <c r="AE93" s="7">
        <v>8.5820885070768127E-2</v>
      </c>
      <c r="AF93" s="7">
        <v>8.1969094802413045E-2</v>
      </c>
      <c r="AG93" s="7">
        <v>2.6412700195342736E-2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</row>
    <row r="94" spans="1:39" ht="19.95" customHeight="1" x14ac:dyDescent="0.3">
      <c r="A94" s="11"/>
      <c r="B94" s="11"/>
      <c r="C94" s="7">
        <v>2</v>
      </c>
      <c r="D94" s="7">
        <v>413199688</v>
      </c>
      <c r="E94" s="7">
        <v>335530768</v>
      </c>
      <c r="F94" s="7">
        <v>209941508</v>
      </c>
      <c r="G94" s="7">
        <v>362251138</v>
      </c>
      <c r="H94" s="7">
        <v>488058433</v>
      </c>
      <c r="I94" s="7">
        <v>154414849</v>
      </c>
      <c r="J94" s="7">
        <v>177442906</v>
      </c>
      <c r="K94" s="7">
        <v>155431444</v>
      </c>
      <c r="L94" s="7">
        <v>121113372</v>
      </c>
      <c r="M94" s="7">
        <v>13295285</v>
      </c>
      <c r="N94" s="7">
        <v>20814173</v>
      </c>
      <c r="O94" s="7">
        <v>39777477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0.41818621147731139</v>
      </c>
      <c r="W94" s="7">
        <v>0.49705374375043898</v>
      </c>
      <c r="X94" s="7">
        <v>0.51783770985562227</v>
      </c>
      <c r="Y94" s="7">
        <v>0.63246291543303035</v>
      </c>
      <c r="Z94" s="7">
        <v>0.6721513058956009</v>
      </c>
      <c r="AA94" s="7">
        <v>0.62962669549014039</v>
      </c>
      <c r="AB94" s="7">
        <v>0.30745577433570409</v>
      </c>
      <c r="AC94" s="7">
        <v>0.3195958654783308</v>
      </c>
      <c r="AD94" s="7">
        <v>0.25988267444695662</v>
      </c>
      <c r="AE94" s="7">
        <v>0.47139933177253091</v>
      </c>
      <c r="AF94" s="7">
        <v>0.54335049360583021</v>
      </c>
      <c r="AG94" s="7">
        <v>0.53900493459286003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</row>
    <row r="95" spans="1:39" ht="19.95" customHeight="1" x14ac:dyDescent="0.3">
      <c r="A95" s="11"/>
      <c r="B95" s="11"/>
      <c r="C95" s="7">
        <v>3</v>
      </c>
      <c r="D95" s="7">
        <v>521946288</v>
      </c>
      <c r="E95" s="7">
        <v>291895569</v>
      </c>
      <c r="F95" s="7">
        <v>168799712</v>
      </c>
      <c r="G95" s="7">
        <v>160145728</v>
      </c>
      <c r="H95" s="7">
        <v>182427392</v>
      </c>
      <c r="I95" s="7">
        <v>72971497</v>
      </c>
      <c r="J95" s="7">
        <v>378741602</v>
      </c>
      <c r="K95" s="7">
        <v>319541952</v>
      </c>
      <c r="L95" s="7">
        <v>331503259</v>
      </c>
      <c r="M95" s="7">
        <v>12488103</v>
      </c>
      <c r="N95" s="7">
        <v>14352914</v>
      </c>
      <c r="O95" s="7">
        <v>32071302</v>
      </c>
      <c r="P95" s="7">
        <v>36305364</v>
      </c>
      <c r="Q95" s="7">
        <v>15261734</v>
      </c>
      <c r="R95" s="7">
        <v>37042765</v>
      </c>
      <c r="S95" s="7">
        <v>0</v>
      </c>
      <c r="T95" s="7">
        <v>0</v>
      </c>
      <c r="U95" s="7">
        <v>0</v>
      </c>
      <c r="V95" s="7">
        <v>0.52824517324748244</v>
      </c>
      <c r="W95" s="7">
        <v>0.43241275970141307</v>
      </c>
      <c r="X95" s="7">
        <v>0.41635814241349833</v>
      </c>
      <c r="Y95" s="7">
        <v>0.27960225213985407</v>
      </c>
      <c r="Z95" s="7">
        <v>0.2512379696222331</v>
      </c>
      <c r="AA95" s="7">
        <v>0.29754134928486503</v>
      </c>
      <c r="AB95" s="7">
        <v>0.65624653665249966</v>
      </c>
      <c r="AC95" s="7">
        <v>0.65703749561816616</v>
      </c>
      <c r="AD95" s="7">
        <v>0.71133312626125333</v>
      </c>
      <c r="AE95" s="7">
        <v>0.44277978315670097</v>
      </c>
      <c r="AF95" s="7">
        <v>0.37468041159175675</v>
      </c>
      <c r="AG95" s="7">
        <v>0.43458236521179716</v>
      </c>
      <c r="AH95" s="7">
        <v>1</v>
      </c>
      <c r="AI95" s="7">
        <v>1</v>
      </c>
      <c r="AJ95" s="7">
        <v>1</v>
      </c>
      <c r="AK95" s="7">
        <v>0</v>
      </c>
      <c r="AL95" s="7">
        <v>0</v>
      </c>
      <c r="AM95" s="7">
        <v>0</v>
      </c>
    </row>
    <row r="96" spans="1:39" ht="19.95" customHeight="1" x14ac:dyDescent="0.3">
      <c r="A96" s="11">
        <v>5300</v>
      </c>
      <c r="B96" s="11"/>
      <c r="C96" s="7">
        <v>1</v>
      </c>
      <c r="D96" s="7">
        <v>73566835</v>
      </c>
      <c r="E96" s="7">
        <v>62165918</v>
      </c>
      <c r="F96" s="7">
        <v>38435396</v>
      </c>
      <c r="G96" s="7">
        <v>22298703</v>
      </c>
      <c r="H96" s="7">
        <v>40068493</v>
      </c>
      <c r="I96" s="7">
        <v>4890079</v>
      </c>
      <c r="J96" s="7">
        <v>130278271</v>
      </c>
      <c r="K96" s="7">
        <v>105509831</v>
      </c>
      <c r="L96" s="7">
        <v>97126084</v>
      </c>
      <c r="M96" s="7">
        <v>0</v>
      </c>
      <c r="N96" s="7">
        <v>0</v>
      </c>
      <c r="O96" s="7">
        <v>0</v>
      </c>
      <c r="P96" s="7">
        <v>8022661</v>
      </c>
      <c r="Q96" s="7">
        <v>1619165</v>
      </c>
      <c r="R96" s="7">
        <v>6057505</v>
      </c>
      <c r="S96" s="7">
        <v>0</v>
      </c>
      <c r="T96" s="7">
        <v>0</v>
      </c>
      <c r="U96" s="7">
        <v>0</v>
      </c>
      <c r="V96" s="7">
        <v>0.27019681660372802</v>
      </c>
      <c r="W96" s="7">
        <v>0.25891956396115301</v>
      </c>
      <c r="X96" s="7">
        <v>0.27923255783643297</v>
      </c>
      <c r="Y96" s="7">
        <v>0.35872384692733145</v>
      </c>
      <c r="Z96" s="7">
        <v>0.24136857430190264</v>
      </c>
      <c r="AA96" s="7">
        <v>0.36993113642673475</v>
      </c>
      <c r="AB96" s="7">
        <v>0.84953713240582318</v>
      </c>
      <c r="AC96" s="7">
        <v>0.86792582661594597</v>
      </c>
      <c r="AD96" s="7">
        <v>0.82533867591083254</v>
      </c>
      <c r="AE96" s="7">
        <v>0</v>
      </c>
      <c r="AF96" s="7">
        <v>0</v>
      </c>
      <c r="AG96" s="7">
        <v>0</v>
      </c>
      <c r="AH96" s="7">
        <v>0.34432460362262984</v>
      </c>
      <c r="AI96" s="7">
        <v>0.30434316787260618</v>
      </c>
      <c r="AJ96" s="7">
        <v>0.41865277475504081</v>
      </c>
      <c r="AK96" s="7">
        <v>0</v>
      </c>
      <c r="AL96" s="7">
        <v>0</v>
      </c>
      <c r="AM96" s="7">
        <v>0</v>
      </c>
    </row>
    <row r="97" spans="1:39" ht="19.95" customHeight="1" x14ac:dyDescent="0.3">
      <c r="A97" s="11"/>
      <c r="B97" s="11"/>
      <c r="C97" s="7">
        <v>2</v>
      </c>
      <c r="D97" s="7">
        <v>186322065</v>
      </c>
      <c r="E97" s="7">
        <v>171857714</v>
      </c>
      <c r="F97" s="7">
        <v>98205863</v>
      </c>
      <c r="G97" s="7">
        <v>39465369</v>
      </c>
      <c r="H97" s="7">
        <v>124014343</v>
      </c>
      <c r="I97" s="7">
        <v>8328811</v>
      </c>
      <c r="J97" s="7">
        <v>23073791</v>
      </c>
      <c r="K97" s="7">
        <v>16055662</v>
      </c>
      <c r="L97" s="7">
        <v>20554193</v>
      </c>
      <c r="M97" s="7">
        <v>0</v>
      </c>
      <c r="N97" s="7">
        <v>0</v>
      </c>
      <c r="O97" s="7">
        <v>0</v>
      </c>
      <c r="P97" s="7">
        <v>15277042</v>
      </c>
      <c r="Q97" s="7">
        <v>3701030</v>
      </c>
      <c r="R97" s="7">
        <v>8411538</v>
      </c>
      <c r="S97" s="7">
        <v>0</v>
      </c>
      <c r="T97" s="7">
        <v>0</v>
      </c>
      <c r="U97" s="7">
        <v>0</v>
      </c>
      <c r="V97" s="7">
        <v>0.68432506068845955</v>
      </c>
      <c r="W97" s="7">
        <v>0.71578327488448801</v>
      </c>
      <c r="X97" s="7">
        <v>0.71346407670742651</v>
      </c>
      <c r="Y97" s="7">
        <v>0.63488755323960555</v>
      </c>
      <c r="Z97" s="7">
        <v>0.74704993678941556</v>
      </c>
      <c r="AA97" s="7">
        <v>0.63006886357326519</v>
      </c>
      <c r="AB97" s="7">
        <v>0.15046286759417685</v>
      </c>
      <c r="AC97" s="7">
        <v>0.13207417338405397</v>
      </c>
      <c r="AD97" s="7">
        <v>0.17466132408916746</v>
      </c>
      <c r="AE97" s="7">
        <v>0</v>
      </c>
      <c r="AF97" s="7">
        <v>0</v>
      </c>
      <c r="AG97" s="7">
        <v>0</v>
      </c>
      <c r="AH97" s="7">
        <v>0.65567539637737016</v>
      </c>
      <c r="AI97" s="7">
        <v>0.69565683212739382</v>
      </c>
      <c r="AJ97" s="7">
        <v>0.58134722524495919</v>
      </c>
      <c r="AK97" s="7">
        <v>0</v>
      </c>
      <c r="AL97" s="7">
        <v>0</v>
      </c>
      <c r="AM97" s="7">
        <v>0</v>
      </c>
    </row>
    <row r="98" spans="1:39" ht="19.95" customHeight="1" x14ac:dyDescent="0.3">
      <c r="A98" s="11"/>
      <c r="C98" s="7" t="s">
        <v>45</v>
      </c>
      <c r="D98" s="7">
        <v>12382387</v>
      </c>
      <c r="E98" s="7">
        <v>6073783</v>
      </c>
      <c r="F98" s="7">
        <v>1005283</v>
      </c>
      <c r="G98" s="7">
        <v>397123</v>
      </c>
      <c r="H98" s="7">
        <v>1922590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4.5478122707812374E-2</v>
      </c>
      <c r="W98" s="7">
        <v>2.5297161154358951E-2</v>
      </c>
      <c r="X98" s="7">
        <v>7.3033654561405542E-3</v>
      </c>
      <c r="Y98" s="7">
        <v>6.3885998330630552E-3</v>
      </c>
      <c r="Z98" s="7">
        <v>1.1581488908681816E-2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</row>
    <row r="99" spans="1:39" ht="19.95" customHeight="1" x14ac:dyDescent="0.3">
      <c r="A99" s="11">
        <v>3401</v>
      </c>
      <c r="B99" s="11"/>
      <c r="C99" s="7">
        <v>1</v>
      </c>
      <c r="D99" s="7">
        <v>0</v>
      </c>
      <c r="E99" s="7">
        <v>0</v>
      </c>
      <c r="F99" s="7">
        <v>0</v>
      </c>
      <c r="G99" s="7">
        <v>139950866</v>
      </c>
      <c r="H99" s="7">
        <v>60445433</v>
      </c>
      <c r="I99" s="7">
        <v>51107515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0.38836990542972427</v>
      </c>
      <c r="Z99" s="7">
        <v>0.18344008602918779</v>
      </c>
      <c r="AA99" s="7">
        <v>0.36348667712102617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</row>
    <row r="100" spans="1:39" ht="19.95" customHeight="1" x14ac:dyDescent="0.3">
      <c r="A100" s="11"/>
      <c r="B100" s="11"/>
      <c r="C100" s="7">
        <v>2</v>
      </c>
      <c r="D100" s="7">
        <v>112599220</v>
      </c>
      <c r="E100" s="7">
        <v>78831284</v>
      </c>
      <c r="F100" s="7">
        <v>49450137</v>
      </c>
      <c r="G100" s="7">
        <v>105602280</v>
      </c>
      <c r="H100" s="7">
        <v>101047989</v>
      </c>
      <c r="I100" s="7">
        <v>49180528</v>
      </c>
      <c r="J100" s="7">
        <v>119835938</v>
      </c>
      <c r="K100" s="7">
        <v>91640520</v>
      </c>
      <c r="L100" s="7">
        <v>83947498</v>
      </c>
      <c r="M100" s="7">
        <v>0</v>
      </c>
      <c r="N100" s="7">
        <v>0</v>
      </c>
      <c r="O100" s="7">
        <v>0</v>
      </c>
      <c r="P100" s="7">
        <v>25409476</v>
      </c>
      <c r="Q100" s="7">
        <v>16956187</v>
      </c>
      <c r="R100" s="7">
        <v>38319861</v>
      </c>
      <c r="S100" s="7">
        <v>0</v>
      </c>
      <c r="T100" s="7">
        <v>0</v>
      </c>
      <c r="U100" s="7">
        <v>0</v>
      </c>
      <c r="V100" s="7">
        <v>0.3040223138155938</v>
      </c>
      <c r="W100" s="7">
        <v>0.25107738967405874</v>
      </c>
      <c r="X100" s="7">
        <v>0.22884640618701968</v>
      </c>
      <c r="Y100" s="7">
        <v>0.29305104476283317</v>
      </c>
      <c r="Z100" s="7">
        <v>0.30666091506427662</v>
      </c>
      <c r="AA100" s="7">
        <v>0.34978156738353622</v>
      </c>
      <c r="AB100" s="7">
        <v>0.11973839886081118</v>
      </c>
      <c r="AC100" s="7">
        <v>0.10797420643279101</v>
      </c>
      <c r="AD100" s="7">
        <v>0.10372536507384729</v>
      </c>
      <c r="AE100" s="7">
        <v>0</v>
      </c>
      <c r="AF100" s="7">
        <v>0</v>
      </c>
      <c r="AG100" s="7">
        <v>0</v>
      </c>
      <c r="AH100" s="7">
        <v>0.10768892943791035</v>
      </c>
      <c r="AI100" s="7">
        <v>0.12456785308989701</v>
      </c>
      <c r="AJ100" s="7">
        <v>0.15911811586957619</v>
      </c>
      <c r="AK100" s="7">
        <v>0</v>
      </c>
      <c r="AL100" s="7">
        <v>0</v>
      </c>
      <c r="AM100" s="7">
        <v>0</v>
      </c>
    </row>
    <row r="101" spans="1:39" ht="19.95" customHeight="1" x14ac:dyDescent="0.3">
      <c r="A101" s="11"/>
      <c r="B101" s="11"/>
      <c r="C101" s="7">
        <v>3</v>
      </c>
      <c r="D101" s="7">
        <v>78345696</v>
      </c>
      <c r="E101" s="7">
        <v>89385262</v>
      </c>
      <c r="F101" s="7">
        <v>65661423</v>
      </c>
      <c r="G101" s="7">
        <v>51945864</v>
      </c>
      <c r="H101" s="7">
        <v>82584952</v>
      </c>
      <c r="I101" s="7">
        <v>17990677</v>
      </c>
      <c r="J101" s="7">
        <v>109694205</v>
      </c>
      <c r="K101" s="7">
        <v>85117241</v>
      </c>
      <c r="L101" s="7">
        <v>81322152</v>
      </c>
      <c r="M101" s="7">
        <v>0</v>
      </c>
      <c r="N101" s="7">
        <v>0</v>
      </c>
      <c r="O101" s="7">
        <v>0</v>
      </c>
      <c r="P101" s="7">
        <v>9193114</v>
      </c>
      <c r="Q101" s="7">
        <v>6752603</v>
      </c>
      <c r="R101" s="7">
        <v>9439467</v>
      </c>
      <c r="S101" s="7">
        <v>0</v>
      </c>
      <c r="T101" s="7">
        <v>0</v>
      </c>
      <c r="U101" s="7">
        <v>0</v>
      </c>
      <c r="V101" s="7">
        <v>0.21153645447466787</v>
      </c>
      <c r="W101" s="7">
        <v>0.28469177615186164</v>
      </c>
      <c r="X101" s="7">
        <v>0.30386934375279318</v>
      </c>
      <c r="Y101" s="7">
        <v>0.14415209327211537</v>
      </c>
      <c r="Z101" s="7">
        <v>0.25062920303005104</v>
      </c>
      <c r="AA101" s="7">
        <v>0.12795322570247589</v>
      </c>
      <c r="AB101" s="7">
        <v>0.10960492061245924</v>
      </c>
      <c r="AC101" s="7">
        <v>0.10028824095196778</v>
      </c>
      <c r="AD101" s="7">
        <v>0.10048149266808286</v>
      </c>
      <c r="AE101" s="7">
        <v>0</v>
      </c>
      <c r="AF101" s="7">
        <v>0</v>
      </c>
      <c r="AG101" s="7">
        <v>0</v>
      </c>
      <c r="AH101" s="7">
        <v>3.8961708807401844E-2</v>
      </c>
      <c r="AI101" s="7">
        <v>4.9607689422061563E-2</v>
      </c>
      <c r="AJ101" s="7">
        <v>3.9196128708635994E-2</v>
      </c>
      <c r="AK101" s="7">
        <v>0</v>
      </c>
      <c r="AL101" s="7">
        <v>0</v>
      </c>
      <c r="AM101" s="7">
        <v>0</v>
      </c>
    </row>
    <row r="102" spans="1:39" ht="19.95" customHeight="1" x14ac:dyDescent="0.3">
      <c r="A102" s="11"/>
      <c r="B102" s="11"/>
      <c r="C102" s="7">
        <v>4</v>
      </c>
      <c r="D102" s="7">
        <v>171161517</v>
      </c>
      <c r="E102" s="7">
        <v>134933404</v>
      </c>
      <c r="F102" s="7">
        <v>92326827</v>
      </c>
      <c r="G102" s="7">
        <v>61509982</v>
      </c>
      <c r="H102" s="7">
        <v>81744978</v>
      </c>
      <c r="I102" s="7">
        <v>21735301</v>
      </c>
      <c r="J102" s="7">
        <v>763025906</v>
      </c>
      <c r="K102" s="7">
        <v>575865647</v>
      </c>
      <c r="L102" s="7">
        <v>544347405</v>
      </c>
      <c r="M102" s="7">
        <v>5015196</v>
      </c>
      <c r="N102" s="7">
        <v>11143305</v>
      </c>
      <c r="O102" s="7">
        <v>18953138</v>
      </c>
      <c r="P102" s="7">
        <v>193985472</v>
      </c>
      <c r="Q102" s="7">
        <v>112411297</v>
      </c>
      <c r="R102" s="7">
        <v>190225492</v>
      </c>
      <c r="S102" s="7">
        <v>34349904</v>
      </c>
      <c r="T102" s="7">
        <v>16390678</v>
      </c>
      <c r="U102" s="7">
        <v>42782979</v>
      </c>
      <c r="V102" s="7">
        <v>0.46214281443980776</v>
      </c>
      <c r="W102" s="7">
        <v>0.42976246405113983</v>
      </c>
      <c r="X102" s="7">
        <v>0.42727207315119664</v>
      </c>
      <c r="Y102" s="7">
        <v>0.1706929479973639</v>
      </c>
      <c r="Z102" s="7">
        <v>0.24808004596102512</v>
      </c>
      <c r="AA102" s="7">
        <v>0.15458572651625338</v>
      </c>
      <c r="AB102" s="7">
        <v>0.76240484948480003</v>
      </c>
      <c r="AC102" s="7">
        <v>0.67850592998305503</v>
      </c>
      <c r="AD102" s="7">
        <v>0.67259459371411412</v>
      </c>
      <c r="AE102" s="7">
        <v>1</v>
      </c>
      <c r="AF102" s="7">
        <v>1</v>
      </c>
      <c r="AG102" s="7">
        <v>1</v>
      </c>
      <c r="AH102" s="7">
        <v>0.82213768619973637</v>
      </c>
      <c r="AI102" s="7">
        <v>0.82582445748804145</v>
      </c>
      <c r="AJ102" s="7">
        <v>0.78988600395505459</v>
      </c>
      <c r="AK102" s="7">
        <v>1</v>
      </c>
      <c r="AL102" s="7">
        <v>1</v>
      </c>
      <c r="AM102" s="7">
        <v>1</v>
      </c>
    </row>
    <row r="103" spans="1:39" ht="19.95" customHeight="1" x14ac:dyDescent="0.3">
      <c r="A103" s="11"/>
      <c r="B103" s="11"/>
      <c r="C103" s="7">
        <v>5</v>
      </c>
      <c r="D103" s="7">
        <v>8258553</v>
      </c>
      <c r="E103" s="7">
        <v>10822105</v>
      </c>
      <c r="F103" s="7">
        <v>8646007</v>
      </c>
      <c r="G103" s="7">
        <v>1345567</v>
      </c>
      <c r="H103" s="7">
        <v>3687140</v>
      </c>
      <c r="I103" s="7">
        <v>589523</v>
      </c>
      <c r="J103" s="7">
        <v>8258553</v>
      </c>
      <c r="K103" s="7">
        <v>96102626</v>
      </c>
      <c r="L103" s="7">
        <v>99707626</v>
      </c>
      <c r="M103" s="7">
        <v>0</v>
      </c>
      <c r="N103" s="7">
        <v>0</v>
      </c>
      <c r="O103" s="7">
        <v>0</v>
      </c>
      <c r="P103" s="7">
        <v>7364474</v>
      </c>
      <c r="Q103" s="7">
        <v>0</v>
      </c>
      <c r="R103" s="7">
        <v>2841693</v>
      </c>
      <c r="S103" s="7">
        <v>0</v>
      </c>
      <c r="T103" s="7">
        <v>0</v>
      </c>
      <c r="U103" s="7">
        <v>0</v>
      </c>
      <c r="V103" s="7">
        <v>2.2298417269930586E-2</v>
      </c>
      <c r="W103" s="7">
        <v>3.4468370122939761E-2</v>
      </c>
      <c r="X103" s="7">
        <v>4.0012176908990477E-2</v>
      </c>
      <c r="Y103" s="7">
        <v>3.7340085379633007E-3</v>
      </c>
      <c r="Z103" s="7">
        <v>1.1189749915459445E-2</v>
      </c>
      <c r="AA103" s="7">
        <v>4.1928032767083023E-3</v>
      </c>
      <c r="AB103" s="7">
        <v>8.2518310419295825E-3</v>
      </c>
      <c r="AC103" s="7">
        <v>0.11323162263218615</v>
      </c>
      <c r="AD103" s="7">
        <v>0.12319854854395575</v>
      </c>
      <c r="AE103" s="7">
        <v>0</v>
      </c>
      <c r="AF103" s="7">
        <v>0</v>
      </c>
      <c r="AG103" s="7">
        <v>0</v>
      </c>
      <c r="AH103" s="7">
        <v>3.121167555495144E-2</v>
      </c>
      <c r="AI103" s="7">
        <v>0</v>
      </c>
      <c r="AJ103" s="7">
        <v>1.1799751466733233E-2</v>
      </c>
      <c r="AK103" s="7">
        <v>0</v>
      </c>
      <c r="AL103" s="7">
        <v>0</v>
      </c>
      <c r="AM103" s="7">
        <v>0</v>
      </c>
    </row>
    <row r="104" spans="1:39" ht="19.95" customHeight="1" x14ac:dyDescent="0.3">
      <c r="A104" s="11">
        <v>4520</v>
      </c>
      <c r="C104" s="7" t="s">
        <v>51</v>
      </c>
      <c r="D104" s="7">
        <v>62521485</v>
      </c>
      <c r="E104" s="7">
        <v>35967363</v>
      </c>
      <c r="F104" s="7">
        <v>19984642</v>
      </c>
      <c r="G104" s="7">
        <v>17860633</v>
      </c>
      <c r="H104" s="7">
        <v>31226870</v>
      </c>
      <c r="I104" s="7">
        <v>7666913</v>
      </c>
      <c r="J104" s="7">
        <v>0</v>
      </c>
      <c r="K104" s="7">
        <v>0</v>
      </c>
      <c r="L104" s="7">
        <v>0</v>
      </c>
      <c r="M104" s="7">
        <v>3102946</v>
      </c>
      <c r="N104" s="7">
        <v>6295104</v>
      </c>
      <c r="O104" s="7">
        <v>10768019</v>
      </c>
      <c r="P104" s="7">
        <v>0</v>
      </c>
      <c r="Q104" s="7">
        <v>0</v>
      </c>
      <c r="R104" s="7">
        <v>0</v>
      </c>
      <c r="S104" s="7">
        <v>62521485</v>
      </c>
      <c r="T104" s="7">
        <v>14294339</v>
      </c>
      <c r="U104" s="7">
        <v>23320192</v>
      </c>
      <c r="V104" s="7">
        <v>0.16592977760635294</v>
      </c>
      <c r="W104" s="7">
        <v>0.15288730870422018</v>
      </c>
      <c r="X104" s="7">
        <v>0.15576747291645388</v>
      </c>
      <c r="Y104" s="7">
        <v>0.11559945806098684</v>
      </c>
      <c r="Z104" s="7">
        <v>0.17987989155294754</v>
      </c>
      <c r="AA104" s="7">
        <v>0.18599625645232629</v>
      </c>
      <c r="AB104" s="7">
        <v>0</v>
      </c>
      <c r="AC104" s="7">
        <v>0</v>
      </c>
      <c r="AD104" s="7">
        <v>0</v>
      </c>
      <c r="AE104" s="7">
        <v>0.16874049424695295</v>
      </c>
      <c r="AF104" s="7">
        <v>0.30419095241362715</v>
      </c>
      <c r="AG104" s="7">
        <v>0.24616193348335896</v>
      </c>
      <c r="AH104" s="7">
        <v>0</v>
      </c>
      <c r="AI104" s="7">
        <v>0</v>
      </c>
      <c r="AJ104" s="7">
        <v>0</v>
      </c>
      <c r="AK104" s="7">
        <v>0.40967234801182711</v>
      </c>
      <c r="AL104" s="7">
        <v>0.16155620072272703</v>
      </c>
      <c r="AM104" s="7">
        <v>0.20201705437841116</v>
      </c>
    </row>
    <row r="105" spans="1:39" ht="19.95" customHeight="1" x14ac:dyDescent="0.3">
      <c r="A105" s="11"/>
      <c r="C105" s="7" t="s">
        <v>41</v>
      </c>
      <c r="D105" s="7">
        <v>174081602</v>
      </c>
      <c r="E105" s="7">
        <v>121127887</v>
      </c>
      <c r="F105" s="7">
        <v>78307172</v>
      </c>
      <c r="G105" s="7">
        <v>122672814</v>
      </c>
      <c r="H105" s="7">
        <v>127281840</v>
      </c>
      <c r="I105" s="7">
        <v>30480106</v>
      </c>
      <c r="J105" s="7">
        <v>7402932</v>
      </c>
      <c r="K105" s="7">
        <v>5349611</v>
      </c>
      <c r="L105" s="7">
        <v>7906385</v>
      </c>
      <c r="M105" s="7">
        <v>13214509</v>
      </c>
      <c r="N105" s="7">
        <v>13425511</v>
      </c>
      <c r="O105" s="7">
        <v>27530139</v>
      </c>
      <c r="P105" s="7">
        <v>19318937</v>
      </c>
      <c r="Q105" s="7">
        <v>9341320</v>
      </c>
      <c r="R105" s="7">
        <v>22747503</v>
      </c>
      <c r="S105" s="7">
        <v>90091903</v>
      </c>
      <c r="T105" s="7">
        <v>74184710</v>
      </c>
      <c r="U105" s="7">
        <v>92116557</v>
      </c>
      <c r="V105" s="7">
        <v>0.46200632478927273</v>
      </c>
      <c r="W105" s="7">
        <v>0.5148811341120253</v>
      </c>
      <c r="X105" s="7">
        <v>0.61035420567824505</v>
      </c>
      <c r="Y105" s="7">
        <v>0.79397582477710837</v>
      </c>
      <c r="Z105" s="7">
        <v>0.73319687742830508</v>
      </c>
      <c r="AA105" s="7">
        <v>0.73943523452921522</v>
      </c>
      <c r="AB105" s="7">
        <v>0.37868469010233019</v>
      </c>
      <c r="AC105" s="7">
        <v>0.30356715643459359</v>
      </c>
      <c r="AD105" s="7">
        <v>0.43710403542482168</v>
      </c>
      <c r="AE105" s="7">
        <v>0.71861475510395856</v>
      </c>
      <c r="AF105" s="7">
        <v>0.64874527533296156</v>
      </c>
      <c r="AG105" s="7">
        <v>0.6293518097716605</v>
      </c>
      <c r="AH105" s="7">
        <v>0.64444742964411805</v>
      </c>
      <c r="AI105" s="7">
        <v>0.64189565268539706</v>
      </c>
      <c r="AJ105" s="7">
        <v>0.60209808823063093</v>
      </c>
      <c r="AK105" s="7">
        <v>0.59032765198817283</v>
      </c>
      <c r="AL105" s="7">
        <v>0.83844379927727297</v>
      </c>
      <c r="AM105" s="7">
        <v>0.79798294562158889</v>
      </c>
    </row>
    <row r="106" spans="1:39" ht="19.95" customHeight="1" x14ac:dyDescent="0.3">
      <c r="A106" s="11"/>
      <c r="C106" s="7" t="s">
        <v>52</v>
      </c>
      <c r="D106" s="7">
        <v>140191759</v>
      </c>
      <c r="E106" s="7">
        <v>78158829</v>
      </c>
      <c r="F106" s="7">
        <v>30006101</v>
      </c>
      <c r="G106" s="7">
        <v>13971023</v>
      </c>
      <c r="H106" s="7">
        <v>15089738</v>
      </c>
      <c r="I106" s="7">
        <v>3073773</v>
      </c>
      <c r="J106" s="7">
        <v>12146134</v>
      </c>
      <c r="K106" s="7">
        <v>12272885</v>
      </c>
      <c r="L106" s="7">
        <v>10181723</v>
      </c>
      <c r="M106" s="7">
        <v>2071409</v>
      </c>
      <c r="N106" s="7">
        <v>973965</v>
      </c>
      <c r="O106" s="7">
        <v>5445482</v>
      </c>
      <c r="P106" s="7">
        <v>10658585</v>
      </c>
      <c r="Q106" s="7">
        <v>5211388</v>
      </c>
      <c r="R106" s="7">
        <v>15032891</v>
      </c>
      <c r="S106" s="7">
        <v>0</v>
      </c>
      <c r="T106" s="7">
        <v>0</v>
      </c>
      <c r="U106" s="7">
        <v>0</v>
      </c>
      <c r="V106" s="7">
        <v>0.37206389760437436</v>
      </c>
      <c r="W106" s="7">
        <v>0.33223155718375452</v>
      </c>
      <c r="X106" s="7">
        <v>0.2338783214053011</v>
      </c>
      <c r="Y106" s="7">
        <v>9.0424717161904769E-2</v>
      </c>
      <c r="Z106" s="7">
        <v>8.6923231018747354E-2</v>
      </c>
      <c r="AA106" s="7">
        <v>7.4568509018458448E-2</v>
      </c>
      <c r="AB106" s="7">
        <v>0.62131530989766981</v>
      </c>
      <c r="AC106" s="7">
        <v>0.69643284356540636</v>
      </c>
      <c r="AD106" s="7">
        <v>0.56289596457517832</v>
      </c>
      <c r="AE106" s="7">
        <v>0.11264475064908849</v>
      </c>
      <c r="AF106" s="7">
        <v>4.7063772253411282E-2</v>
      </c>
      <c r="AG106" s="7">
        <v>0.12448625674498053</v>
      </c>
      <c r="AH106" s="7">
        <v>0.355552570355882</v>
      </c>
      <c r="AI106" s="7">
        <v>0.35810434731460289</v>
      </c>
      <c r="AJ106" s="7">
        <v>0.39790191176936907</v>
      </c>
      <c r="AK106" s="7">
        <v>0</v>
      </c>
      <c r="AL106" s="7">
        <v>0</v>
      </c>
      <c r="AM106" s="7">
        <v>0</v>
      </c>
    </row>
    <row r="107" spans="1:39" ht="19.95" customHeight="1" x14ac:dyDescent="0.3">
      <c r="A107" s="11">
        <v>4401</v>
      </c>
      <c r="B107" s="11"/>
      <c r="C107" s="7">
        <v>1</v>
      </c>
      <c r="D107" s="7">
        <v>268042604</v>
      </c>
      <c r="E107" s="7">
        <v>212023421</v>
      </c>
      <c r="F107" s="7">
        <v>132846898</v>
      </c>
      <c r="G107" s="7">
        <v>68003361</v>
      </c>
      <c r="H107" s="7">
        <v>132987275</v>
      </c>
      <c r="I107" s="7">
        <v>39567737</v>
      </c>
      <c r="J107" s="7">
        <v>58280809</v>
      </c>
      <c r="K107" s="7">
        <v>42329007</v>
      </c>
      <c r="L107" s="7">
        <v>34619199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0.59211165737173721</v>
      </c>
      <c r="W107" s="7">
        <v>0.6268927808769339</v>
      </c>
      <c r="X107" s="7">
        <v>0.68581013514554023</v>
      </c>
      <c r="Y107" s="7">
        <v>0.76343923152861659</v>
      </c>
      <c r="Z107" s="7">
        <v>0.81576886975578577</v>
      </c>
      <c r="AA107" s="7">
        <v>0.89256077858670024</v>
      </c>
      <c r="AB107" s="7">
        <v>0.31764731492304193</v>
      </c>
      <c r="AC107" s="7">
        <v>0.32038856953017786</v>
      </c>
      <c r="AD107" s="7">
        <v>0.26676324870413787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</row>
    <row r="108" spans="1:39" ht="19.95" customHeight="1" x14ac:dyDescent="0.3">
      <c r="A108" s="11"/>
      <c r="B108" s="11"/>
      <c r="C108" s="7">
        <v>2</v>
      </c>
      <c r="D108" s="7">
        <v>184646683</v>
      </c>
      <c r="E108" s="7">
        <v>126189791</v>
      </c>
      <c r="F108" s="7">
        <v>60861085</v>
      </c>
      <c r="G108" s="7">
        <v>21071654</v>
      </c>
      <c r="H108" s="7">
        <v>30033502</v>
      </c>
      <c r="I108" s="7">
        <v>4762843</v>
      </c>
      <c r="J108" s="7">
        <v>125195664</v>
      </c>
      <c r="K108" s="7">
        <v>89788712</v>
      </c>
      <c r="L108" s="7">
        <v>95155795</v>
      </c>
      <c r="M108" s="7">
        <v>0</v>
      </c>
      <c r="N108" s="7">
        <v>0</v>
      </c>
      <c r="O108" s="7">
        <v>0</v>
      </c>
      <c r="P108" s="7">
        <v>19589368</v>
      </c>
      <c r="Q108" s="7">
        <v>7989154</v>
      </c>
      <c r="R108" s="7">
        <v>24235378</v>
      </c>
      <c r="S108" s="7">
        <v>0</v>
      </c>
      <c r="T108" s="7">
        <v>0</v>
      </c>
      <c r="U108" s="7">
        <v>0</v>
      </c>
      <c r="V108" s="7">
        <v>0.40788834262826279</v>
      </c>
      <c r="W108" s="7">
        <v>0.37310721912306605</v>
      </c>
      <c r="X108" s="7">
        <v>0.31418986485445982</v>
      </c>
      <c r="Y108" s="7">
        <v>0.23656076847138335</v>
      </c>
      <c r="Z108" s="7">
        <v>0.1842311302442142</v>
      </c>
      <c r="AA108" s="7">
        <v>0.1074392214132998</v>
      </c>
      <c r="AB108" s="7">
        <v>0.68235268507695812</v>
      </c>
      <c r="AC108" s="7">
        <v>0.6796114304698222</v>
      </c>
      <c r="AD108" s="7">
        <v>0.73323675129586208</v>
      </c>
      <c r="AE108" s="7">
        <v>0</v>
      </c>
      <c r="AF108" s="7">
        <v>0</v>
      </c>
      <c r="AG108" s="7">
        <v>0</v>
      </c>
      <c r="AH108" s="7">
        <v>1</v>
      </c>
      <c r="AI108" s="7">
        <v>1</v>
      </c>
      <c r="AJ108" s="7">
        <v>1</v>
      </c>
      <c r="AK108" s="7">
        <v>0</v>
      </c>
      <c r="AL108" s="7">
        <v>0</v>
      </c>
      <c r="AM108" s="7">
        <v>0</v>
      </c>
    </row>
    <row r="109" spans="1:39" ht="19.95" customHeight="1" x14ac:dyDescent="0.3">
      <c r="A109" s="11">
        <v>4610</v>
      </c>
      <c r="B109" s="11"/>
      <c r="C109" s="7" t="s">
        <v>40</v>
      </c>
      <c r="D109" s="7">
        <v>29411922</v>
      </c>
      <c r="E109" s="7">
        <v>25280831</v>
      </c>
      <c r="F109" s="7">
        <v>12249274</v>
      </c>
      <c r="G109" s="7">
        <v>11097423</v>
      </c>
      <c r="H109" s="7">
        <v>11740516</v>
      </c>
      <c r="I109" s="7">
        <v>4632918</v>
      </c>
      <c r="J109" s="7">
        <v>27236994</v>
      </c>
      <c r="K109" s="7">
        <v>15466333</v>
      </c>
      <c r="L109" s="7">
        <v>17630416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8.9003298853138374E-2</v>
      </c>
      <c r="W109" s="7">
        <v>0.11674959132636314</v>
      </c>
      <c r="X109" s="7">
        <v>8.8104701460635246E-2</v>
      </c>
      <c r="Y109" s="7">
        <v>9.2020748615025266E-2</v>
      </c>
      <c r="Z109" s="7">
        <v>8.7626125042194344E-2</v>
      </c>
      <c r="AA109" s="7">
        <v>6.9797364104778353E-2</v>
      </c>
      <c r="AB109" s="7">
        <v>0.14515204145437058</v>
      </c>
      <c r="AC109" s="7">
        <v>8.9843630893202991E-2</v>
      </c>
      <c r="AD109" s="7">
        <v>0.11161623316801395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</row>
    <row r="110" spans="1:39" ht="19.95" customHeight="1" x14ac:dyDescent="0.3">
      <c r="A110" s="11"/>
      <c r="B110" s="11"/>
      <c r="C110" s="7" t="s">
        <v>41</v>
      </c>
      <c r="D110" s="7">
        <v>123635930</v>
      </c>
      <c r="E110" s="7">
        <v>101191195</v>
      </c>
      <c r="F110" s="7">
        <v>71011443</v>
      </c>
      <c r="G110" s="7">
        <v>70423002</v>
      </c>
      <c r="H110" s="7">
        <v>84119072</v>
      </c>
      <c r="I110" s="7">
        <v>42873470</v>
      </c>
      <c r="J110" s="7">
        <v>53018197</v>
      </c>
      <c r="K110" s="7">
        <v>49291516</v>
      </c>
      <c r="L110" s="7">
        <v>33038341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0.37413419044072321</v>
      </c>
      <c r="W110" s="7">
        <v>0.46731180086905855</v>
      </c>
      <c r="X110" s="7">
        <v>0.51076022838609991</v>
      </c>
      <c r="Y110" s="7">
        <v>0.58395335239157964</v>
      </c>
      <c r="Z110" s="7">
        <v>0.6278283102297505</v>
      </c>
      <c r="AA110" s="7">
        <v>0.64591153912616006</v>
      </c>
      <c r="AB110" s="7">
        <v>0.2825458466077419</v>
      </c>
      <c r="AC110" s="7">
        <v>0.28633346829338341</v>
      </c>
      <c r="AD110" s="7">
        <v>0.20916211917746894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</row>
    <row r="111" spans="1:39" ht="19.95" customHeight="1" x14ac:dyDescent="0.3">
      <c r="A111" s="11"/>
      <c r="B111" s="11"/>
      <c r="C111" s="7" t="s">
        <v>49</v>
      </c>
      <c r="D111" s="7">
        <v>177410933</v>
      </c>
      <c r="E111" s="7">
        <v>90066899</v>
      </c>
      <c r="F111" s="7">
        <v>55770161</v>
      </c>
      <c r="G111" s="7">
        <v>39076540</v>
      </c>
      <c r="H111" s="7">
        <v>38124609</v>
      </c>
      <c r="I111" s="7">
        <v>18870302</v>
      </c>
      <c r="J111" s="7">
        <v>107389390</v>
      </c>
      <c r="K111" s="7">
        <v>107389390</v>
      </c>
      <c r="L111" s="7">
        <v>107286905</v>
      </c>
      <c r="M111" s="7">
        <v>0</v>
      </c>
      <c r="N111" s="7">
        <v>0</v>
      </c>
      <c r="O111" s="7">
        <v>0</v>
      </c>
      <c r="P111" s="7">
        <v>10626183</v>
      </c>
      <c r="Q111" s="7">
        <v>3164375</v>
      </c>
      <c r="R111" s="7">
        <v>10355015</v>
      </c>
      <c r="S111" s="7">
        <v>0</v>
      </c>
      <c r="T111" s="7">
        <v>0</v>
      </c>
      <c r="U111" s="7">
        <v>0</v>
      </c>
      <c r="V111" s="7">
        <v>0.53686251070613844</v>
      </c>
      <c r="W111" s="7">
        <v>0.41593860780457831</v>
      </c>
      <c r="X111" s="7">
        <v>0.40113507015326483</v>
      </c>
      <c r="Y111" s="7">
        <v>0.32402589899339507</v>
      </c>
      <c r="Z111" s="7">
        <v>0.2845455647280552</v>
      </c>
      <c r="AA111" s="7">
        <v>0.28429109676906156</v>
      </c>
      <c r="AB111" s="7">
        <v>0.57230211193788749</v>
      </c>
      <c r="AC111" s="7">
        <v>0.62382290081341352</v>
      </c>
      <c r="AD111" s="7">
        <v>0.67922164765451709</v>
      </c>
      <c r="AE111" s="7">
        <v>0</v>
      </c>
      <c r="AF111" s="7">
        <v>0</v>
      </c>
      <c r="AG111" s="7">
        <v>0</v>
      </c>
      <c r="AH111" s="7">
        <v>1</v>
      </c>
      <c r="AI111" s="7">
        <v>1</v>
      </c>
      <c r="AJ111" s="7">
        <v>1</v>
      </c>
      <c r="AK111" s="7">
        <v>0</v>
      </c>
      <c r="AL111" s="7">
        <v>0</v>
      </c>
      <c r="AM111" s="7">
        <v>0</v>
      </c>
    </row>
    <row r="112" spans="1:39" ht="19.95" customHeight="1" x14ac:dyDescent="0.3">
      <c r="A112" s="11">
        <v>3400</v>
      </c>
      <c r="C112" s="7">
        <v>1</v>
      </c>
      <c r="D112" s="7">
        <v>89088581</v>
      </c>
      <c r="E112" s="7">
        <v>74638670</v>
      </c>
      <c r="F112" s="7">
        <v>28317654</v>
      </c>
      <c r="G112" s="7">
        <v>80250634</v>
      </c>
      <c r="H112" s="7">
        <v>118926806</v>
      </c>
      <c r="I112" s="7">
        <v>26751759</v>
      </c>
      <c r="J112" s="7">
        <v>255669463</v>
      </c>
      <c r="K112" s="7">
        <v>185812535</v>
      </c>
      <c r="L112" s="7">
        <v>200320853</v>
      </c>
      <c r="M112" s="7">
        <v>0</v>
      </c>
      <c r="N112" s="7">
        <v>0</v>
      </c>
      <c r="O112" s="7">
        <v>0</v>
      </c>
      <c r="P112" s="7">
        <v>50097622</v>
      </c>
      <c r="Q112" s="7">
        <v>17928981</v>
      </c>
      <c r="R112" s="7">
        <v>51374012</v>
      </c>
      <c r="S112" s="7">
        <v>0</v>
      </c>
      <c r="T112" s="7">
        <v>0</v>
      </c>
      <c r="U112" s="7">
        <v>0</v>
      </c>
      <c r="V112" s="7">
        <v>0.61444867943433512</v>
      </c>
      <c r="W112" s="7">
        <v>0.52176498876504063</v>
      </c>
      <c r="X112" s="7">
        <v>0.38256984646464964</v>
      </c>
      <c r="Y112" s="7">
        <v>0.58942154523720269</v>
      </c>
      <c r="Z112" s="7">
        <v>0.59392402945822442</v>
      </c>
      <c r="AA112" s="7">
        <v>0.50650414588511095</v>
      </c>
      <c r="AB112" s="7">
        <v>0.53403599405564706</v>
      </c>
      <c r="AC112" s="7">
        <v>0.47228867065038077</v>
      </c>
      <c r="AD112" s="7">
        <v>0.51092143607641149</v>
      </c>
      <c r="AE112" s="7">
        <v>0</v>
      </c>
      <c r="AF112" s="7">
        <v>0</v>
      </c>
      <c r="AG112" s="7">
        <v>0</v>
      </c>
      <c r="AH112" s="7">
        <v>0.72525228721915536</v>
      </c>
      <c r="AI112" s="7">
        <v>0.53725467633660184</v>
      </c>
      <c r="AJ112" s="7">
        <v>0.72502925469920076</v>
      </c>
      <c r="AK112" s="7">
        <v>0</v>
      </c>
      <c r="AL112" s="7">
        <v>0</v>
      </c>
      <c r="AM112" s="7">
        <v>0</v>
      </c>
    </row>
    <row r="113" spans="1:39" ht="19.95" customHeight="1" x14ac:dyDescent="0.3">
      <c r="A113" s="11"/>
      <c r="C113" s="7" t="s">
        <v>53</v>
      </c>
      <c r="D113" s="7">
        <v>55900877</v>
      </c>
      <c r="E113" s="7">
        <v>68411691</v>
      </c>
      <c r="F113" s="7">
        <v>45701912</v>
      </c>
      <c r="G113" s="7">
        <v>55900877</v>
      </c>
      <c r="H113" s="7">
        <v>81312282</v>
      </c>
      <c r="I113" s="7">
        <v>26064707</v>
      </c>
      <c r="J113" s="7">
        <v>223080033</v>
      </c>
      <c r="K113" s="7">
        <v>207617472</v>
      </c>
      <c r="L113" s="7">
        <v>191756752</v>
      </c>
      <c r="M113" s="7">
        <v>0</v>
      </c>
      <c r="N113" s="7">
        <v>0</v>
      </c>
      <c r="O113" s="7">
        <v>0</v>
      </c>
      <c r="P113" s="7">
        <v>18978509</v>
      </c>
      <c r="Q113" s="7">
        <v>15442494</v>
      </c>
      <c r="R113" s="7">
        <v>19483835</v>
      </c>
      <c r="S113" s="7">
        <v>0</v>
      </c>
      <c r="T113" s="7">
        <v>0</v>
      </c>
      <c r="U113" s="7">
        <v>0</v>
      </c>
      <c r="V113" s="7">
        <v>0.38555132056566482</v>
      </c>
      <c r="W113" s="7">
        <v>0.47823501123495943</v>
      </c>
      <c r="X113" s="7">
        <v>0.61743015353535036</v>
      </c>
      <c r="Y113" s="7">
        <v>0.41057845476279731</v>
      </c>
      <c r="Z113" s="7">
        <v>0.40607597054177552</v>
      </c>
      <c r="AA113" s="7">
        <v>0.49349585411488911</v>
      </c>
      <c r="AB113" s="7">
        <v>0.465964005944353</v>
      </c>
      <c r="AC113" s="7">
        <v>0.52771132934961928</v>
      </c>
      <c r="AD113" s="7">
        <v>0.48907856392358856</v>
      </c>
      <c r="AE113" s="7">
        <v>0</v>
      </c>
      <c r="AF113" s="7">
        <v>0</v>
      </c>
      <c r="AG113" s="7">
        <v>0</v>
      </c>
      <c r="AH113" s="7">
        <v>0.27474771278084464</v>
      </c>
      <c r="AI113" s="7">
        <v>0.46274532366339816</v>
      </c>
      <c r="AJ113" s="7">
        <v>0.27497074530079924</v>
      </c>
      <c r="AK113" s="7">
        <v>0</v>
      </c>
      <c r="AL113" s="7">
        <v>0</v>
      </c>
      <c r="AM113" s="7">
        <v>0</v>
      </c>
    </row>
    <row r="114" spans="1:39" ht="19.95" customHeight="1" x14ac:dyDescent="0.3">
      <c r="A114" s="11">
        <v>3510</v>
      </c>
      <c r="C114" s="7" t="s">
        <v>40</v>
      </c>
      <c r="D114" s="7">
        <v>31596557</v>
      </c>
      <c r="E114" s="7">
        <v>29648706</v>
      </c>
      <c r="F114" s="7">
        <v>15947354</v>
      </c>
      <c r="G114" s="7">
        <v>34040345</v>
      </c>
      <c r="H114" s="7">
        <v>42829054</v>
      </c>
      <c r="I114" s="7">
        <v>6364165</v>
      </c>
      <c r="J114" s="7">
        <v>36933232</v>
      </c>
      <c r="K114" s="7">
        <v>22380867</v>
      </c>
      <c r="L114" s="7">
        <v>18720471</v>
      </c>
      <c r="M114" s="7">
        <v>0</v>
      </c>
      <c r="N114" s="7">
        <v>0</v>
      </c>
      <c r="O114" s="7">
        <v>0</v>
      </c>
      <c r="P114" s="7">
        <v>14542341</v>
      </c>
      <c r="Q114" s="7">
        <v>10198267</v>
      </c>
      <c r="R114" s="7">
        <v>16632558</v>
      </c>
      <c r="S114" s="7">
        <v>0</v>
      </c>
      <c r="T114" s="7">
        <v>0</v>
      </c>
      <c r="U114" s="7">
        <v>0</v>
      </c>
      <c r="V114" s="7">
        <v>0.10376979126901702</v>
      </c>
      <c r="W114" s="7">
        <v>0.12956134051577592</v>
      </c>
      <c r="X114" s="7">
        <v>0.1180339496206433</v>
      </c>
      <c r="Y114" s="7">
        <v>0.18683618391379153</v>
      </c>
      <c r="Z114" s="7">
        <v>0.20862953182591537</v>
      </c>
      <c r="AA114" s="7">
        <v>4.8789054332187429E-2</v>
      </c>
      <c r="AB114" s="7">
        <v>8.9890234449602494E-2</v>
      </c>
      <c r="AC114" s="7">
        <v>7.5355502072206135E-2</v>
      </c>
      <c r="AD114" s="7">
        <v>6.9995942393936278E-2</v>
      </c>
      <c r="AE114" s="7">
        <v>0</v>
      </c>
      <c r="AF114" s="7">
        <v>0</v>
      </c>
      <c r="AG114" s="7">
        <v>0</v>
      </c>
      <c r="AH114" s="7">
        <v>9.7313247061740174E-2</v>
      </c>
      <c r="AI114" s="7">
        <v>0.11919156342173307</v>
      </c>
      <c r="AJ114" s="7">
        <v>0.10363560083976416</v>
      </c>
      <c r="AK114" s="7">
        <v>0</v>
      </c>
      <c r="AL114" s="7">
        <v>0</v>
      </c>
      <c r="AM114" s="7">
        <v>0</v>
      </c>
    </row>
    <row r="115" spans="1:39" ht="19.95" customHeight="1" x14ac:dyDescent="0.3">
      <c r="A115" s="11"/>
      <c r="B115" s="11"/>
      <c r="C115" s="7" t="s">
        <v>39</v>
      </c>
      <c r="D115" s="7">
        <v>26324613</v>
      </c>
      <c r="E115" s="7">
        <v>26211694</v>
      </c>
      <c r="F115" s="7">
        <v>23769423</v>
      </c>
      <c r="G115" s="7">
        <v>16241643</v>
      </c>
      <c r="H115" s="7">
        <v>36037853</v>
      </c>
      <c r="I115" s="7">
        <v>2861106</v>
      </c>
      <c r="J115" s="7">
        <v>23229170</v>
      </c>
      <c r="K115" s="7">
        <v>18026686</v>
      </c>
      <c r="L115" s="7">
        <v>6802493</v>
      </c>
      <c r="M115" s="7">
        <v>0</v>
      </c>
      <c r="N115" s="7">
        <v>0</v>
      </c>
      <c r="O115" s="7">
        <v>0</v>
      </c>
      <c r="P115" s="7">
        <v>1801151</v>
      </c>
      <c r="Q115" s="7">
        <v>2701640</v>
      </c>
      <c r="R115" s="7">
        <v>2011692</v>
      </c>
      <c r="S115" s="7">
        <v>0</v>
      </c>
      <c r="T115" s="7">
        <v>0</v>
      </c>
      <c r="U115" s="7">
        <v>0</v>
      </c>
      <c r="V115" s="7">
        <v>8.645560958580556E-2</v>
      </c>
      <c r="W115" s="7">
        <v>0.11454200435692946</v>
      </c>
      <c r="X115" s="7">
        <v>0.17592880153621474</v>
      </c>
      <c r="Y115" s="7">
        <v>8.9145001280396693E-2</v>
      </c>
      <c r="Z115" s="7">
        <v>0.17554813140166861</v>
      </c>
      <c r="AA115" s="7">
        <v>2.19338524510517E-2</v>
      </c>
      <c r="AB115" s="7">
        <v>5.6536496382706851E-2</v>
      </c>
      <c r="AC115" s="7">
        <v>6.0695145287624881E-2</v>
      </c>
      <c r="AD115" s="7">
        <v>2.5434558145633984E-2</v>
      </c>
      <c r="AE115" s="7">
        <v>0</v>
      </c>
      <c r="AF115" s="7">
        <v>0</v>
      </c>
      <c r="AG115" s="7">
        <v>0</v>
      </c>
      <c r="AH115" s="7">
        <v>1.205279481883284E-2</v>
      </c>
      <c r="AI115" s="7">
        <v>3.1575236792946382E-2</v>
      </c>
      <c r="AJ115" s="7">
        <v>1.2534626912141043E-2</v>
      </c>
      <c r="AK115" s="7">
        <v>0</v>
      </c>
      <c r="AL115" s="7">
        <v>0</v>
      </c>
      <c r="AM115" s="7">
        <v>0</v>
      </c>
    </row>
    <row r="116" spans="1:39" ht="19.95" customHeight="1" x14ac:dyDescent="0.3">
      <c r="A116" s="11"/>
      <c r="B116" s="11"/>
      <c r="C116" s="7" t="s">
        <v>42</v>
      </c>
      <c r="D116" s="7">
        <v>73929294</v>
      </c>
      <c r="E116" s="7">
        <v>53879961</v>
      </c>
      <c r="F116" s="7">
        <v>40337619</v>
      </c>
      <c r="G116" s="7">
        <v>30630556</v>
      </c>
      <c r="H116" s="7">
        <v>45579781</v>
      </c>
      <c r="I116" s="7">
        <v>14344020</v>
      </c>
      <c r="J116" s="7">
        <v>269203828</v>
      </c>
      <c r="K116" s="7">
        <v>204319159</v>
      </c>
      <c r="L116" s="7">
        <v>188604224</v>
      </c>
      <c r="M116" s="7">
        <v>4502660</v>
      </c>
      <c r="N116" s="7">
        <v>6819478</v>
      </c>
      <c r="O116" s="7">
        <v>8591031</v>
      </c>
      <c r="P116" s="7">
        <v>76810040</v>
      </c>
      <c r="Q116" s="7">
        <v>51797756</v>
      </c>
      <c r="R116" s="7">
        <v>78841555</v>
      </c>
      <c r="S116" s="7">
        <v>28441890</v>
      </c>
      <c r="T116" s="7">
        <v>14980757</v>
      </c>
      <c r="U116" s="7">
        <v>28972761</v>
      </c>
      <c r="V116" s="7">
        <v>0.24279947359599313</v>
      </c>
      <c r="W116" s="7">
        <v>0.23544906054576975</v>
      </c>
      <c r="X116" s="7">
        <v>0.29855789799754268</v>
      </c>
      <c r="Y116" s="7">
        <v>0.16812098097706385</v>
      </c>
      <c r="Z116" s="7">
        <v>0.22202891454846874</v>
      </c>
      <c r="AA116" s="7">
        <v>0.10996433485335202</v>
      </c>
      <c r="AB116" s="7">
        <v>0.65520383414184991</v>
      </c>
      <c r="AC116" s="7">
        <v>0.68793460098824211</v>
      </c>
      <c r="AD116" s="7">
        <v>0.70519221436026125</v>
      </c>
      <c r="AE116" s="7">
        <v>0.1200462294199351</v>
      </c>
      <c r="AF116" s="7">
        <v>0.19576205855255027</v>
      </c>
      <c r="AG116" s="7">
        <v>0.13248267865778368</v>
      </c>
      <c r="AH116" s="7">
        <v>0.51399113797029961</v>
      </c>
      <c r="AI116" s="7">
        <v>0.60538280860634996</v>
      </c>
      <c r="AJ116" s="7">
        <v>0.49125287424618097</v>
      </c>
      <c r="AK116" s="7">
        <v>0.3232772892177207</v>
      </c>
      <c r="AL116" s="7">
        <v>0.26182041069052747</v>
      </c>
      <c r="AM116" s="7">
        <v>0.29497713218591953</v>
      </c>
    </row>
    <row r="117" spans="1:39" ht="19.95" customHeight="1" x14ac:dyDescent="0.3">
      <c r="A117" s="11"/>
      <c r="B117" s="11"/>
      <c r="C117" s="7" t="s">
        <v>43</v>
      </c>
      <c r="D117" s="7">
        <v>3352581</v>
      </c>
      <c r="E117" s="7">
        <v>4758096</v>
      </c>
      <c r="F117" s="7">
        <v>4183703</v>
      </c>
      <c r="G117" s="7">
        <v>1007291</v>
      </c>
      <c r="H117" s="7">
        <v>2940005</v>
      </c>
      <c r="I117" s="7">
        <v>444386</v>
      </c>
      <c r="J117" s="7">
        <v>44604981</v>
      </c>
      <c r="K117" s="7">
        <v>28919478</v>
      </c>
      <c r="L117" s="7">
        <v>29052545</v>
      </c>
      <c r="M117" s="7">
        <v>0</v>
      </c>
      <c r="N117" s="7">
        <v>0</v>
      </c>
      <c r="O117" s="7">
        <v>0</v>
      </c>
      <c r="P117" s="7">
        <v>3607205</v>
      </c>
      <c r="Q117" s="7">
        <v>1387911</v>
      </c>
      <c r="R117" s="7">
        <v>900891</v>
      </c>
      <c r="S117" s="7">
        <v>0</v>
      </c>
      <c r="T117" s="7">
        <v>0</v>
      </c>
      <c r="U117" s="7">
        <v>0</v>
      </c>
      <c r="V117" s="7">
        <v>1.1010586709889698E-2</v>
      </c>
      <c r="W117" s="7">
        <v>2.0792317076595228E-2</v>
      </c>
      <c r="X117" s="7">
        <v>3.096557517502491E-2</v>
      </c>
      <c r="Y117" s="7">
        <v>5.528686813565109E-3</v>
      </c>
      <c r="Z117" s="7">
        <v>1.4321396562152653E-2</v>
      </c>
      <c r="AA117" s="7">
        <v>3.4067584197555283E-3</v>
      </c>
      <c r="AB117" s="7">
        <v>0.10856218052376421</v>
      </c>
      <c r="AC117" s="7">
        <v>9.7370749057939521E-2</v>
      </c>
      <c r="AD117" s="7">
        <v>0.1086276230025004</v>
      </c>
      <c r="AE117" s="7">
        <v>0</v>
      </c>
      <c r="AF117" s="7">
        <v>0</v>
      </c>
      <c r="AG117" s="7">
        <v>0</v>
      </c>
      <c r="AH117" s="7">
        <v>2.4138399131704069E-2</v>
      </c>
      <c r="AI117" s="7">
        <v>1.6221116978033714E-2</v>
      </c>
      <c r="AJ117" s="7">
        <v>5.6133506389177161E-3</v>
      </c>
      <c r="AK117" s="7">
        <v>0</v>
      </c>
      <c r="AL117" s="7">
        <v>0</v>
      </c>
      <c r="AM117" s="7">
        <v>0</v>
      </c>
    </row>
    <row r="118" spans="1:39" ht="19.95" customHeight="1" x14ac:dyDescent="0.3">
      <c r="A118" s="11"/>
      <c r="B118" s="11"/>
      <c r="C118" s="7" t="s">
        <v>44</v>
      </c>
      <c r="D118" s="7">
        <v>169283999</v>
      </c>
      <c r="E118" s="7">
        <v>114340685</v>
      </c>
      <c r="F118" s="7">
        <v>50870097</v>
      </c>
      <c r="G118" s="7">
        <v>100273701</v>
      </c>
      <c r="H118" s="7">
        <v>77900898</v>
      </c>
      <c r="I118" s="7">
        <v>106428798</v>
      </c>
      <c r="J118" s="7">
        <v>36899138</v>
      </c>
      <c r="K118" s="7">
        <v>23357564</v>
      </c>
      <c r="L118" s="7">
        <v>24271070</v>
      </c>
      <c r="M118" s="7">
        <v>33005057</v>
      </c>
      <c r="N118" s="7">
        <v>28016067</v>
      </c>
      <c r="O118" s="7">
        <v>56255416</v>
      </c>
      <c r="P118" s="7">
        <v>52677715</v>
      </c>
      <c r="Q118" s="7">
        <v>19476413</v>
      </c>
      <c r="R118" s="7">
        <v>62104080</v>
      </c>
      <c r="S118" s="7">
        <v>59537968</v>
      </c>
      <c r="T118" s="7">
        <v>42236925</v>
      </c>
      <c r="U118" s="7">
        <v>69247602</v>
      </c>
      <c r="V118" s="7">
        <v>0.55596453883929464</v>
      </c>
      <c r="W118" s="7">
        <v>0.49965527750492966</v>
      </c>
      <c r="X118" s="7">
        <v>0.37651377567057442</v>
      </c>
      <c r="Y118" s="7">
        <v>0.5503691470151828</v>
      </c>
      <c r="Z118" s="7">
        <v>0.37947202566179461</v>
      </c>
      <c r="AA118" s="7">
        <v>0.81590599994365332</v>
      </c>
      <c r="AB118" s="7">
        <v>8.9807254502076522E-2</v>
      </c>
      <c r="AC118" s="7">
        <v>7.8644002593987419E-2</v>
      </c>
      <c r="AD118" s="7">
        <v>9.0749662097668105E-2</v>
      </c>
      <c r="AE118" s="7">
        <v>0.87995377058006485</v>
      </c>
      <c r="AF118" s="7">
        <v>0.80423794144744976</v>
      </c>
      <c r="AG118" s="7">
        <v>0.86751732134221637</v>
      </c>
      <c r="AH118" s="7">
        <v>0.3525044210174233</v>
      </c>
      <c r="AI118" s="7">
        <v>0.22762927420093693</v>
      </c>
      <c r="AJ118" s="7">
        <v>0.3869635473629961</v>
      </c>
      <c r="AK118" s="7">
        <v>0.6767227107822793</v>
      </c>
      <c r="AL118" s="7">
        <v>0.73817958930947258</v>
      </c>
      <c r="AM118" s="7">
        <v>0.70502286781408041</v>
      </c>
    </row>
    <row r="119" spans="1:39" ht="19.95" customHeight="1" x14ac:dyDescent="0.3">
      <c r="A119" s="10">
        <v>6300</v>
      </c>
      <c r="C119" s="7">
        <v>1</v>
      </c>
      <c r="D119" s="7">
        <v>100299914</v>
      </c>
      <c r="E119" s="7">
        <v>57637997</v>
      </c>
      <c r="F119" s="7">
        <v>34227792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</row>
    <row r="120" spans="1:39" ht="19.95" customHeight="1" x14ac:dyDescent="0.3">
      <c r="A120" s="11">
        <v>3501</v>
      </c>
      <c r="C120" s="7">
        <v>1</v>
      </c>
      <c r="D120" s="7">
        <v>245284534</v>
      </c>
      <c r="E120" s="7">
        <v>197053750</v>
      </c>
      <c r="F120" s="7">
        <v>128808895</v>
      </c>
      <c r="G120" s="7">
        <v>184900740</v>
      </c>
      <c r="H120" s="7">
        <v>187109335</v>
      </c>
      <c r="I120" s="7">
        <v>77674457</v>
      </c>
      <c r="J120" s="7">
        <v>110541464</v>
      </c>
      <c r="K120" s="7">
        <v>82698894</v>
      </c>
      <c r="L120" s="7">
        <v>80376971</v>
      </c>
      <c r="M120" s="7">
        <v>19278031</v>
      </c>
      <c r="N120" s="7">
        <v>22488251</v>
      </c>
      <c r="O120" s="7">
        <v>26605388</v>
      </c>
      <c r="P120" s="7">
        <v>37732279</v>
      </c>
      <c r="Q120" s="7">
        <v>17751889</v>
      </c>
      <c r="R120" s="7">
        <v>37315927</v>
      </c>
      <c r="S120" s="7">
        <v>57117796</v>
      </c>
      <c r="T120" s="7">
        <v>48324221</v>
      </c>
      <c r="U120" s="7">
        <v>57380835</v>
      </c>
      <c r="V120" s="7">
        <v>0.60621973909593396</v>
      </c>
      <c r="W120" s="7">
        <v>0.55329399748535546</v>
      </c>
      <c r="X120" s="7">
        <v>0.52913724731857059</v>
      </c>
      <c r="Y120" s="7">
        <v>0.64283772593765198</v>
      </c>
      <c r="Z120" s="7">
        <v>0.53620241917016409</v>
      </c>
      <c r="AA120" s="7">
        <v>0.62449846412905596</v>
      </c>
      <c r="AB120" s="7">
        <v>0.34231067471265497</v>
      </c>
      <c r="AC120" s="7">
        <v>0.32340014302611486</v>
      </c>
      <c r="AD120" s="7">
        <v>0.29762390492131602</v>
      </c>
      <c r="AE120" s="7">
        <v>0.46424945399362255</v>
      </c>
      <c r="AF120" s="7">
        <v>0.4508545551178979</v>
      </c>
      <c r="AG120" s="7">
        <v>0.36114310026588459</v>
      </c>
      <c r="AH120" s="7">
        <v>0.28221043028335763</v>
      </c>
      <c r="AI120" s="7">
        <v>0.27245745622815132</v>
      </c>
      <c r="AJ120" s="7">
        <v>0.30779464237159521</v>
      </c>
      <c r="AK120" s="7">
        <v>0.53311634760291904</v>
      </c>
      <c r="AL120" s="7">
        <v>0.55793648727338774</v>
      </c>
      <c r="AM120" s="7">
        <v>0.47924119466626847</v>
      </c>
    </row>
    <row r="121" spans="1:39" ht="19.95" customHeight="1" x14ac:dyDescent="0.3">
      <c r="A121" s="11"/>
      <c r="C121" s="7">
        <v>2</v>
      </c>
      <c r="D121" s="7">
        <v>159328708</v>
      </c>
      <c r="E121" s="7">
        <v>159092803</v>
      </c>
      <c r="F121" s="7">
        <v>114623023</v>
      </c>
      <c r="G121" s="7">
        <v>102731321</v>
      </c>
      <c r="H121" s="7">
        <v>161843464</v>
      </c>
      <c r="I121" s="7">
        <v>46704483</v>
      </c>
      <c r="J121" s="7">
        <v>212385842</v>
      </c>
      <c r="K121" s="7">
        <v>173018043</v>
      </c>
      <c r="L121" s="7">
        <v>189685244</v>
      </c>
      <c r="M121" s="7">
        <v>22247125</v>
      </c>
      <c r="N121" s="7">
        <v>27390919</v>
      </c>
      <c r="O121" s="7">
        <v>47064545</v>
      </c>
      <c r="P121" s="7">
        <v>95970359</v>
      </c>
      <c r="Q121" s="7">
        <v>47402830</v>
      </c>
      <c r="R121" s="7">
        <v>83920514</v>
      </c>
      <c r="S121" s="7">
        <v>50021661</v>
      </c>
      <c r="T121" s="7">
        <v>38288184</v>
      </c>
      <c r="U121" s="7">
        <v>62351850</v>
      </c>
      <c r="V121" s="7">
        <v>0.39378026090406604</v>
      </c>
      <c r="W121" s="7">
        <v>0.4467060025146446</v>
      </c>
      <c r="X121" s="7">
        <v>0.47086275268142941</v>
      </c>
      <c r="Y121" s="7">
        <v>0.35716227406234802</v>
      </c>
      <c r="Z121" s="7">
        <v>0.46379758082983596</v>
      </c>
      <c r="AA121" s="7">
        <v>0.37550153587094409</v>
      </c>
      <c r="AB121" s="7">
        <v>0.65768932528734503</v>
      </c>
      <c r="AC121" s="7">
        <v>0.67659985697388514</v>
      </c>
      <c r="AD121" s="7">
        <v>0.70237609507868404</v>
      </c>
      <c r="AE121" s="7">
        <v>0.53575054600637739</v>
      </c>
      <c r="AF121" s="7">
        <v>0.54914544488210204</v>
      </c>
      <c r="AG121" s="7">
        <v>0.63885689973411541</v>
      </c>
      <c r="AH121" s="7">
        <v>0.71778956971664243</v>
      </c>
      <c r="AI121" s="7">
        <v>0.72754254377184868</v>
      </c>
      <c r="AJ121" s="7">
        <v>0.69220535762840485</v>
      </c>
      <c r="AK121" s="7">
        <v>0.46688365239708096</v>
      </c>
      <c r="AL121" s="7">
        <v>0.44206351272661232</v>
      </c>
      <c r="AM121" s="7">
        <v>0.52075880533373153</v>
      </c>
    </row>
    <row r="122" spans="1:39" ht="19.95" customHeight="1" x14ac:dyDescent="0.3">
      <c r="A122" s="11">
        <v>5501</v>
      </c>
      <c r="B122" s="11"/>
      <c r="C122" s="7">
        <v>1</v>
      </c>
      <c r="D122" s="7">
        <v>6601038</v>
      </c>
      <c r="E122" s="7">
        <v>6342571</v>
      </c>
      <c r="F122" s="7">
        <v>3291739</v>
      </c>
      <c r="G122" s="7">
        <v>3719039</v>
      </c>
      <c r="H122" s="7">
        <v>6933896</v>
      </c>
      <c r="I122" s="7">
        <v>2396822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0.27237990791128069</v>
      </c>
      <c r="W122" s="7">
        <v>0.36753772760790232</v>
      </c>
      <c r="X122" s="7">
        <v>0.37136664736730712</v>
      </c>
      <c r="Y122" s="7">
        <v>1</v>
      </c>
      <c r="Z122" s="7">
        <v>1</v>
      </c>
      <c r="AA122" s="7">
        <v>1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</row>
    <row r="123" spans="1:39" ht="19.95" customHeight="1" x14ac:dyDescent="0.3">
      <c r="A123" s="11"/>
      <c r="B123" s="11"/>
      <c r="C123" s="7">
        <v>2</v>
      </c>
      <c r="D123" s="7">
        <v>6589616</v>
      </c>
      <c r="E123" s="7">
        <v>4878678</v>
      </c>
      <c r="F123" s="7">
        <v>4137719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0.2719085997157874</v>
      </c>
      <c r="W123" s="7">
        <v>0.28270841995314927</v>
      </c>
      <c r="X123" s="7">
        <v>0.46680822288097773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</row>
    <row r="124" spans="1:39" ht="19.95" customHeight="1" x14ac:dyDescent="0.3">
      <c r="A124" s="11"/>
      <c r="B124" s="11"/>
      <c r="C124" s="7">
        <v>3</v>
      </c>
      <c r="D124" s="7">
        <v>9329710</v>
      </c>
      <c r="E124" s="7">
        <v>5765296</v>
      </c>
      <c r="F124" s="7">
        <v>1434394</v>
      </c>
      <c r="G124" s="7">
        <v>0</v>
      </c>
      <c r="H124" s="7">
        <v>0</v>
      </c>
      <c r="I124" s="7">
        <v>0</v>
      </c>
      <c r="J124" s="7">
        <v>59266461</v>
      </c>
      <c r="K124" s="7">
        <v>33217704</v>
      </c>
      <c r="L124" s="7">
        <v>31400663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0.38497362848675531</v>
      </c>
      <c r="W124" s="7">
        <v>0.33408593941272852</v>
      </c>
      <c r="X124" s="7">
        <v>0.16182512975171517</v>
      </c>
      <c r="Y124" s="7">
        <v>0</v>
      </c>
      <c r="Z124" s="7">
        <v>0</v>
      </c>
      <c r="AA124" s="7">
        <v>0</v>
      </c>
      <c r="AB124" s="7">
        <v>0.94133525396039985</v>
      </c>
      <c r="AC124" s="7">
        <v>0.90126646186625081</v>
      </c>
      <c r="AD124" s="7">
        <v>0.91890538555855961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</row>
    <row r="125" spans="1:39" ht="19.95" customHeight="1" x14ac:dyDescent="0.3">
      <c r="A125" s="11"/>
      <c r="B125" s="11"/>
      <c r="C125" s="7">
        <v>4</v>
      </c>
      <c r="D125" s="7">
        <v>1714309</v>
      </c>
      <c r="E125" s="7">
        <v>270380</v>
      </c>
      <c r="F125" s="7">
        <v>0</v>
      </c>
      <c r="G125" s="7">
        <v>0</v>
      </c>
      <c r="H125" s="7">
        <v>0</v>
      </c>
      <c r="I125" s="7">
        <v>0</v>
      </c>
      <c r="J125" s="7">
        <v>3693532</v>
      </c>
      <c r="K125" s="7">
        <v>3638992</v>
      </c>
      <c r="L125" s="7">
        <v>2771150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7.073786388617663E-2</v>
      </c>
      <c r="W125" s="7">
        <v>1.566791302621991E-2</v>
      </c>
      <c r="X125" s="7">
        <v>0</v>
      </c>
      <c r="Y125" s="7">
        <v>0</v>
      </c>
      <c r="Z125" s="7">
        <v>0</v>
      </c>
      <c r="AA125" s="7">
        <v>0</v>
      </c>
      <c r="AB125" s="7">
        <v>5.8664746039600098E-2</v>
      </c>
      <c r="AC125" s="7">
        <v>9.873353813374916E-2</v>
      </c>
      <c r="AD125" s="7">
        <v>8.109461444144038E-2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</row>
    <row r="126" spans="1:39" ht="19.95" customHeight="1" x14ac:dyDescent="0.3">
      <c r="A126" s="11">
        <v>3611</v>
      </c>
      <c r="C126" s="7" t="s">
        <v>38</v>
      </c>
      <c r="D126" s="7">
        <v>43073092</v>
      </c>
      <c r="E126" s="7">
        <v>31340749</v>
      </c>
      <c r="F126" s="7">
        <v>19113109</v>
      </c>
      <c r="G126" s="7">
        <v>16827054</v>
      </c>
      <c r="H126" s="7">
        <v>17831184</v>
      </c>
      <c r="I126" s="7">
        <v>4928824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0.65523021382930591</v>
      </c>
      <c r="W126" s="7">
        <v>0.69231197093878993</v>
      </c>
      <c r="X126" s="7">
        <v>0.73076019885067178</v>
      </c>
      <c r="Y126" s="7">
        <v>0.67086484435104465</v>
      </c>
      <c r="Z126" s="7">
        <v>0.67632696838000184</v>
      </c>
      <c r="AA126" s="7">
        <v>0.8358323561257982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</row>
    <row r="127" spans="1:39" ht="19.95" customHeight="1" x14ac:dyDescent="0.3">
      <c r="A127" s="11"/>
      <c r="C127" s="7" t="s">
        <v>39</v>
      </c>
      <c r="D127" s="7">
        <v>22664249</v>
      </c>
      <c r="E127" s="7">
        <v>13928942</v>
      </c>
      <c r="F127" s="7">
        <v>7041995</v>
      </c>
      <c r="G127" s="7">
        <v>8255575</v>
      </c>
      <c r="H127" s="7">
        <v>8533555</v>
      </c>
      <c r="I127" s="7">
        <v>968081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8490264</v>
      </c>
      <c r="Q127" s="7">
        <v>2392410</v>
      </c>
      <c r="R127" s="7">
        <v>6088280</v>
      </c>
      <c r="S127" s="7">
        <v>0</v>
      </c>
      <c r="T127" s="7">
        <v>0</v>
      </c>
      <c r="U127" s="7">
        <v>0</v>
      </c>
      <c r="V127" s="7">
        <v>0.34476978617069409</v>
      </c>
      <c r="W127" s="7">
        <v>0.30768802906121007</v>
      </c>
      <c r="X127" s="7">
        <v>0.26923980114932827</v>
      </c>
      <c r="Y127" s="7">
        <v>0.32913515564895529</v>
      </c>
      <c r="Z127" s="7">
        <v>0.32367303161999822</v>
      </c>
      <c r="AA127" s="7">
        <v>0.1641676438742018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1</v>
      </c>
      <c r="AI127" s="7">
        <v>1</v>
      </c>
      <c r="AJ127" s="7">
        <v>1</v>
      </c>
      <c r="AK127" s="7">
        <v>0</v>
      </c>
      <c r="AL127" s="7">
        <v>0</v>
      </c>
      <c r="AM127" s="7">
        <v>0</v>
      </c>
    </row>
    <row r="128" spans="1:39" ht="19.95" customHeight="1" x14ac:dyDescent="0.3">
      <c r="A128" s="11">
        <v>5602</v>
      </c>
      <c r="B128" s="11"/>
      <c r="C128" s="7">
        <v>1</v>
      </c>
      <c r="D128" s="7">
        <v>113105</v>
      </c>
      <c r="E128" s="7">
        <v>2802975</v>
      </c>
      <c r="F128" s="7">
        <v>101440</v>
      </c>
      <c r="G128" s="7">
        <v>4960513</v>
      </c>
      <c r="H128" s="7">
        <v>4117558</v>
      </c>
      <c r="I128" s="7">
        <v>3040225</v>
      </c>
      <c r="J128" s="7">
        <v>6549348</v>
      </c>
      <c r="K128" s="7">
        <v>2488414</v>
      </c>
      <c r="L128" s="7">
        <v>1860169</v>
      </c>
      <c r="M128" s="7">
        <v>0</v>
      </c>
      <c r="N128" s="7">
        <v>0</v>
      </c>
      <c r="O128" s="7">
        <v>0</v>
      </c>
      <c r="P128" s="7">
        <v>4155319</v>
      </c>
      <c r="Q128" s="7">
        <v>1643874</v>
      </c>
      <c r="R128" s="7">
        <v>3673972</v>
      </c>
      <c r="S128" s="7">
        <v>0</v>
      </c>
      <c r="T128" s="7">
        <v>0</v>
      </c>
      <c r="U128" s="7">
        <v>0</v>
      </c>
      <c r="V128" s="7">
        <v>1.4090756105201146E-3</v>
      </c>
      <c r="W128" s="7">
        <v>6.7259589754115889E-2</v>
      </c>
      <c r="X128" s="7">
        <v>4.5292471760742161E-3</v>
      </c>
      <c r="Y128" s="7">
        <v>7.3980186068665937E-2</v>
      </c>
      <c r="Z128" s="7">
        <v>5.2237484205123329E-2</v>
      </c>
      <c r="AA128" s="7">
        <v>0.1385262526323166</v>
      </c>
      <c r="AB128" s="7">
        <v>0.14511852666500424</v>
      </c>
      <c r="AC128" s="7">
        <v>8.5072959121996208E-2</v>
      </c>
      <c r="AD128" s="7">
        <v>5.6685208765760026E-2</v>
      </c>
      <c r="AE128" s="7">
        <v>0</v>
      </c>
      <c r="AF128" s="7">
        <v>0</v>
      </c>
      <c r="AG128" s="7">
        <v>0</v>
      </c>
      <c r="AH128" s="7">
        <v>0.19478731046141781</v>
      </c>
      <c r="AI128" s="7">
        <v>0.1665467957901767</v>
      </c>
      <c r="AJ128" s="7">
        <v>0.14279375189789073</v>
      </c>
      <c r="AK128" s="7">
        <v>0</v>
      </c>
      <c r="AL128" s="7">
        <v>0</v>
      </c>
      <c r="AM128" s="7">
        <v>0</v>
      </c>
    </row>
    <row r="129" spans="1:39" ht="19.95" customHeight="1" x14ac:dyDescent="0.3">
      <c r="A129" s="11"/>
      <c r="B129" s="11"/>
      <c r="C129" s="7">
        <v>2</v>
      </c>
      <c r="D129" s="7">
        <v>48753348</v>
      </c>
      <c r="E129" s="7">
        <v>30054479</v>
      </c>
      <c r="F129" s="7">
        <v>19749080</v>
      </c>
      <c r="G129" s="7">
        <v>53904559</v>
      </c>
      <c r="H129" s="7">
        <v>64907896</v>
      </c>
      <c r="I129" s="7">
        <v>16440224</v>
      </c>
      <c r="J129" s="7">
        <v>28339742</v>
      </c>
      <c r="K129" s="7">
        <v>17792951</v>
      </c>
      <c r="L129" s="7">
        <v>20863947</v>
      </c>
      <c r="M129" s="7">
        <v>4789385</v>
      </c>
      <c r="N129" s="7">
        <v>3863673</v>
      </c>
      <c r="O129" s="7">
        <v>7700131</v>
      </c>
      <c r="P129" s="7">
        <v>17177277</v>
      </c>
      <c r="Q129" s="7">
        <v>8226469</v>
      </c>
      <c r="R129" s="7">
        <v>22055249</v>
      </c>
      <c r="S129" s="7">
        <v>0</v>
      </c>
      <c r="T129" s="7">
        <v>0</v>
      </c>
      <c r="U129" s="7">
        <v>0</v>
      </c>
      <c r="V129" s="7">
        <v>0.60737503733698428</v>
      </c>
      <c r="W129" s="7">
        <v>0.72118086241000767</v>
      </c>
      <c r="X129" s="7">
        <v>0.88178691660157515</v>
      </c>
      <c r="Y129" s="7">
        <v>0.80392276056314749</v>
      </c>
      <c r="Z129" s="7">
        <v>0.82345535681289439</v>
      </c>
      <c r="AA129" s="7">
        <v>0.74909015719424543</v>
      </c>
      <c r="AB129" s="7">
        <v>0.62794366784393507</v>
      </c>
      <c r="AC129" s="7">
        <v>0.60829869671311987</v>
      </c>
      <c r="AD129" s="7">
        <v>0.63579018431806611</v>
      </c>
      <c r="AE129" s="7">
        <v>1</v>
      </c>
      <c r="AF129" s="7">
        <v>1</v>
      </c>
      <c r="AG129" s="7">
        <v>1</v>
      </c>
      <c r="AH129" s="7">
        <v>0.80521268953858216</v>
      </c>
      <c r="AI129" s="7">
        <v>0.83345320420982327</v>
      </c>
      <c r="AJ129" s="7">
        <v>0.85720624810210932</v>
      </c>
      <c r="AK129" s="7">
        <v>0</v>
      </c>
      <c r="AL129" s="7">
        <v>0</v>
      </c>
      <c r="AM129" s="7">
        <v>0</v>
      </c>
    </row>
    <row r="130" spans="1:39" ht="19.95" customHeight="1" x14ac:dyDescent="0.3">
      <c r="A130" s="11"/>
      <c r="B130" s="11"/>
      <c r="C130" s="7">
        <v>3</v>
      </c>
      <c r="D130" s="7">
        <v>28014917</v>
      </c>
      <c r="E130" s="7">
        <v>7959111</v>
      </c>
      <c r="F130" s="7">
        <v>2546138</v>
      </c>
      <c r="G130" s="7">
        <v>8186841</v>
      </c>
      <c r="H130" s="7">
        <v>9798365</v>
      </c>
      <c r="I130" s="7">
        <v>2466474</v>
      </c>
      <c r="J130" s="7">
        <v>3507076</v>
      </c>
      <c r="K130" s="7">
        <v>3609102</v>
      </c>
      <c r="L130" s="7">
        <v>4579349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0.34901318487640098</v>
      </c>
      <c r="W130" s="7">
        <v>0.19098512853930952</v>
      </c>
      <c r="X130" s="7">
        <v>0.11368383622235068</v>
      </c>
      <c r="Y130" s="7">
        <v>0.12209705336818653</v>
      </c>
      <c r="Z130" s="7">
        <v>0.12430715898198234</v>
      </c>
      <c r="AA130" s="7">
        <v>0.11238359017343798</v>
      </c>
      <c r="AB130" s="7">
        <v>7.7708758493547206E-2</v>
      </c>
      <c r="AC130" s="7">
        <v>0.12338661770634418</v>
      </c>
      <c r="AD130" s="7">
        <v>0.13954718849538639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</row>
    <row r="131" spans="1:39" ht="19.95" customHeight="1" x14ac:dyDescent="0.3">
      <c r="A131" s="11"/>
      <c r="B131" s="11"/>
      <c r="C131" s="7">
        <v>4</v>
      </c>
      <c r="D131" s="7">
        <v>1469213</v>
      </c>
      <c r="E131" s="7">
        <v>682866</v>
      </c>
      <c r="F131" s="7">
        <v>0</v>
      </c>
      <c r="G131" s="7">
        <v>0</v>
      </c>
      <c r="H131" s="7">
        <v>0</v>
      </c>
      <c r="I131" s="7">
        <v>0</v>
      </c>
      <c r="J131" s="7">
        <v>6734860</v>
      </c>
      <c r="K131" s="7">
        <v>5359885</v>
      </c>
      <c r="L131" s="7">
        <v>5512309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1.8303631183051935E-2</v>
      </c>
      <c r="W131" s="7">
        <v>1.638590676585917E-2</v>
      </c>
      <c r="X131" s="7">
        <v>0</v>
      </c>
      <c r="Y131" s="7">
        <v>0</v>
      </c>
      <c r="Z131" s="7">
        <v>0</v>
      </c>
      <c r="AA131" s="7">
        <v>0</v>
      </c>
      <c r="AB131" s="7">
        <v>0.14922904699751341</v>
      </c>
      <c r="AC131" s="7">
        <v>0.1832417264585397</v>
      </c>
      <c r="AD131" s="7">
        <v>0.16797741842078751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</row>
    <row r="132" spans="1:39" ht="19.95" customHeight="1" x14ac:dyDescent="0.3">
      <c r="A132" s="11"/>
      <c r="B132" s="11"/>
      <c r="C132" s="7">
        <v>5</v>
      </c>
      <c r="D132" s="7">
        <v>1918353</v>
      </c>
      <c r="E132" s="7">
        <v>174552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2.3899070993042688E-2</v>
      </c>
      <c r="W132" s="7">
        <v>4.188512530707708E-3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</row>
    <row r="133" spans="1:39" ht="19.95" customHeight="1" x14ac:dyDescent="0.3">
      <c r="A133" s="11">
        <v>6401</v>
      </c>
      <c r="B133" s="11"/>
      <c r="C133" s="7">
        <v>1</v>
      </c>
      <c r="D133" s="7">
        <v>4842484</v>
      </c>
      <c r="E133" s="7">
        <v>5517028</v>
      </c>
      <c r="F133" s="7">
        <v>2630444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0.31549616064172881</v>
      </c>
      <c r="W133" s="7">
        <v>0.60978392625686195</v>
      </c>
      <c r="X133" s="7">
        <v>0.56789814274678996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</row>
    <row r="134" spans="1:39" ht="19.95" customHeight="1" x14ac:dyDescent="0.3">
      <c r="A134" s="11"/>
      <c r="B134" s="11"/>
      <c r="C134" s="7">
        <v>2</v>
      </c>
      <c r="D134" s="7">
        <v>10103890</v>
      </c>
      <c r="E134" s="7">
        <v>3285066</v>
      </c>
      <c r="F134" s="7">
        <v>1869712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0.65828581004012765</v>
      </c>
      <c r="W134" s="7">
        <v>0.36309049790809916</v>
      </c>
      <c r="X134" s="7">
        <v>0.40366036010323209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</row>
    <row r="135" spans="1:39" ht="19.95" customHeight="1" x14ac:dyDescent="0.3">
      <c r="A135" s="11"/>
      <c r="B135" s="11"/>
      <c r="C135" s="7">
        <v>3</v>
      </c>
      <c r="D135" s="7">
        <v>402415</v>
      </c>
      <c r="E135" s="7">
        <v>245419</v>
      </c>
      <c r="F135" s="7">
        <v>131738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2.6218029318143602E-2</v>
      </c>
      <c r="W135" s="7">
        <v>2.7125575835038867E-2</v>
      </c>
      <c r="X135" s="7">
        <v>2.8441497149977957E-2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</row>
    <row r="136" spans="1:39" ht="19.95" customHeight="1" x14ac:dyDescent="0.3">
      <c r="A136" s="10">
        <v>6613</v>
      </c>
      <c r="C136" s="7" t="s">
        <v>38</v>
      </c>
      <c r="D136" s="7">
        <v>23738426</v>
      </c>
      <c r="E136" s="7">
        <v>9674827</v>
      </c>
      <c r="F136" s="7">
        <v>6364053</v>
      </c>
      <c r="G136" s="7">
        <v>10909800</v>
      </c>
      <c r="H136" s="7">
        <v>14064231</v>
      </c>
      <c r="I136" s="7">
        <v>2362850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</row>
    <row r="137" spans="1:39" ht="19.95" customHeight="1" x14ac:dyDescent="0.3">
      <c r="A137" s="10">
        <v>6713</v>
      </c>
      <c r="C137" s="7" t="s">
        <v>38</v>
      </c>
      <c r="D137" s="7">
        <v>12460455</v>
      </c>
      <c r="E137" s="7">
        <v>3385032</v>
      </c>
      <c r="F137" s="7">
        <v>7821989</v>
      </c>
      <c r="G137" s="7">
        <v>8940691</v>
      </c>
      <c r="H137" s="7">
        <v>5891015</v>
      </c>
      <c r="I137" s="7">
        <v>3978890</v>
      </c>
      <c r="J137" s="7">
        <v>0</v>
      </c>
      <c r="K137" s="7">
        <v>0</v>
      </c>
      <c r="L137" s="7">
        <v>0</v>
      </c>
      <c r="M137" s="7">
        <v>3874143</v>
      </c>
      <c r="N137" s="7">
        <v>603121</v>
      </c>
      <c r="O137" s="7">
        <v>1154692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</row>
    <row r="138" spans="1:39" ht="19.95" customHeight="1" x14ac:dyDescent="0.3">
      <c r="A138" s="10">
        <v>6714</v>
      </c>
      <c r="C138" s="7" t="s">
        <v>38</v>
      </c>
      <c r="D138" s="7">
        <v>15202883</v>
      </c>
      <c r="E138" s="7">
        <v>4683532</v>
      </c>
      <c r="F138" s="7">
        <v>14185178</v>
      </c>
      <c r="G138" s="7">
        <v>7240859</v>
      </c>
      <c r="H138" s="7">
        <v>4635956</v>
      </c>
      <c r="I138" s="7">
        <v>3299771</v>
      </c>
      <c r="J138" s="7">
        <v>4338094</v>
      </c>
      <c r="K138" s="7">
        <v>4446572</v>
      </c>
      <c r="L138" s="7">
        <v>4075806</v>
      </c>
      <c r="M138" s="7">
        <v>5708933</v>
      </c>
      <c r="N138" s="7">
        <v>4446572</v>
      </c>
      <c r="O138" s="7">
        <v>6437741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</row>
    <row r="139" spans="1:39" ht="19.95" customHeight="1" x14ac:dyDescent="0.3">
      <c r="A139" s="11">
        <v>5410</v>
      </c>
      <c r="B139" s="11"/>
      <c r="C139" s="7" t="s">
        <v>38</v>
      </c>
      <c r="D139" s="7">
        <v>0</v>
      </c>
      <c r="E139" s="7">
        <v>0</v>
      </c>
      <c r="F139" s="7">
        <v>0</v>
      </c>
      <c r="G139" s="7">
        <v>8497299</v>
      </c>
      <c r="H139" s="7">
        <v>15701917</v>
      </c>
      <c r="I139" s="7">
        <v>2786321</v>
      </c>
      <c r="J139" s="7">
        <v>29723666</v>
      </c>
      <c r="K139" s="7">
        <v>27583134</v>
      </c>
      <c r="L139" s="7">
        <v>32910097</v>
      </c>
      <c r="M139" s="7">
        <v>6960837</v>
      </c>
      <c r="N139" s="7">
        <v>6244299</v>
      </c>
      <c r="O139" s="7">
        <v>12777651</v>
      </c>
      <c r="P139" s="7">
        <v>6136679</v>
      </c>
      <c r="Q139" s="7">
        <v>2406110</v>
      </c>
      <c r="R139" s="7">
        <v>5634834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0.55576805724791667</v>
      </c>
      <c r="Z139" s="7">
        <v>0.60632508293862009</v>
      </c>
      <c r="AA139" s="7">
        <v>0.46604829550681515</v>
      </c>
      <c r="AB139" s="7">
        <v>0.4617792225258821</v>
      </c>
      <c r="AC139" s="7">
        <v>0.48664432203266478</v>
      </c>
      <c r="AD139" s="7">
        <v>0.42344624603785885</v>
      </c>
      <c r="AE139" s="7">
        <v>1</v>
      </c>
      <c r="AF139" s="7">
        <v>1</v>
      </c>
      <c r="AG139" s="7">
        <v>1</v>
      </c>
      <c r="AH139" s="7">
        <v>1</v>
      </c>
      <c r="AI139" s="7">
        <v>1</v>
      </c>
      <c r="AJ139" s="7">
        <v>1</v>
      </c>
      <c r="AK139" s="7">
        <v>0</v>
      </c>
      <c r="AL139" s="7">
        <v>0</v>
      </c>
      <c r="AM139" s="7">
        <v>0</v>
      </c>
    </row>
    <row r="140" spans="1:39" ht="19.95" customHeight="1" x14ac:dyDescent="0.3">
      <c r="A140" s="11"/>
      <c r="B140" s="11"/>
      <c r="C140" s="7" t="s">
        <v>39</v>
      </c>
      <c r="D140" s="7">
        <v>17234970</v>
      </c>
      <c r="E140" s="7">
        <v>13687751</v>
      </c>
      <c r="F140" s="7">
        <v>3959848</v>
      </c>
      <c r="G140" s="7">
        <v>2771448</v>
      </c>
      <c r="H140" s="7">
        <v>3338817</v>
      </c>
      <c r="I140" s="7">
        <v>1711179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0.3380313993765266</v>
      </c>
      <c r="W140" s="7">
        <v>0.50060611087771256</v>
      </c>
      <c r="X140" s="7">
        <v>0.51427645992262438</v>
      </c>
      <c r="Y140" s="7">
        <v>0.18126727925233937</v>
      </c>
      <c r="Z140" s="7">
        <v>0.12892747391556553</v>
      </c>
      <c r="AA140" s="7">
        <v>0.28621686311701217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</row>
    <row r="141" spans="1:39" ht="19.95" customHeight="1" x14ac:dyDescent="0.3">
      <c r="A141" s="11"/>
      <c r="B141" s="11"/>
      <c r="C141" s="7" t="s">
        <v>42</v>
      </c>
      <c r="D141" s="7">
        <v>21288486</v>
      </c>
      <c r="E141" s="7">
        <v>8796290</v>
      </c>
      <c r="F141" s="7">
        <v>1634528</v>
      </c>
      <c r="G141" s="7">
        <v>2903865</v>
      </c>
      <c r="H141" s="7">
        <v>3901377</v>
      </c>
      <c r="I141" s="7">
        <v>1332243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0.41753346325451079</v>
      </c>
      <c r="W141" s="7">
        <v>0.32170928058616161</v>
      </c>
      <c r="X141" s="7">
        <v>0.21228069195696589</v>
      </c>
      <c r="Y141" s="7">
        <v>0.1899280476725865</v>
      </c>
      <c r="Z141" s="7">
        <v>0.15065056916934569</v>
      </c>
      <c r="AA141" s="7">
        <v>0.22283490644146381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</row>
    <row r="142" spans="1:39" ht="19.95" customHeight="1" x14ac:dyDescent="0.3">
      <c r="A142" s="11"/>
      <c r="B142" s="11"/>
      <c r="C142" s="7" t="s">
        <v>43</v>
      </c>
      <c r="D142" s="7">
        <v>8784856</v>
      </c>
      <c r="E142" s="7">
        <v>2703668</v>
      </c>
      <c r="F142" s="7">
        <v>592354</v>
      </c>
      <c r="G142" s="7">
        <v>40475</v>
      </c>
      <c r="H142" s="7">
        <v>78292</v>
      </c>
      <c r="I142" s="7">
        <v>93729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0.17229836588060649</v>
      </c>
      <c r="W142" s="7">
        <v>9.8882038589431037E-2</v>
      </c>
      <c r="X142" s="7">
        <v>7.6930659495265036E-2</v>
      </c>
      <c r="Y142" s="7">
        <v>2.6472779311531142E-3</v>
      </c>
      <c r="Z142" s="7">
        <v>3.0232234314721221E-3</v>
      </c>
      <c r="AA142" s="7">
        <v>1.5677389894975587E-2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</row>
    <row r="143" spans="1:39" ht="19.95" customHeight="1" x14ac:dyDescent="0.3">
      <c r="A143" s="11"/>
      <c r="B143" s="11"/>
      <c r="C143" s="7" t="s">
        <v>44</v>
      </c>
      <c r="D143" s="7">
        <v>1842357</v>
      </c>
      <c r="E143" s="7">
        <v>652939</v>
      </c>
      <c r="F143" s="7">
        <v>439980</v>
      </c>
      <c r="G143" s="7">
        <v>883258</v>
      </c>
      <c r="H143" s="7">
        <v>2143021</v>
      </c>
      <c r="I143" s="7">
        <v>55138</v>
      </c>
      <c r="J143" s="7">
        <v>30425661</v>
      </c>
      <c r="K143" s="7">
        <v>26440246</v>
      </c>
      <c r="L143" s="7">
        <v>39996716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3.6134354446868168E-2</v>
      </c>
      <c r="W143" s="7">
        <v>2.3880128549268815E-2</v>
      </c>
      <c r="X143" s="7">
        <v>5.7141424831649162E-2</v>
      </c>
      <c r="Y143" s="7">
        <v>5.7769719849646385E-2</v>
      </c>
      <c r="Z143" s="7">
        <v>8.275214966199379E-2</v>
      </c>
      <c r="AA143" s="7">
        <v>9.222545039733316E-3</v>
      </c>
      <c r="AB143" s="7">
        <v>0.47268523611508934</v>
      </c>
      <c r="AC143" s="7">
        <v>0.46648055253789789</v>
      </c>
      <c r="AD143" s="7">
        <v>0.51462805606566175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</row>
    <row r="144" spans="1:39" ht="19.95" customHeight="1" x14ac:dyDescent="0.3">
      <c r="A144" s="11"/>
      <c r="B144" s="11"/>
      <c r="C144" s="7" t="s">
        <v>50</v>
      </c>
      <c r="D144" s="7">
        <v>1835630</v>
      </c>
      <c r="E144" s="7">
        <v>1501709</v>
      </c>
      <c r="F144" s="7">
        <v>1073133</v>
      </c>
      <c r="G144" s="7">
        <v>192945</v>
      </c>
      <c r="H144" s="7">
        <v>733438</v>
      </c>
      <c r="I144" s="7">
        <v>0</v>
      </c>
      <c r="J144" s="7">
        <v>4218372</v>
      </c>
      <c r="K144" s="7">
        <v>2656895</v>
      </c>
      <c r="L144" s="7">
        <v>4812844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3.6002417041487947E-2</v>
      </c>
      <c r="W144" s="7">
        <v>5.4922441397425976E-2</v>
      </c>
      <c r="X144" s="7">
        <v>0.13937076379349553</v>
      </c>
      <c r="Y144" s="7">
        <v>1.2619618046357941E-2</v>
      </c>
      <c r="Z144" s="7">
        <v>2.8321500883002736E-2</v>
      </c>
      <c r="AA144" s="7">
        <v>0</v>
      </c>
      <c r="AB144" s="7">
        <v>6.5535541359028546E-2</v>
      </c>
      <c r="AC144" s="7">
        <v>4.6875125429437316E-2</v>
      </c>
      <c r="AD144" s="7">
        <v>6.1925697896479392E-2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</row>
    <row r="145" spans="1:39" ht="19.95" customHeight="1" x14ac:dyDescent="0.3">
      <c r="A145" s="11">
        <v>5601</v>
      </c>
      <c r="B145" s="11"/>
      <c r="C145" s="7">
        <v>1</v>
      </c>
      <c r="D145" s="7">
        <v>13856107</v>
      </c>
      <c r="E145" s="7">
        <v>9567238</v>
      </c>
      <c r="F145" s="7">
        <v>6129656</v>
      </c>
      <c r="G145" s="7">
        <v>19832021</v>
      </c>
      <c r="H145" s="7">
        <v>28843626</v>
      </c>
      <c r="I145" s="7">
        <v>6906063</v>
      </c>
      <c r="J145" s="7">
        <v>14257389</v>
      </c>
      <c r="K145" s="7">
        <v>9315690</v>
      </c>
      <c r="L145" s="7">
        <v>9649761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986727</v>
      </c>
      <c r="S145" s="7">
        <v>0</v>
      </c>
      <c r="T145" s="7">
        <v>0</v>
      </c>
      <c r="U145" s="7">
        <v>0</v>
      </c>
      <c r="V145" s="7">
        <v>0.53301130559180165</v>
      </c>
      <c r="W145" s="7">
        <v>0.6578817874905587</v>
      </c>
      <c r="X145" s="7">
        <v>0.64622648968836638</v>
      </c>
      <c r="Y145" s="7">
        <v>0.70401028069753313</v>
      </c>
      <c r="Z145" s="7">
        <v>0.77941771197023757</v>
      </c>
      <c r="AA145" s="7">
        <v>0.62862637923793263</v>
      </c>
      <c r="AB145" s="7">
        <v>0.47597787799848368</v>
      </c>
      <c r="AC145" s="7">
        <v>0.42398396344259126</v>
      </c>
      <c r="AD145" s="7">
        <v>0.44510536412296414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0.82027103866565576</v>
      </c>
      <c r="AK145" s="7">
        <v>0</v>
      </c>
      <c r="AL145" s="7">
        <v>0</v>
      </c>
      <c r="AM145" s="7">
        <v>0</v>
      </c>
    </row>
    <row r="146" spans="1:39" ht="19.95" customHeight="1" x14ac:dyDescent="0.3">
      <c r="A146" s="11"/>
      <c r="B146" s="11"/>
      <c r="C146" s="7">
        <v>2</v>
      </c>
      <c r="D146" s="7">
        <v>2706170</v>
      </c>
      <c r="E146" s="7">
        <v>1497996</v>
      </c>
      <c r="F146" s="7">
        <v>1923945</v>
      </c>
      <c r="G146" s="7">
        <v>3381787</v>
      </c>
      <c r="H146" s="7">
        <v>2036352</v>
      </c>
      <c r="I146" s="7">
        <v>1923945</v>
      </c>
      <c r="J146" s="7">
        <v>11350513</v>
      </c>
      <c r="K146" s="7">
        <v>8645018</v>
      </c>
      <c r="L146" s="7">
        <v>8542917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0.10409988930176174</v>
      </c>
      <c r="W146" s="7">
        <v>0.10300823352922829</v>
      </c>
      <c r="X146" s="7">
        <v>0.20283425753475956</v>
      </c>
      <c r="Y146" s="7">
        <v>0.12004892568081027</v>
      </c>
      <c r="Z146" s="7">
        <v>5.5026674406540188E-2</v>
      </c>
      <c r="AA146" s="7">
        <v>0.17512764931378766</v>
      </c>
      <c r="AB146" s="7">
        <v>0.37893285312859198</v>
      </c>
      <c r="AC146" s="7">
        <v>0.39345974325815303</v>
      </c>
      <c r="AD146" s="7">
        <v>0.3940510217773539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</row>
    <row r="147" spans="1:39" ht="19.95" customHeight="1" x14ac:dyDescent="0.3">
      <c r="A147" s="11"/>
      <c r="B147" s="11"/>
      <c r="C147" s="7">
        <v>3</v>
      </c>
      <c r="D147" s="7">
        <v>7365494</v>
      </c>
      <c r="E147" s="7">
        <v>2993134</v>
      </c>
      <c r="F147" s="7">
        <v>1225041</v>
      </c>
      <c r="G147" s="7">
        <v>3571157</v>
      </c>
      <c r="H147" s="7">
        <v>5692644</v>
      </c>
      <c r="I147" s="7">
        <v>802604</v>
      </c>
      <c r="J147" s="7">
        <v>2943248</v>
      </c>
      <c r="K147" s="7">
        <v>2834331</v>
      </c>
      <c r="L147" s="7">
        <v>2401902</v>
      </c>
      <c r="M147" s="7">
        <v>905155</v>
      </c>
      <c r="N147" s="7">
        <v>853968</v>
      </c>
      <c r="O147" s="7">
        <v>2273923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0.28333294288710253</v>
      </c>
      <c r="W147" s="7">
        <v>0.20581993947665628</v>
      </c>
      <c r="X147" s="7">
        <v>0.12915144751260529</v>
      </c>
      <c r="Y147" s="7">
        <v>0.1267713079763762</v>
      </c>
      <c r="Z147" s="7">
        <v>0.1538276623591327</v>
      </c>
      <c r="AA147" s="7">
        <v>7.305726091434174E-2</v>
      </c>
      <c r="AB147" s="7">
        <v>9.8259291197236823E-2</v>
      </c>
      <c r="AC147" s="7">
        <v>0.12899859174019349</v>
      </c>
      <c r="AD147" s="7">
        <v>0.11079025317805029</v>
      </c>
      <c r="AE147" s="7">
        <v>1</v>
      </c>
      <c r="AF147" s="7">
        <v>1</v>
      </c>
      <c r="AG147" s="7">
        <v>1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</row>
    <row r="148" spans="1:39" ht="19.95" customHeight="1" x14ac:dyDescent="0.3">
      <c r="A148" s="11"/>
      <c r="B148" s="11"/>
      <c r="C148" s="7">
        <v>4</v>
      </c>
      <c r="D148" s="7">
        <v>2068126</v>
      </c>
      <c r="E148" s="7">
        <v>484120</v>
      </c>
      <c r="F148" s="7">
        <v>206664</v>
      </c>
      <c r="G148" s="7">
        <v>1385108</v>
      </c>
      <c r="H148" s="7">
        <v>434012</v>
      </c>
      <c r="I148" s="7">
        <v>1353346</v>
      </c>
      <c r="J148" s="7">
        <v>1402740</v>
      </c>
      <c r="K148" s="7">
        <v>1176759</v>
      </c>
      <c r="L148" s="7">
        <v>1085143</v>
      </c>
      <c r="M148" s="7">
        <v>0</v>
      </c>
      <c r="N148" s="7">
        <v>0</v>
      </c>
      <c r="O148" s="7">
        <v>0</v>
      </c>
      <c r="P148" s="7">
        <v>193288</v>
      </c>
      <c r="Q148" s="7">
        <v>98304</v>
      </c>
      <c r="R148" s="7">
        <v>216201</v>
      </c>
      <c r="S148" s="7">
        <v>0</v>
      </c>
      <c r="T148" s="7">
        <v>0</v>
      </c>
      <c r="U148" s="7">
        <v>0</v>
      </c>
      <c r="V148" s="7">
        <v>7.955586221933407E-2</v>
      </c>
      <c r="W148" s="7">
        <v>3.3290039503556752E-2</v>
      </c>
      <c r="X148" s="7">
        <v>2.1787805264268753E-2</v>
      </c>
      <c r="Y148" s="7">
        <v>4.9169485645280363E-2</v>
      </c>
      <c r="Z148" s="7">
        <v>1.1727951264089568E-2</v>
      </c>
      <c r="AA148" s="7">
        <v>0.12318871053393796</v>
      </c>
      <c r="AB148" s="7">
        <v>4.6829977675687529E-2</v>
      </c>
      <c r="AC148" s="7">
        <v>5.3557701559062212E-2</v>
      </c>
      <c r="AD148" s="7">
        <v>5.00533609216317E-2</v>
      </c>
      <c r="AE148" s="7">
        <v>0</v>
      </c>
      <c r="AF148" s="7">
        <v>0</v>
      </c>
      <c r="AG148" s="7">
        <v>0</v>
      </c>
      <c r="AH148" s="7">
        <v>1</v>
      </c>
      <c r="AI148" s="7">
        <v>1</v>
      </c>
      <c r="AJ148" s="7">
        <v>0.17972896133434421</v>
      </c>
      <c r="AK148" s="7">
        <v>0</v>
      </c>
      <c r="AL148" s="7">
        <v>0</v>
      </c>
      <c r="AM148" s="7">
        <v>0</v>
      </c>
    </row>
  </sheetData>
  <mergeCells count="71">
    <mergeCell ref="A145:A148"/>
    <mergeCell ref="B145:B148"/>
    <mergeCell ref="A128:A132"/>
    <mergeCell ref="B128:B132"/>
    <mergeCell ref="A133:A135"/>
    <mergeCell ref="B133:B135"/>
    <mergeCell ref="A139:A144"/>
    <mergeCell ref="B139:B144"/>
    <mergeCell ref="A126:A127"/>
    <mergeCell ref="A104:A106"/>
    <mergeCell ref="A107:A108"/>
    <mergeCell ref="B107:B108"/>
    <mergeCell ref="A109:A111"/>
    <mergeCell ref="B109:B111"/>
    <mergeCell ref="A112:A113"/>
    <mergeCell ref="A114:A118"/>
    <mergeCell ref="B115:B118"/>
    <mergeCell ref="A120:A121"/>
    <mergeCell ref="A122:A125"/>
    <mergeCell ref="B122:B125"/>
    <mergeCell ref="A93:A95"/>
    <mergeCell ref="B93:B95"/>
    <mergeCell ref="A96:A98"/>
    <mergeCell ref="B96:B97"/>
    <mergeCell ref="A99:A103"/>
    <mergeCell ref="B99:B103"/>
    <mergeCell ref="A89:A92"/>
    <mergeCell ref="B89:B90"/>
    <mergeCell ref="B91:B92"/>
    <mergeCell ref="A73:A74"/>
    <mergeCell ref="A75:A76"/>
    <mergeCell ref="A77:A79"/>
    <mergeCell ref="B77:B79"/>
    <mergeCell ref="B81:B83"/>
    <mergeCell ref="B84:B86"/>
    <mergeCell ref="A81:A86"/>
    <mergeCell ref="A87:A88"/>
    <mergeCell ref="B87:B88"/>
    <mergeCell ref="A60:A62"/>
    <mergeCell ref="B60:B62"/>
    <mergeCell ref="A63:A65"/>
    <mergeCell ref="B63:B64"/>
    <mergeCell ref="A66:A72"/>
    <mergeCell ref="B66:B69"/>
    <mergeCell ref="B70:B72"/>
    <mergeCell ref="A58:A59"/>
    <mergeCell ref="A34:A35"/>
    <mergeCell ref="B34:B35"/>
    <mergeCell ref="A36:A40"/>
    <mergeCell ref="B36:B37"/>
    <mergeCell ref="B38:B40"/>
    <mergeCell ref="A41:A43"/>
    <mergeCell ref="B41:B43"/>
    <mergeCell ref="A44:A47"/>
    <mergeCell ref="B44:B47"/>
    <mergeCell ref="A48:A49"/>
    <mergeCell ref="B48:B49"/>
    <mergeCell ref="A52:A54"/>
    <mergeCell ref="A32:A33"/>
    <mergeCell ref="B32:B33"/>
    <mergeCell ref="A5:A8"/>
    <mergeCell ref="A13:A16"/>
    <mergeCell ref="A9:A12"/>
    <mergeCell ref="A17:A20"/>
    <mergeCell ref="A21:A23"/>
    <mergeCell ref="A24:A26"/>
    <mergeCell ref="B24:B26"/>
    <mergeCell ref="A27:A29"/>
    <mergeCell ref="B27:B29"/>
    <mergeCell ref="A30:A31"/>
    <mergeCell ref="B30:B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6E1AF-7C6C-471E-B8CD-C4768D36A3D3}">
  <dimension ref="A1:AR50"/>
  <sheetViews>
    <sheetView workbookViewId="0">
      <selection activeCell="AO12" sqref="AO12"/>
    </sheetView>
  </sheetViews>
  <sheetFormatPr defaultRowHeight="14.4" x14ac:dyDescent="0.3"/>
  <cols>
    <col min="6" max="6" width="8.88671875" style="5"/>
    <col min="9" max="9" width="8.88671875" style="6"/>
    <col min="12" max="12" width="8.88671875" style="5"/>
    <col min="18" max="18" width="8.88671875" style="5"/>
    <col min="24" max="24" width="8.88671875" style="5"/>
    <col min="30" max="30" width="8.88671875" style="5"/>
    <col min="35" max="35" width="8.88671875" style="6"/>
    <col min="36" max="36" width="8.88671875" style="5"/>
    <col min="37" max="38" width="8.88671875" style="6"/>
  </cols>
  <sheetData>
    <row r="1" spans="1:44" s="3" customFormat="1" x14ac:dyDescent="0.3">
      <c r="A1" s="3" t="s">
        <v>69</v>
      </c>
    </row>
    <row r="2" spans="1:44" x14ac:dyDescent="0.3">
      <c r="A2" s="1" t="s">
        <v>0</v>
      </c>
      <c r="B2" s="1" t="s">
        <v>1</v>
      </c>
      <c r="C2" s="1" t="s">
        <v>20</v>
      </c>
      <c r="D2" s="1" t="s">
        <v>21</v>
      </c>
      <c r="E2" s="1" t="s">
        <v>22</v>
      </c>
      <c r="F2" s="5" t="s">
        <v>54</v>
      </c>
      <c r="G2" s="1" t="s">
        <v>55</v>
      </c>
      <c r="H2" s="1" t="s">
        <v>56</v>
      </c>
      <c r="I2" s="1" t="s">
        <v>23</v>
      </c>
      <c r="J2" s="1" t="s">
        <v>24</v>
      </c>
      <c r="K2" s="1" t="s">
        <v>25</v>
      </c>
      <c r="L2" s="5">
        <v>231</v>
      </c>
      <c r="M2" s="1" t="s">
        <v>55</v>
      </c>
      <c r="N2" s="1" t="s">
        <v>56</v>
      </c>
      <c r="O2" s="1" t="s">
        <v>29</v>
      </c>
      <c r="P2" s="1" t="s">
        <v>30</v>
      </c>
      <c r="Q2" s="1" t="s">
        <v>31</v>
      </c>
      <c r="R2" s="5">
        <v>361</v>
      </c>
      <c r="S2" s="1" t="s">
        <v>55</v>
      </c>
      <c r="T2" s="1" t="s">
        <v>56</v>
      </c>
      <c r="U2" s="1" t="s">
        <v>32</v>
      </c>
      <c r="V2" s="1" t="s">
        <v>33</v>
      </c>
      <c r="W2" s="1" t="s">
        <v>34</v>
      </c>
      <c r="X2" s="5" t="s">
        <v>57</v>
      </c>
      <c r="Y2" s="1" t="s">
        <v>55</v>
      </c>
      <c r="Z2" s="1" t="s">
        <v>56</v>
      </c>
      <c r="AA2" s="1" t="s">
        <v>35</v>
      </c>
      <c r="AB2" s="1" t="s">
        <v>36</v>
      </c>
      <c r="AC2" s="1" t="s">
        <v>37</v>
      </c>
      <c r="AD2" s="5" t="s">
        <v>58</v>
      </c>
      <c r="AE2" s="1" t="s">
        <v>55</v>
      </c>
      <c r="AF2" s="1" t="s">
        <v>56</v>
      </c>
      <c r="AG2" s="1" t="s">
        <v>26</v>
      </c>
      <c r="AH2" s="1" t="s">
        <v>27</v>
      </c>
      <c r="AI2" s="1" t="s">
        <v>28</v>
      </c>
      <c r="AJ2" s="5" t="s">
        <v>59</v>
      </c>
      <c r="AK2" s="1" t="s">
        <v>55</v>
      </c>
      <c r="AL2" s="1" t="s">
        <v>56</v>
      </c>
      <c r="AM2" s="1" t="s">
        <v>60</v>
      </c>
      <c r="AN2" s="1" t="s">
        <v>61</v>
      </c>
      <c r="AO2" s="1" t="s">
        <v>62</v>
      </c>
      <c r="AP2" s="1" t="s">
        <v>63</v>
      </c>
      <c r="AQ2" s="1" t="s">
        <v>64</v>
      </c>
      <c r="AR2" s="1" t="s">
        <v>65</v>
      </c>
    </row>
    <row r="3" spans="1:44" x14ac:dyDescent="0.3">
      <c r="A3" s="2">
        <v>4502</v>
      </c>
      <c r="B3" s="4">
        <v>1</v>
      </c>
      <c r="C3" s="2">
        <v>0.44330480740422878</v>
      </c>
      <c r="D3" s="2">
        <v>0.54779726975267029</v>
      </c>
      <c r="E3" s="2">
        <v>0.53164839999232993</v>
      </c>
      <c r="F3" s="5">
        <f>AVERAGE(C3:E3)</f>
        <v>0.50758349238307632</v>
      </c>
      <c r="G3" s="2">
        <f>STDEV(C3:E3)</f>
        <v>5.6249520047655072E-2</v>
      </c>
      <c r="H3" s="2">
        <f>G3/(3^0.5)</f>
        <v>3.2475675541300909E-2</v>
      </c>
      <c r="I3" s="2">
        <v>0.89090376902811375</v>
      </c>
      <c r="J3" s="2">
        <v>0.77151755210209605</v>
      </c>
      <c r="K3" s="2">
        <v>0.71657376005355555</v>
      </c>
      <c r="L3" s="5">
        <f>AVERAGE(I3:K3)</f>
        <v>0.79299836039458838</v>
      </c>
      <c r="M3" s="2">
        <f>STDEV(I3:K3)</f>
        <v>8.9128036278948122E-2</v>
      </c>
      <c r="N3" s="2">
        <f>M3/(3^0.5)</f>
        <v>5.1458095737993433E-2</v>
      </c>
      <c r="O3" s="2">
        <v>0.68201632290093961</v>
      </c>
      <c r="P3" s="2">
        <v>0.76376830696508935</v>
      </c>
      <c r="Q3" s="2">
        <v>0.58179686419484922</v>
      </c>
      <c r="R3" s="5">
        <f>AVERAGE(O3:Q3)</f>
        <v>0.67586049802029269</v>
      </c>
      <c r="S3" s="2">
        <f>STDEV(O3:Q3)</f>
        <v>9.1141769408661269E-2</v>
      </c>
      <c r="T3" s="2">
        <f>S3/(3^0.5)</f>
        <v>5.2620725102509383E-2</v>
      </c>
      <c r="U3" s="2">
        <v>0</v>
      </c>
      <c r="V3" s="2">
        <v>0</v>
      </c>
      <c r="W3" s="2">
        <v>0</v>
      </c>
      <c r="X3" s="5">
        <f>AVERAGE(U3:W3)</f>
        <v>0</v>
      </c>
      <c r="Y3" s="2">
        <f>STDEV(U3:W3)</f>
        <v>0</v>
      </c>
      <c r="Z3" s="2">
        <f>Y3/(3^0.5)</f>
        <v>0</v>
      </c>
      <c r="AA3" s="2">
        <v>1</v>
      </c>
      <c r="AB3" s="2">
        <v>1</v>
      </c>
      <c r="AC3" s="2">
        <v>1</v>
      </c>
      <c r="AD3" s="5">
        <f>AVERAGE(AA3:AC3)</f>
        <v>1</v>
      </c>
      <c r="AE3" s="2">
        <f>STDEV(AA3:AC3)</f>
        <v>0</v>
      </c>
      <c r="AF3" s="2">
        <f>AE3/(3^0.5)</f>
        <v>0</v>
      </c>
      <c r="AG3" s="2">
        <v>0.18750659063328939</v>
      </c>
      <c r="AH3" s="2">
        <v>0.20897876646349192</v>
      </c>
      <c r="AI3" s="2">
        <v>0.20050200827817519</v>
      </c>
      <c r="AJ3" s="5">
        <f>AVERAGE(AG3:AI3)</f>
        <v>0.19899578845831886</v>
      </c>
      <c r="AK3" s="2">
        <f>STDEV(AG3:AI3)</f>
        <v>1.0815040791882363E-2</v>
      </c>
      <c r="AL3" s="2">
        <f>AK3/(3^0.5)</f>
        <v>6.2440667124900665E-3</v>
      </c>
      <c r="AM3">
        <v>4.6869904471400839E-3</v>
      </c>
      <c r="AN3">
        <v>2.6455918948616035E-2</v>
      </c>
      <c r="AO3">
        <v>4.8928736628210045E-5</v>
      </c>
      <c r="AP3">
        <v>5.5148536064654425E-5</v>
      </c>
      <c r="AQ3">
        <v>3.6713727339709204E-4</v>
      </c>
    </row>
    <row r="4" spans="1:44" x14ac:dyDescent="0.3">
      <c r="A4" s="2"/>
      <c r="B4" s="2">
        <v>2</v>
      </c>
      <c r="C4" s="2">
        <v>0.49137750804489105</v>
      </c>
      <c r="D4" s="2">
        <v>0.39887113196867285</v>
      </c>
      <c r="E4" s="2">
        <v>0.42336785440638341</v>
      </c>
      <c r="F4" s="5">
        <f t="shared" ref="F4:F50" si="0">AVERAGE(C4:E4)</f>
        <v>0.43787216480664909</v>
      </c>
      <c r="G4" s="2">
        <f t="shared" ref="G4:G50" si="1">STDEV(C4:E4)</f>
        <v>4.7928474509722513E-2</v>
      </c>
      <c r="H4" s="2">
        <f t="shared" ref="H4:H50" si="2">G4/(3^0.5)</f>
        <v>2.7671517660036411E-2</v>
      </c>
      <c r="I4" s="2">
        <v>7.1774826739336509E-2</v>
      </c>
      <c r="J4" s="2">
        <v>0.2019220536758119</v>
      </c>
      <c r="K4" s="2">
        <v>0.26698107347100963</v>
      </c>
      <c r="L4" s="5">
        <f t="shared" ref="L4:L50" si="3">AVERAGE(I4:K4)</f>
        <v>0.18022598462871933</v>
      </c>
      <c r="M4" s="2">
        <f t="shared" ref="M4:M50" si="4">STDEV(I4:K4)</f>
        <v>9.9395217439466721E-2</v>
      </c>
      <c r="N4" s="2">
        <f t="shared" ref="N4:N50" si="5">M4/(3^0.5)</f>
        <v>5.7385855544837501E-2</v>
      </c>
      <c r="O4" s="2">
        <v>0.31798367709906039</v>
      </c>
      <c r="P4" s="2">
        <v>0.23623169303491071</v>
      </c>
      <c r="Q4" s="2">
        <v>0.41820313580515073</v>
      </c>
      <c r="R4" s="5">
        <f t="shared" ref="R4:R50" si="6">AVERAGE(O4:Q4)</f>
        <v>0.32413950197970731</v>
      </c>
      <c r="S4" s="2">
        <f t="shared" ref="S4:S50" si="7">STDEV(O4:Q4)</f>
        <v>9.1141769408661116E-2</v>
      </c>
      <c r="T4" s="2">
        <f t="shared" ref="T4:T50" si="8">S4/(3^0.5)</f>
        <v>5.26207251025093E-2</v>
      </c>
      <c r="U4" s="2">
        <v>1</v>
      </c>
      <c r="V4" s="2">
        <v>1</v>
      </c>
      <c r="W4" s="2">
        <v>1</v>
      </c>
      <c r="X4" s="5">
        <f t="shared" ref="X4:X50" si="9">AVERAGE(U4:W4)</f>
        <v>1</v>
      </c>
      <c r="Y4" s="2">
        <f t="shared" ref="Y4:Y50" si="10">STDEV(U4:W4)</f>
        <v>0</v>
      </c>
      <c r="Z4" s="2">
        <f t="shared" ref="Z4:Z50" si="11">Y4/(3^0.5)</f>
        <v>0</v>
      </c>
      <c r="AA4" s="2">
        <v>0</v>
      </c>
      <c r="AB4" s="2">
        <v>0</v>
      </c>
      <c r="AC4" s="2">
        <v>0</v>
      </c>
      <c r="AD4" s="5">
        <f t="shared" ref="AD4:AD50" si="12">AVERAGE(AA4:AC4)</f>
        <v>0</v>
      </c>
      <c r="AE4" s="2">
        <f t="shared" ref="AE4:AE50" si="13">STDEV(AA4:AC4)</f>
        <v>0</v>
      </c>
      <c r="AF4" s="2">
        <f t="shared" ref="AF4:AF50" si="14">AE4/(3^0.5)</f>
        <v>0</v>
      </c>
      <c r="AG4" s="2">
        <v>0.61248308223824421</v>
      </c>
      <c r="AH4" s="2">
        <v>0.61830339026356573</v>
      </c>
      <c r="AI4" s="2">
        <v>0.64387700910426571</v>
      </c>
      <c r="AJ4" s="5">
        <f t="shared" ref="AJ4:AJ50" si="15">AVERAGE(AG4:AI4)</f>
        <v>0.62488782720202518</v>
      </c>
      <c r="AK4" s="2">
        <f t="shared" ref="AK4:AK50" si="16">STDEV(AG4:AI4)</f>
        <v>1.6700621795750267E-2</v>
      </c>
      <c r="AL4" s="2">
        <f t="shared" ref="AL4:AL50" si="17">AK4/(3^0.5)</f>
        <v>9.6421084894105485E-3</v>
      </c>
      <c r="AM4">
        <v>7.7756060904741629E-3</v>
      </c>
      <c r="AN4">
        <v>6.4151868165149062E-2</v>
      </c>
      <c r="AO4">
        <v>1.7335213681928216E-5</v>
      </c>
      <c r="AP4">
        <v>4.6600285342732706E-5</v>
      </c>
      <c r="AQ4">
        <v>1.5464509456118792E-3</v>
      </c>
    </row>
    <row r="5" spans="1:44" x14ac:dyDescent="0.3">
      <c r="A5" s="2"/>
      <c r="B5" s="2">
        <v>3</v>
      </c>
      <c r="C5" s="2">
        <v>1.2210076333443943E-2</v>
      </c>
      <c r="D5" s="2">
        <v>8.7339233526357325E-3</v>
      </c>
      <c r="E5" s="2">
        <v>1.123327107989412E-2</v>
      </c>
      <c r="F5" s="5">
        <f t="shared" si="0"/>
        <v>1.0725756921991266E-2</v>
      </c>
      <c r="G5" s="2">
        <f t="shared" si="1"/>
        <v>1.7927877319552736E-3</v>
      </c>
      <c r="H5" s="2">
        <f t="shared" si="2"/>
        <v>1.0350664796442359E-3</v>
      </c>
      <c r="I5" s="2">
        <v>1.2047767863419922E-2</v>
      </c>
      <c r="J5" s="2">
        <v>6.3124658203283475E-3</v>
      </c>
      <c r="K5" s="2">
        <v>2.611210034099338E-3</v>
      </c>
      <c r="L5" s="5">
        <f t="shared" si="3"/>
        <v>6.9904812392825354E-3</v>
      </c>
      <c r="M5" s="2">
        <f t="shared" si="4"/>
        <v>4.7546750254652114E-3</v>
      </c>
      <c r="N5" s="2">
        <f t="shared" si="5"/>
        <v>2.7451129058615308E-3</v>
      </c>
      <c r="O5" s="2">
        <v>0</v>
      </c>
      <c r="P5" s="2">
        <v>0</v>
      </c>
      <c r="Q5" s="2">
        <v>0</v>
      </c>
      <c r="R5" s="5">
        <f t="shared" si="6"/>
        <v>0</v>
      </c>
      <c r="S5" s="2">
        <f t="shared" si="7"/>
        <v>0</v>
      </c>
      <c r="T5" s="2">
        <f t="shared" si="8"/>
        <v>0</v>
      </c>
      <c r="U5" s="2">
        <v>0</v>
      </c>
      <c r="V5" s="2">
        <v>0</v>
      </c>
      <c r="W5" s="2">
        <v>0</v>
      </c>
      <c r="X5" s="5">
        <f t="shared" si="9"/>
        <v>0</v>
      </c>
      <c r="Y5" s="2">
        <f t="shared" si="10"/>
        <v>0</v>
      </c>
      <c r="Z5" s="2">
        <f t="shared" si="11"/>
        <v>0</v>
      </c>
      <c r="AA5" s="2">
        <v>0</v>
      </c>
      <c r="AB5" s="2">
        <v>0</v>
      </c>
      <c r="AC5" s="2">
        <v>0</v>
      </c>
      <c r="AD5" s="5">
        <f t="shared" si="12"/>
        <v>0</v>
      </c>
      <c r="AE5" s="2">
        <f t="shared" si="13"/>
        <v>0</v>
      </c>
      <c r="AF5" s="2">
        <f t="shared" si="14"/>
        <v>0</v>
      </c>
      <c r="AG5" s="2">
        <v>3.8324983746965052E-2</v>
      </c>
      <c r="AH5" s="2">
        <v>3.4521448750845771E-2</v>
      </c>
      <c r="AI5" s="2">
        <v>2.8719827489461672E-2</v>
      </c>
      <c r="AJ5" s="5">
        <f t="shared" si="15"/>
        <v>3.3855419995757495E-2</v>
      </c>
      <c r="AK5" s="2">
        <f t="shared" si="16"/>
        <v>4.8370913170744882E-3</v>
      </c>
      <c r="AL5" s="2">
        <f t="shared" si="17"/>
        <v>2.7926959740077572E-3</v>
      </c>
      <c r="AM5">
        <v>0.13595427800544893</v>
      </c>
      <c r="AN5">
        <v>2.4478734657760911E-4</v>
      </c>
      <c r="AO5">
        <v>2.4478734657760911E-4</v>
      </c>
      <c r="AP5">
        <v>2.4478734657760911E-4</v>
      </c>
      <c r="AQ5">
        <v>7.409642746743231E-4</v>
      </c>
    </row>
    <row r="6" spans="1:44" x14ac:dyDescent="0.3">
      <c r="A6" s="2"/>
      <c r="B6" s="4">
        <v>4</v>
      </c>
      <c r="C6" s="2">
        <v>5.3107608217436215E-2</v>
      </c>
      <c r="D6" s="2">
        <v>4.4597674926021152E-2</v>
      </c>
      <c r="E6" s="2">
        <v>3.3750474521392522E-2</v>
      </c>
      <c r="F6" s="5">
        <f t="shared" si="0"/>
        <v>4.3818585888283294E-2</v>
      </c>
      <c r="G6" s="2">
        <f t="shared" si="1"/>
        <v>9.7020560206674839E-3</v>
      </c>
      <c r="H6" s="2">
        <f t="shared" si="2"/>
        <v>5.6014846552252017E-3</v>
      </c>
      <c r="I6" s="2">
        <v>2.5273636369129861E-2</v>
      </c>
      <c r="J6" s="2">
        <v>2.0247928401763728E-2</v>
      </c>
      <c r="K6" s="2">
        <v>1.3833956441335494E-2</v>
      </c>
      <c r="L6" s="5">
        <f t="shared" si="3"/>
        <v>1.9785173737409692E-2</v>
      </c>
      <c r="M6" s="2">
        <f t="shared" si="4"/>
        <v>5.7338621907167845E-3</v>
      </c>
      <c r="N6" s="2">
        <f t="shared" si="5"/>
        <v>3.3104468793065532E-3</v>
      </c>
      <c r="O6" s="2">
        <v>0</v>
      </c>
      <c r="P6" s="2">
        <v>0</v>
      </c>
      <c r="Q6" s="2">
        <v>0</v>
      </c>
      <c r="R6" s="5">
        <f t="shared" si="6"/>
        <v>0</v>
      </c>
      <c r="S6" s="2">
        <f t="shared" si="7"/>
        <v>0</v>
      </c>
      <c r="T6" s="2">
        <f t="shared" si="8"/>
        <v>0</v>
      </c>
      <c r="U6" s="2">
        <v>0</v>
      </c>
      <c r="V6" s="2">
        <v>0</v>
      </c>
      <c r="W6" s="2">
        <v>0</v>
      </c>
      <c r="X6" s="5">
        <f t="shared" si="9"/>
        <v>0</v>
      </c>
      <c r="Y6" s="2">
        <f t="shared" si="10"/>
        <v>0</v>
      </c>
      <c r="Z6" s="2">
        <f t="shared" si="11"/>
        <v>0</v>
      </c>
      <c r="AA6" s="2">
        <v>0</v>
      </c>
      <c r="AB6" s="2">
        <v>0</v>
      </c>
      <c r="AC6" s="2">
        <v>0</v>
      </c>
      <c r="AD6" s="5">
        <f t="shared" si="12"/>
        <v>0</v>
      </c>
      <c r="AE6" s="2">
        <f t="shared" si="13"/>
        <v>0</v>
      </c>
      <c r="AF6" s="2">
        <f t="shared" si="14"/>
        <v>0</v>
      </c>
      <c r="AG6" s="2">
        <v>0.1616853433815014</v>
      </c>
      <c r="AH6" s="2">
        <v>0.13819639452209662</v>
      </c>
      <c r="AI6" s="2">
        <v>0.12690115512809738</v>
      </c>
      <c r="AJ6" s="5">
        <f t="shared" si="15"/>
        <v>0.14226096434389846</v>
      </c>
      <c r="AK6" s="2">
        <f t="shared" si="16"/>
        <v>1.7744731161370007E-2</v>
      </c>
      <c r="AL6" s="2">
        <f t="shared" si="17"/>
        <v>1.0244925312714514E-2</v>
      </c>
      <c r="AM6">
        <v>1.0475303841643505E-2</v>
      </c>
      <c r="AN6">
        <v>7.2078983324634334E-4</v>
      </c>
      <c r="AO6">
        <v>7.2078983324634334E-4</v>
      </c>
      <c r="AP6">
        <v>7.2078983324634334E-4</v>
      </c>
      <c r="AQ6">
        <v>5.4192077944033258E-4</v>
      </c>
      <c r="AR6" t="s">
        <v>66</v>
      </c>
    </row>
    <row r="7" spans="1:44" x14ac:dyDescent="0.3">
      <c r="A7">
        <v>4512</v>
      </c>
      <c r="B7">
        <v>1</v>
      </c>
      <c r="C7">
        <v>0.51640858395645661</v>
      </c>
      <c r="D7">
        <v>0.64739347322265928</v>
      </c>
      <c r="E7">
        <v>0.76220315782777626</v>
      </c>
      <c r="F7" s="5">
        <f t="shared" si="0"/>
        <v>0.64200173833563079</v>
      </c>
      <c r="G7" s="2">
        <f t="shared" si="1"/>
        <v>0.12298595952369831</v>
      </c>
      <c r="H7" s="2">
        <f t="shared" si="2"/>
        <v>7.1005976837551638E-2</v>
      </c>
      <c r="I7">
        <v>0.81194073748652318</v>
      </c>
      <c r="J7">
        <v>0.79871334255639359</v>
      </c>
      <c r="K7">
        <v>0.81900788062078533</v>
      </c>
      <c r="L7" s="5">
        <f t="shared" si="3"/>
        <v>0.80988732022123411</v>
      </c>
      <c r="M7" s="2">
        <f t="shared" si="4"/>
        <v>1.030191538796558E-2</v>
      </c>
      <c r="N7" s="2">
        <f t="shared" si="5"/>
        <v>5.9478136224106757E-3</v>
      </c>
      <c r="O7">
        <v>0.84105396456813797</v>
      </c>
      <c r="P7">
        <v>0.83958863736494338</v>
      </c>
      <c r="Q7">
        <v>0.83811165572335988</v>
      </c>
      <c r="R7" s="5">
        <f t="shared" si="6"/>
        <v>0.83958475255214715</v>
      </c>
      <c r="S7" s="2">
        <f t="shared" si="7"/>
        <v>1.4711582693043889E-3</v>
      </c>
      <c r="T7" s="2">
        <f t="shared" si="8"/>
        <v>8.493736228034329E-4</v>
      </c>
      <c r="U7">
        <v>0.35774461411702585</v>
      </c>
      <c r="V7">
        <v>0.33689939719461914</v>
      </c>
      <c r="W7">
        <v>0.33197287989036667</v>
      </c>
      <c r="X7" s="5">
        <f t="shared" si="9"/>
        <v>0.34220563040067059</v>
      </c>
      <c r="Y7" s="2">
        <f t="shared" si="10"/>
        <v>1.3680740272007982E-2</v>
      </c>
      <c r="Z7" s="2">
        <f t="shared" si="11"/>
        <v>7.8985790787571633E-3</v>
      </c>
      <c r="AA7">
        <v>0.51054625871047676</v>
      </c>
      <c r="AB7">
        <v>0.35506345460255684</v>
      </c>
      <c r="AC7">
        <v>0.55255303556536817</v>
      </c>
      <c r="AD7" s="5">
        <f t="shared" si="12"/>
        <v>0.47272091629280055</v>
      </c>
      <c r="AE7" s="2">
        <f t="shared" si="13"/>
        <v>0.10403653706259912</v>
      </c>
      <c r="AF7" s="2">
        <f t="shared" si="14"/>
        <v>6.0065522678648085E-2</v>
      </c>
      <c r="AG7">
        <v>0.48215851102130991</v>
      </c>
      <c r="AH7">
        <v>0.37891753975289139</v>
      </c>
      <c r="AI7">
        <v>0.4072241014410875</v>
      </c>
      <c r="AJ7" s="5">
        <f t="shared" si="15"/>
        <v>0.42276671740509625</v>
      </c>
      <c r="AK7" s="2">
        <f t="shared" si="16"/>
        <v>5.334654834537185E-2</v>
      </c>
      <c r="AL7" s="2">
        <f t="shared" si="17"/>
        <v>3.0799644047537825E-2</v>
      </c>
      <c r="AM7">
        <v>3.8995564311529285E-2</v>
      </c>
      <c r="AN7">
        <v>2.4847543591133826E-2</v>
      </c>
      <c r="AO7">
        <v>6.8686399408870421E-3</v>
      </c>
      <c r="AP7">
        <v>7.1426218604591599E-2</v>
      </c>
      <c r="AQ7">
        <v>2.3611073211744552E-2</v>
      </c>
    </row>
    <row r="8" spans="1:44" x14ac:dyDescent="0.3">
      <c r="B8">
        <v>2</v>
      </c>
      <c r="C8">
        <v>0.47243711378364017</v>
      </c>
      <c r="D8">
        <v>0.3457955077228157</v>
      </c>
      <c r="E8">
        <v>0.22671038853705375</v>
      </c>
      <c r="F8" s="5">
        <f t="shared" si="0"/>
        <v>0.3483143366811699</v>
      </c>
      <c r="G8" s="2">
        <f t="shared" si="1"/>
        <v>0.12288272559474704</v>
      </c>
      <c r="H8" s="2">
        <f t="shared" si="2"/>
        <v>7.0946374700882123E-2</v>
      </c>
      <c r="I8">
        <v>0.17336974238411951</v>
      </c>
      <c r="J8">
        <v>0.1927034244627471</v>
      </c>
      <c r="K8">
        <v>0.17418923398788008</v>
      </c>
      <c r="L8" s="5">
        <f t="shared" si="3"/>
        <v>0.18008746694491559</v>
      </c>
      <c r="M8" s="2">
        <f t="shared" si="4"/>
        <v>1.0933420310724183E-2</v>
      </c>
      <c r="N8" s="2">
        <f t="shared" si="5"/>
        <v>6.3124131595599297E-3</v>
      </c>
      <c r="O8">
        <v>0.14813183142177694</v>
      </c>
      <c r="P8">
        <v>0.1476554017001894</v>
      </c>
      <c r="Q8">
        <v>0.14687988421116691</v>
      </c>
      <c r="R8" s="5">
        <f t="shared" si="6"/>
        <v>0.14755570577771107</v>
      </c>
      <c r="S8" s="2">
        <f t="shared" si="7"/>
        <v>6.3189984353350054E-4</v>
      </c>
      <c r="T8" s="2">
        <f t="shared" si="8"/>
        <v>3.6482754476494894E-4</v>
      </c>
      <c r="U8">
        <v>0.49313020205453967</v>
      </c>
      <c r="V8">
        <v>0.58255343335209853</v>
      </c>
      <c r="W8">
        <v>0.53127045784200044</v>
      </c>
      <c r="X8" s="5">
        <f t="shared" si="9"/>
        <v>0.53565136441621286</v>
      </c>
      <c r="Y8" s="2">
        <f t="shared" si="10"/>
        <v>4.4872294689854687E-2</v>
      </c>
      <c r="Z8" s="2">
        <f t="shared" si="11"/>
        <v>2.5907031418343818E-2</v>
      </c>
      <c r="AA8">
        <v>0.48945374128952324</v>
      </c>
      <c r="AB8">
        <v>0.64493654539744316</v>
      </c>
      <c r="AC8">
        <v>0.44744696443463189</v>
      </c>
      <c r="AD8" s="5">
        <f t="shared" si="12"/>
        <v>0.52727908370719945</v>
      </c>
      <c r="AE8" s="2">
        <f t="shared" si="13"/>
        <v>0.10403653706259886</v>
      </c>
      <c r="AF8" s="2">
        <f t="shared" si="14"/>
        <v>6.0065522678647933E-2</v>
      </c>
      <c r="AG8">
        <v>0.45063498177947608</v>
      </c>
      <c r="AH8">
        <v>0.55196732715450425</v>
      </c>
      <c r="AI8">
        <v>0.53192005483965366</v>
      </c>
      <c r="AJ8" s="5">
        <f t="shared" si="15"/>
        <v>0.51150745459121139</v>
      </c>
      <c r="AK8" s="2">
        <f t="shared" si="16"/>
        <v>5.3661594660222585E-2</v>
      </c>
      <c r="AL8" s="2">
        <f t="shared" si="17"/>
        <v>3.0981536122224096E-2</v>
      </c>
      <c r="AM8">
        <v>3.8753051345932439E-2</v>
      </c>
      <c r="AN8">
        <v>2.3680061889528731E-2</v>
      </c>
      <c r="AO8">
        <v>3.4092876440288022E-2</v>
      </c>
      <c r="AP8">
        <v>6.3254988628959563E-2</v>
      </c>
      <c r="AQ8">
        <v>5.1360859737315155E-2</v>
      </c>
    </row>
    <row r="9" spans="1:44" x14ac:dyDescent="0.3">
      <c r="B9">
        <v>3</v>
      </c>
      <c r="C9">
        <v>4.8664130796192938E-3</v>
      </c>
      <c r="D9">
        <v>2.3774602063963979E-3</v>
      </c>
      <c r="E9">
        <v>4.6335065714371614E-3</v>
      </c>
      <c r="F9" s="5">
        <f t="shared" si="0"/>
        <v>3.9591266191509504E-3</v>
      </c>
      <c r="G9" s="2">
        <f t="shared" si="1"/>
        <v>1.3747046378459959E-3</v>
      </c>
      <c r="H9" s="2">
        <f t="shared" si="2"/>
        <v>7.9368609271661275E-4</v>
      </c>
      <c r="I9">
        <v>1.289352261858292E-2</v>
      </c>
      <c r="J9">
        <v>7.0265175898473527E-3</v>
      </c>
      <c r="K9">
        <v>4.9981827763732768E-3</v>
      </c>
      <c r="L9" s="5">
        <f t="shared" si="3"/>
        <v>8.3060743282678488E-3</v>
      </c>
      <c r="M9" s="2">
        <f t="shared" si="4"/>
        <v>4.1002496132703592E-3</v>
      </c>
      <c r="N9" s="2">
        <f t="shared" si="5"/>
        <v>2.3672802179663011E-3</v>
      </c>
      <c r="O9">
        <v>9.6318594201573286E-3</v>
      </c>
      <c r="P9">
        <v>1.1679409753281147E-2</v>
      </c>
      <c r="Q9">
        <v>1.4045798400713747E-2</v>
      </c>
      <c r="R9" s="5">
        <f t="shared" si="6"/>
        <v>1.1785689191384075E-2</v>
      </c>
      <c r="S9" s="2">
        <f t="shared" si="7"/>
        <v>2.2088879148208186E-3</v>
      </c>
      <c r="T9" s="2">
        <f t="shared" si="8"/>
        <v>1.2753020322315107E-3</v>
      </c>
      <c r="U9">
        <v>0.14912518382843445</v>
      </c>
      <c r="V9">
        <v>8.0547169453282358E-2</v>
      </c>
      <c r="W9">
        <v>0.13675666226763294</v>
      </c>
      <c r="X9" s="5">
        <f t="shared" si="9"/>
        <v>0.12214300518311659</v>
      </c>
      <c r="Y9" s="2">
        <f t="shared" si="10"/>
        <v>3.6550037536882456E-2</v>
      </c>
      <c r="Z9" s="2">
        <f t="shared" si="11"/>
        <v>2.1102174010810014E-2</v>
      </c>
      <c r="AA9">
        <v>0</v>
      </c>
      <c r="AB9">
        <v>0</v>
      </c>
      <c r="AC9">
        <v>0</v>
      </c>
      <c r="AD9" s="5">
        <f t="shared" si="12"/>
        <v>0</v>
      </c>
      <c r="AE9" s="2">
        <f t="shared" si="13"/>
        <v>0</v>
      </c>
      <c r="AF9" s="2">
        <f t="shared" si="14"/>
        <v>0</v>
      </c>
      <c r="AG9">
        <v>3.4109776236511541E-2</v>
      </c>
      <c r="AH9">
        <v>3.9318592963434644E-2</v>
      </c>
      <c r="AI9">
        <v>3.6349531094652658E-2</v>
      </c>
      <c r="AJ9" s="5">
        <f t="shared" si="15"/>
        <v>3.6592633431532955E-2</v>
      </c>
      <c r="AK9" s="2">
        <f t="shared" si="16"/>
        <v>2.6129039368710002E-3</v>
      </c>
      <c r="AL9" s="2">
        <f t="shared" si="17"/>
        <v>1.508560791319105E-3</v>
      </c>
      <c r="AM9">
        <v>7.8325998110278114E-2</v>
      </c>
      <c r="AN9">
        <v>3.2349668682560063E-3</v>
      </c>
      <c r="AO9">
        <v>2.5015706276872423E-3</v>
      </c>
      <c r="AP9">
        <v>3.7764343877897738E-3</v>
      </c>
      <c r="AQ9">
        <v>2.1933454708110071E-5</v>
      </c>
    </row>
    <row r="10" spans="1:44" x14ac:dyDescent="0.3">
      <c r="B10" s="4">
        <v>4</v>
      </c>
      <c r="C10">
        <v>6.2878891802839254E-3</v>
      </c>
      <c r="D10">
        <v>4.4335588481285862E-3</v>
      </c>
      <c r="E10">
        <v>6.4529470637327991E-3</v>
      </c>
      <c r="F10" s="5">
        <f t="shared" si="0"/>
        <v>5.7247983640484369E-3</v>
      </c>
      <c r="G10" s="2">
        <f t="shared" si="1"/>
        <v>1.1212874929414191E-3</v>
      </c>
      <c r="H10" s="2">
        <f t="shared" si="2"/>
        <v>6.4737563588868898E-4</v>
      </c>
      <c r="I10">
        <v>1.7959975107744431E-3</v>
      </c>
      <c r="J10">
        <v>1.5567153910119357E-3</v>
      </c>
      <c r="K10">
        <v>1.8047026149612976E-3</v>
      </c>
      <c r="L10" s="5">
        <f t="shared" si="3"/>
        <v>1.7191385055825587E-3</v>
      </c>
      <c r="M10" s="2">
        <f t="shared" si="4"/>
        <v>1.4072986825774519E-4</v>
      </c>
      <c r="N10" s="2">
        <f t="shared" si="5"/>
        <v>8.1250427321629765E-5</v>
      </c>
      <c r="O10">
        <v>1.182344589927743E-3</v>
      </c>
      <c r="P10">
        <v>1.0765511815860945E-3</v>
      </c>
      <c r="Q10">
        <v>9.6266166475948635E-4</v>
      </c>
      <c r="R10" s="5">
        <f t="shared" si="6"/>
        <v>1.0738524787577747E-3</v>
      </c>
      <c r="S10" s="2">
        <f t="shared" si="7"/>
        <v>1.0986632400484306E-4</v>
      </c>
      <c r="T10" s="2">
        <f t="shared" si="8"/>
        <v>6.3431351739070795E-5</v>
      </c>
      <c r="U10">
        <v>0</v>
      </c>
      <c r="V10">
        <v>0</v>
      </c>
      <c r="W10">
        <v>0</v>
      </c>
      <c r="X10" s="5">
        <f t="shared" si="9"/>
        <v>0</v>
      </c>
      <c r="Y10" s="2">
        <f t="shared" si="10"/>
        <v>0</v>
      </c>
      <c r="Z10" s="2">
        <f t="shared" si="11"/>
        <v>0</v>
      </c>
      <c r="AA10">
        <v>0</v>
      </c>
      <c r="AB10">
        <v>0</v>
      </c>
      <c r="AC10">
        <v>0</v>
      </c>
      <c r="AD10" s="5">
        <f t="shared" si="12"/>
        <v>0</v>
      </c>
      <c r="AE10" s="2">
        <f t="shared" si="13"/>
        <v>0</v>
      </c>
      <c r="AF10" s="2">
        <f t="shared" si="14"/>
        <v>0</v>
      </c>
      <c r="AG10">
        <v>3.3096730962702478E-2</v>
      </c>
      <c r="AH10">
        <v>2.9796540129169678E-2</v>
      </c>
      <c r="AI10">
        <v>2.4506312624606206E-2</v>
      </c>
      <c r="AJ10" s="5">
        <f t="shared" si="15"/>
        <v>2.9133194572159449E-2</v>
      </c>
      <c r="AK10" s="2">
        <f t="shared" si="16"/>
        <v>4.3334561612965563E-3</v>
      </c>
      <c r="AL10" s="2">
        <f t="shared" si="17"/>
        <v>2.5019220812460092E-3</v>
      </c>
      <c r="AM10">
        <v>1.7842907540995725E-3</v>
      </c>
      <c r="AN10">
        <v>1.0122033081674359E-3</v>
      </c>
      <c r="AO10">
        <v>4.5139828461625699E-4</v>
      </c>
      <c r="AP10">
        <v>4.5139828461625699E-4</v>
      </c>
      <c r="AQ10">
        <v>4.1165129619107456E-4</v>
      </c>
      <c r="AR10" t="s">
        <v>66</v>
      </c>
    </row>
    <row r="11" spans="1:44" x14ac:dyDescent="0.3">
      <c r="A11" s="2">
        <v>5603</v>
      </c>
      <c r="B11" s="2">
        <v>1</v>
      </c>
      <c r="C11" s="2">
        <v>0.36305694887149498</v>
      </c>
      <c r="D11" s="2">
        <v>0.46598656682589495</v>
      </c>
      <c r="E11" s="2">
        <v>0.59577888421029412</v>
      </c>
      <c r="F11" s="5">
        <f t="shared" si="0"/>
        <v>0.47494079996922806</v>
      </c>
      <c r="G11" s="2">
        <f t="shared" si="1"/>
        <v>0.11661907440615334</v>
      </c>
      <c r="H11" s="2">
        <f t="shared" si="2"/>
        <v>6.7330054001037629E-2</v>
      </c>
      <c r="I11" s="2">
        <v>0.75454091440339821</v>
      </c>
      <c r="J11" s="2">
        <v>0.80465610501065798</v>
      </c>
      <c r="K11" s="2">
        <v>0.77105203309568804</v>
      </c>
      <c r="L11" s="5">
        <f t="shared" si="3"/>
        <v>0.77674968416991474</v>
      </c>
      <c r="M11" s="2">
        <f t="shared" si="4"/>
        <v>2.5538803872210265E-2</v>
      </c>
      <c r="N11" s="2">
        <f t="shared" si="5"/>
        <v>1.4744835290401654E-2</v>
      </c>
      <c r="O11" s="2">
        <v>0</v>
      </c>
      <c r="P11" s="2">
        <v>0</v>
      </c>
      <c r="Q11" s="2">
        <v>0</v>
      </c>
      <c r="R11" s="5">
        <f t="shared" si="6"/>
        <v>0</v>
      </c>
      <c r="S11" s="2">
        <f t="shared" si="7"/>
        <v>0</v>
      </c>
      <c r="T11" s="2">
        <f t="shared" si="8"/>
        <v>0</v>
      </c>
      <c r="U11" s="2">
        <v>0</v>
      </c>
      <c r="V11" s="2">
        <v>0</v>
      </c>
      <c r="W11" s="2">
        <v>0</v>
      </c>
      <c r="X11" s="5">
        <f t="shared" si="9"/>
        <v>0</v>
      </c>
      <c r="Y11" s="2">
        <f t="shared" si="10"/>
        <v>0</v>
      </c>
      <c r="Z11" s="2">
        <f t="shared" si="11"/>
        <v>0</v>
      </c>
      <c r="AA11" s="2">
        <v>0</v>
      </c>
      <c r="AB11" s="2">
        <v>0</v>
      </c>
      <c r="AC11" s="2">
        <v>0</v>
      </c>
      <c r="AD11" s="5">
        <f t="shared" si="12"/>
        <v>0</v>
      </c>
      <c r="AE11" s="2">
        <f t="shared" si="13"/>
        <v>0</v>
      </c>
      <c r="AF11" s="2">
        <f t="shared" si="14"/>
        <v>0</v>
      </c>
      <c r="AG11" s="2">
        <v>0.53728131004612345</v>
      </c>
      <c r="AH11" s="2">
        <v>0.53996128743200755</v>
      </c>
      <c r="AI11" s="2">
        <v>0.50314579929556813</v>
      </c>
      <c r="AJ11" s="5">
        <f t="shared" si="15"/>
        <v>0.52679613225789967</v>
      </c>
      <c r="AK11" s="2">
        <f t="shared" si="16"/>
        <v>2.0525575670832557E-2</v>
      </c>
      <c r="AL11" s="2">
        <f t="shared" si="17"/>
        <v>1.185044663882721E-2</v>
      </c>
      <c r="AM11">
        <v>5.9432089592490701E-3</v>
      </c>
      <c r="AN11">
        <v>1.0649801614075493E-3</v>
      </c>
      <c r="AO11">
        <v>1.0649801614075493E-3</v>
      </c>
      <c r="AP11">
        <v>1.0649801614075493E-3</v>
      </c>
      <c r="AQ11">
        <v>0.24519176917341223</v>
      </c>
    </row>
    <row r="12" spans="1:44" x14ac:dyDescent="0.3">
      <c r="A12" s="2"/>
      <c r="B12" s="4">
        <v>2</v>
      </c>
      <c r="C12" s="2">
        <v>9.3462121366806289E-2</v>
      </c>
      <c r="D12" s="2">
        <v>0.25110087911298407</v>
      </c>
      <c r="E12" s="2">
        <v>0.2434098541445634</v>
      </c>
      <c r="F12" s="5">
        <f t="shared" si="0"/>
        <v>0.19599095154145127</v>
      </c>
      <c r="G12" s="2">
        <f t="shared" si="1"/>
        <v>8.8875805082160003E-2</v>
      </c>
      <c r="H12" s="2">
        <f t="shared" si="2"/>
        <v>5.1312469988629789E-2</v>
      </c>
      <c r="I12" s="2">
        <v>0</v>
      </c>
      <c r="J12" s="2">
        <v>0</v>
      </c>
      <c r="K12" s="2">
        <v>0</v>
      </c>
      <c r="L12" s="5">
        <f t="shared" si="3"/>
        <v>0</v>
      </c>
      <c r="M12" s="2">
        <f t="shared" si="4"/>
        <v>0</v>
      </c>
      <c r="N12" s="2">
        <f t="shared" si="5"/>
        <v>0</v>
      </c>
      <c r="O12" s="2">
        <v>0</v>
      </c>
      <c r="P12" s="2">
        <v>0</v>
      </c>
      <c r="Q12" s="2">
        <v>0</v>
      </c>
      <c r="R12" s="5">
        <f t="shared" si="6"/>
        <v>0</v>
      </c>
      <c r="S12" s="2">
        <f t="shared" si="7"/>
        <v>0</v>
      </c>
      <c r="T12" s="2">
        <f t="shared" si="8"/>
        <v>0</v>
      </c>
      <c r="U12" s="2">
        <v>0</v>
      </c>
      <c r="V12" s="2">
        <v>0</v>
      </c>
      <c r="W12" s="2">
        <v>0</v>
      </c>
      <c r="X12" s="5">
        <f t="shared" si="9"/>
        <v>0</v>
      </c>
      <c r="Y12" s="2">
        <f t="shared" si="10"/>
        <v>0</v>
      </c>
      <c r="Z12" s="2">
        <f t="shared" si="11"/>
        <v>0</v>
      </c>
      <c r="AA12" s="2">
        <v>0</v>
      </c>
      <c r="AB12" s="2">
        <v>0</v>
      </c>
      <c r="AC12" s="2">
        <v>0</v>
      </c>
      <c r="AD12" s="5">
        <f t="shared" si="12"/>
        <v>0</v>
      </c>
      <c r="AE12" s="2">
        <f t="shared" si="13"/>
        <v>0</v>
      </c>
      <c r="AF12" s="2">
        <f t="shared" si="14"/>
        <v>0</v>
      </c>
      <c r="AG12" s="2">
        <v>8.2841586003806728E-2</v>
      </c>
      <c r="AH12" s="2">
        <v>5.0210193494519433E-2</v>
      </c>
      <c r="AI12" s="2">
        <v>6.9976231943833539E-2</v>
      </c>
      <c r="AJ12" s="5">
        <f t="shared" si="15"/>
        <v>6.767600381405324E-2</v>
      </c>
      <c r="AK12" s="2">
        <f t="shared" si="16"/>
        <v>1.6436855884279275E-2</v>
      </c>
      <c r="AL12" s="2">
        <f t="shared" si="17"/>
        <v>9.4898231694197244E-3</v>
      </c>
      <c r="AM12">
        <v>9.3927065523850654E-3</v>
      </c>
      <c r="AN12">
        <v>9.3927065523850654E-3</v>
      </c>
      <c r="AO12">
        <v>9.3927065523850654E-3</v>
      </c>
      <c r="AP12">
        <v>9.3927065523850654E-3</v>
      </c>
      <c r="AQ12">
        <v>3.4884731103050938E-2</v>
      </c>
      <c r="AR12" t="s">
        <v>66</v>
      </c>
    </row>
    <row r="13" spans="1:44" x14ac:dyDescent="0.3">
      <c r="A13" s="2"/>
      <c r="B13" s="2">
        <v>3</v>
      </c>
      <c r="C13" s="2">
        <v>0.49618182943905637</v>
      </c>
      <c r="D13" s="2">
        <v>0.25140086129321204</v>
      </c>
      <c r="E13" s="2">
        <v>0.14920504586779701</v>
      </c>
      <c r="F13" s="5">
        <f t="shared" si="0"/>
        <v>0.29892924553335515</v>
      </c>
      <c r="G13" s="2">
        <f t="shared" si="1"/>
        <v>0.17830432570670604</v>
      </c>
      <c r="H13" s="2">
        <f t="shared" si="2"/>
        <v>0.10294405044444145</v>
      </c>
      <c r="I13" s="2">
        <v>0.24545908559660182</v>
      </c>
      <c r="J13" s="2">
        <v>0.19534389498934202</v>
      </c>
      <c r="K13" s="2">
        <v>0.22894796690431196</v>
      </c>
      <c r="L13" s="5">
        <f t="shared" si="3"/>
        <v>0.22325031583008526</v>
      </c>
      <c r="M13" s="2">
        <f t="shared" si="4"/>
        <v>2.5538803872210279E-2</v>
      </c>
      <c r="N13" s="2">
        <f t="shared" si="5"/>
        <v>1.4744835290401662E-2</v>
      </c>
      <c r="O13" s="2">
        <v>0</v>
      </c>
      <c r="P13" s="2">
        <v>0</v>
      </c>
      <c r="Q13" s="2">
        <v>0</v>
      </c>
      <c r="R13" s="5">
        <f t="shared" si="6"/>
        <v>0</v>
      </c>
      <c r="S13" s="2">
        <f t="shared" si="7"/>
        <v>0</v>
      </c>
      <c r="T13" s="2">
        <f t="shared" si="8"/>
        <v>0</v>
      </c>
      <c r="U13" s="2">
        <v>0</v>
      </c>
      <c r="V13" s="2">
        <v>0</v>
      </c>
      <c r="W13" s="2">
        <v>0</v>
      </c>
      <c r="X13" s="5">
        <f t="shared" si="9"/>
        <v>0</v>
      </c>
      <c r="Y13" s="2">
        <f t="shared" si="10"/>
        <v>0</v>
      </c>
      <c r="Z13" s="2">
        <f t="shared" si="11"/>
        <v>0</v>
      </c>
      <c r="AA13" s="2">
        <v>1</v>
      </c>
      <c r="AB13" s="2">
        <v>1</v>
      </c>
      <c r="AC13" s="2">
        <v>1</v>
      </c>
      <c r="AD13" s="5">
        <f t="shared" si="12"/>
        <v>1</v>
      </c>
      <c r="AE13" s="2">
        <f t="shared" si="13"/>
        <v>0</v>
      </c>
      <c r="AF13" s="2">
        <f t="shared" si="14"/>
        <v>0</v>
      </c>
      <c r="AG13" s="2">
        <v>0.37580829045592395</v>
      </c>
      <c r="AH13" s="2">
        <v>0.40543680369247276</v>
      </c>
      <c r="AI13" s="2">
        <v>0.42441823099830817</v>
      </c>
      <c r="AJ13" s="5">
        <f t="shared" si="15"/>
        <v>0.40188777504890161</v>
      </c>
      <c r="AK13" s="2">
        <f t="shared" si="16"/>
        <v>2.4498536346447278E-2</v>
      </c>
      <c r="AL13" s="2">
        <f t="shared" si="17"/>
        <v>1.4144236554373168E-2</v>
      </c>
      <c r="AM13">
        <v>0.25354781877153276</v>
      </c>
      <c r="AN13">
        <v>2.1975044844706533E-2</v>
      </c>
      <c r="AO13">
        <v>2.1975044844706533E-2</v>
      </c>
      <c r="AP13">
        <v>1.2147726124872712E-3</v>
      </c>
      <c r="AQ13">
        <v>0.1889275624877976</v>
      </c>
    </row>
    <row r="14" spans="1:44" x14ac:dyDescent="0.3">
      <c r="A14" s="2"/>
      <c r="B14" s="4">
        <v>4</v>
      </c>
      <c r="C14" s="2">
        <v>4.7299100322642382E-2</v>
      </c>
      <c r="D14" s="2">
        <v>3.1511692767908904E-2</v>
      </c>
      <c r="E14" s="2">
        <v>1.1606215777345526E-2</v>
      </c>
      <c r="F14" s="5">
        <f t="shared" si="0"/>
        <v>3.01390029559656E-2</v>
      </c>
      <c r="G14" s="2">
        <f t="shared" si="1"/>
        <v>1.788599199879148E-2</v>
      </c>
      <c r="H14" s="2">
        <f t="shared" si="2"/>
        <v>1.0326482295225755E-2</v>
      </c>
      <c r="I14" s="2">
        <v>0</v>
      </c>
      <c r="J14" s="2">
        <v>0</v>
      </c>
      <c r="K14" s="2">
        <v>0</v>
      </c>
      <c r="L14" s="5">
        <f t="shared" si="3"/>
        <v>0</v>
      </c>
      <c r="M14" s="2">
        <f t="shared" si="4"/>
        <v>0</v>
      </c>
      <c r="N14" s="2">
        <f t="shared" si="5"/>
        <v>0</v>
      </c>
      <c r="O14" s="2">
        <v>0</v>
      </c>
      <c r="P14" s="2">
        <v>0</v>
      </c>
      <c r="Q14" s="2">
        <v>0</v>
      </c>
      <c r="R14" s="5">
        <f t="shared" si="6"/>
        <v>0</v>
      </c>
      <c r="S14" s="2">
        <f t="shared" si="7"/>
        <v>0</v>
      </c>
      <c r="T14" s="2">
        <f t="shared" si="8"/>
        <v>0</v>
      </c>
      <c r="U14" s="2">
        <v>0</v>
      </c>
      <c r="V14" s="2">
        <v>0</v>
      </c>
      <c r="W14" s="2">
        <v>0</v>
      </c>
      <c r="X14" s="5">
        <f t="shared" si="9"/>
        <v>0</v>
      </c>
      <c r="Y14" s="2">
        <f t="shared" si="10"/>
        <v>0</v>
      </c>
      <c r="Z14" s="2">
        <f t="shared" si="11"/>
        <v>0</v>
      </c>
      <c r="AA14" s="2">
        <v>0</v>
      </c>
      <c r="AB14" s="2">
        <v>0</v>
      </c>
      <c r="AC14" s="2">
        <v>0</v>
      </c>
      <c r="AD14" s="5">
        <f t="shared" si="12"/>
        <v>0</v>
      </c>
      <c r="AE14" s="2">
        <f t="shared" si="13"/>
        <v>0</v>
      </c>
      <c r="AF14" s="2">
        <f t="shared" si="14"/>
        <v>0</v>
      </c>
      <c r="AG14" s="2">
        <v>4.0688134941458207E-3</v>
      </c>
      <c r="AH14" s="2">
        <v>4.3917153810002054E-3</v>
      </c>
      <c r="AI14" s="2">
        <v>2.4597377622902223E-3</v>
      </c>
      <c r="AJ14" s="5">
        <f t="shared" si="15"/>
        <v>3.6400888791454163E-3</v>
      </c>
      <c r="AK14" s="2">
        <f t="shared" si="16"/>
        <v>1.0348854895250528E-3</v>
      </c>
      <c r="AL14" s="2">
        <f t="shared" si="17"/>
        <v>5.9749141595772694E-4</v>
      </c>
      <c r="AM14">
        <v>2.1651733120064288E-2</v>
      </c>
      <c r="AN14">
        <v>2.1651733120064288E-2</v>
      </c>
      <c r="AO14">
        <v>2.1651733120064288E-2</v>
      </c>
      <c r="AP14">
        <v>2.1651733120064288E-2</v>
      </c>
      <c r="AQ14">
        <v>3.1258489580878498E-2</v>
      </c>
      <c r="AR14" t="s">
        <v>66</v>
      </c>
    </row>
    <row r="15" spans="1:44" x14ac:dyDescent="0.3">
      <c r="A15">
        <v>5613</v>
      </c>
      <c r="B15" s="4">
        <v>1</v>
      </c>
      <c r="C15">
        <v>0.63497705651930614</v>
      </c>
      <c r="D15">
        <v>0.43142343560371627</v>
      </c>
      <c r="E15">
        <v>0.53144980045858392</v>
      </c>
      <c r="F15" s="5">
        <f t="shared" si="0"/>
        <v>0.53261676419386872</v>
      </c>
      <c r="G15" s="2">
        <f t="shared" si="1"/>
        <v>0.10178182794699417</v>
      </c>
      <c r="H15" s="2">
        <f t="shared" si="2"/>
        <v>5.8763765763809261E-2</v>
      </c>
      <c r="I15">
        <v>0.71871190986961919</v>
      </c>
      <c r="J15">
        <v>0.7263928793744413</v>
      </c>
      <c r="K15">
        <v>0.7599159759602927</v>
      </c>
      <c r="L15" s="5">
        <f t="shared" si="3"/>
        <v>0.73500692173478444</v>
      </c>
      <c r="M15" s="2">
        <f t="shared" si="4"/>
        <v>2.1911071629212627E-2</v>
      </c>
      <c r="N15" s="2">
        <f t="shared" si="5"/>
        <v>1.2650363103359083E-2</v>
      </c>
      <c r="O15">
        <v>0.74497548262841973</v>
      </c>
      <c r="P15">
        <v>0.83251999688825606</v>
      </c>
      <c r="Q15">
        <v>0.70637063199749361</v>
      </c>
      <c r="R15" s="5">
        <f t="shared" si="6"/>
        <v>0.76128870383805636</v>
      </c>
      <c r="S15" s="2">
        <f t="shared" si="7"/>
        <v>6.4637500379126578E-2</v>
      </c>
      <c r="T15" s="2">
        <f t="shared" si="8"/>
        <v>3.7318478243633268E-2</v>
      </c>
      <c r="U15">
        <v>0</v>
      </c>
      <c r="V15">
        <v>0</v>
      </c>
      <c r="W15">
        <v>0</v>
      </c>
      <c r="X15" s="5">
        <f t="shared" si="9"/>
        <v>0</v>
      </c>
      <c r="Y15" s="2">
        <f t="shared" si="10"/>
        <v>0</v>
      </c>
      <c r="Z15" s="2">
        <f t="shared" si="11"/>
        <v>0</v>
      </c>
      <c r="AA15">
        <v>0</v>
      </c>
      <c r="AB15">
        <v>0</v>
      </c>
      <c r="AC15">
        <v>0</v>
      </c>
      <c r="AD15" s="5">
        <f t="shared" si="12"/>
        <v>0</v>
      </c>
      <c r="AE15" s="2">
        <f t="shared" si="13"/>
        <v>0</v>
      </c>
      <c r="AF15" s="2">
        <f t="shared" si="14"/>
        <v>0</v>
      </c>
      <c r="AG15">
        <v>0</v>
      </c>
      <c r="AH15">
        <v>0</v>
      </c>
      <c r="AI15">
        <v>0</v>
      </c>
      <c r="AJ15" s="5">
        <f t="shared" si="15"/>
        <v>0</v>
      </c>
      <c r="AK15" s="2">
        <f t="shared" si="16"/>
        <v>0</v>
      </c>
      <c r="AL15" s="2">
        <f t="shared" si="17"/>
        <v>0</v>
      </c>
      <c r="AM15">
        <v>1.406092463952357E-2</v>
      </c>
      <c r="AN15">
        <v>1.5179666965033187E-2</v>
      </c>
      <c r="AO15">
        <v>4.1063277678570555E-4</v>
      </c>
      <c r="AP15">
        <v>4.1063277678570555E-4</v>
      </c>
      <c r="AQ15">
        <v>4.1063277678570555E-4</v>
      </c>
    </row>
    <row r="16" spans="1:44" x14ac:dyDescent="0.3">
      <c r="B16">
        <v>2</v>
      </c>
      <c r="C16">
        <v>0.14080344711807499</v>
      </c>
      <c r="D16">
        <v>0.20703763324414234</v>
      </c>
      <c r="E16">
        <v>0.22770108345307635</v>
      </c>
      <c r="F16" s="5">
        <f t="shared" si="0"/>
        <v>0.19184738793843123</v>
      </c>
      <c r="G16" s="2">
        <f t="shared" si="1"/>
        <v>4.5396667988832629E-2</v>
      </c>
      <c r="H16" s="2">
        <f t="shared" si="2"/>
        <v>2.6209778483664587E-2</v>
      </c>
      <c r="I16">
        <v>5.6254275404098074E-2</v>
      </c>
      <c r="J16">
        <v>0.10784951788178465</v>
      </c>
      <c r="K16">
        <v>6.0814087486225361E-2</v>
      </c>
      <c r="L16" s="5">
        <f t="shared" si="3"/>
        <v>7.4972626924036029E-2</v>
      </c>
      <c r="M16" s="2">
        <f t="shared" si="4"/>
        <v>2.8563358360701358E-2</v>
      </c>
      <c r="N16" s="2">
        <f t="shared" si="5"/>
        <v>1.6491062638510679E-2</v>
      </c>
      <c r="O16">
        <v>3.2948769925118873E-2</v>
      </c>
      <c r="P16">
        <v>3.6174897491637187E-2</v>
      </c>
      <c r="Q16">
        <v>3.6107573776164373E-2</v>
      </c>
      <c r="R16" s="5">
        <f t="shared" si="6"/>
        <v>3.5077080397640147E-2</v>
      </c>
      <c r="S16" s="2">
        <f t="shared" si="7"/>
        <v>1.8434782942169548E-3</v>
      </c>
      <c r="T16" s="2">
        <f t="shared" si="8"/>
        <v>1.0643326894113911E-3</v>
      </c>
      <c r="U16">
        <v>0</v>
      </c>
      <c r="V16">
        <v>0</v>
      </c>
      <c r="W16">
        <v>0</v>
      </c>
      <c r="X16" s="5">
        <f t="shared" si="9"/>
        <v>0</v>
      </c>
      <c r="Y16" s="2">
        <f t="shared" si="10"/>
        <v>0</v>
      </c>
      <c r="Z16" s="2">
        <f t="shared" si="11"/>
        <v>0</v>
      </c>
      <c r="AA16">
        <v>0</v>
      </c>
      <c r="AB16">
        <v>0</v>
      </c>
      <c r="AC16">
        <v>0</v>
      </c>
      <c r="AD16" s="5">
        <f t="shared" si="12"/>
        <v>0</v>
      </c>
      <c r="AE16" s="2">
        <f t="shared" si="13"/>
        <v>0</v>
      </c>
      <c r="AF16" s="2">
        <f t="shared" si="14"/>
        <v>0</v>
      </c>
      <c r="AG16">
        <v>0.87040707464551803</v>
      </c>
      <c r="AH16">
        <v>0.36420828859992799</v>
      </c>
      <c r="AI16">
        <v>0.31825119357333925</v>
      </c>
      <c r="AJ16" s="5">
        <f t="shared" si="15"/>
        <v>0.51762218560626172</v>
      </c>
      <c r="AK16" s="2">
        <f t="shared" si="16"/>
        <v>0.30638357837301111</v>
      </c>
      <c r="AL16" s="2">
        <f t="shared" si="17"/>
        <v>0.17689064144893879</v>
      </c>
      <c r="AM16">
        <v>9.7661634492827911E-3</v>
      </c>
      <c r="AN16">
        <v>1.9694539965647447E-3</v>
      </c>
      <c r="AO16">
        <v>9.2673531259184546E-4</v>
      </c>
      <c r="AP16">
        <v>9.2673531259184546E-4</v>
      </c>
      <c r="AQ16">
        <v>7.1290644704761874E-2</v>
      </c>
    </row>
    <row r="17" spans="1:44" x14ac:dyDescent="0.3">
      <c r="B17">
        <v>3</v>
      </c>
      <c r="C17">
        <v>0.11349783995523223</v>
      </c>
      <c r="D17">
        <v>0.20992283548096508</v>
      </c>
      <c r="E17">
        <v>0.13998434420125963</v>
      </c>
      <c r="F17" s="5">
        <f t="shared" si="0"/>
        <v>0.15446833987915232</v>
      </c>
      <c r="G17" s="2">
        <f t="shared" si="1"/>
        <v>4.9817512368968267E-2</v>
      </c>
      <c r="H17" s="2">
        <f t="shared" si="2"/>
        <v>2.8762154176581341E-2</v>
      </c>
      <c r="I17">
        <v>0.22503381472628275</v>
      </c>
      <c r="J17">
        <v>0.16575760274377402</v>
      </c>
      <c r="K17">
        <v>0.17926993655348189</v>
      </c>
      <c r="L17" s="5">
        <f t="shared" si="3"/>
        <v>0.19002045134117954</v>
      </c>
      <c r="M17" s="2">
        <f t="shared" si="4"/>
        <v>3.1066018459068961E-2</v>
      </c>
      <c r="N17" s="2">
        <f t="shared" si="5"/>
        <v>1.7935974119993349E-2</v>
      </c>
      <c r="O17">
        <v>0.22207574744646139</v>
      </c>
      <c r="P17">
        <v>0.13130510562010675</v>
      </c>
      <c r="Q17">
        <v>0.25752179422634197</v>
      </c>
      <c r="R17" s="5">
        <f t="shared" si="6"/>
        <v>0.20363421576430338</v>
      </c>
      <c r="S17" s="2">
        <f t="shared" si="7"/>
        <v>6.5097854717101625E-2</v>
      </c>
      <c r="T17" s="2">
        <f t="shared" si="8"/>
        <v>3.7584263944585777E-2</v>
      </c>
      <c r="U17">
        <v>0</v>
      </c>
      <c r="V17">
        <v>0</v>
      </c>
      <c r="W17">
        <v>0</v>
      </c>
      <c r="X17" s="5">
        <f t="shared" si="9"/>
        <v>0</v>
      </c>
      <c r="Y17" s="2">
        <f t="shared" si="10"/>
        <v>0</v>
      </c>
      <c r="Z17" s="2">
        <f t="shared" si="11"/>
        <v>0</v>
      </c>
      <c r="AA17">
        <v>0</v>
      </c>
      <c r="AB17">
        <v>0</v>
      </c>
      <c r="AC17">
        <v>0</v>
      </c>
      <c r="AD17" s="5">
        <f t="shared" si="12"/>
        <v>0</v>
      </c>
      <c r="AE17" s="2">
        <f t="shared" si="13"/>
        <v>0</v>
      </c>
      <c r="AF17" s="2">
        <f t="shared" si="14"/>
        <v>0</v>
      </c>
      <c r="AG17">
        <v>2.9914811920017027E-2</v>
      </c>
      <c r="AH17">
        <v>0.15383167305950188</v>
      </c>
      <c r="AI17">
        <v>0.15344947888471921</v>
      </c>
      <c r="AJ17" s="5">
        <f t="shared" si="15"/>
        <v>0.1123986546214127</v>
      </c>
      <c r="AK17" s="2">
        <f t="shared" si="16"/>
        <v>7.1433358791171561E-2</v>
      </c>
      <c r="AL17" s="2">
        <f t="shared" si="17"/>
        <v>4.1242068927202023E-2</v>
      </c>
      <c r="AM17">
        <v>0.17671887435612341</v>
      </c>
      <c r="AN17">
        <v>0.1787706890753688</v>
      </c>
      <c r="AO17">
        <v>2.9026078491109432E-3</v>
      </c>
      <c r="AP17">
        <v>2.9026078491109432E-3</v>
      </c>
      <c r="AQ17">
        <v>0.22491931767267254</v>
      </c>
    </row>
    <row r="18" spans="1:44" x14ac:dyDescent="0.3">
      <c r="B18" s="4">
        <v>4</v>
      </c>
      <c r="C18">
        <v>0.11072165640738668</v>
      </c>
      <c r="D18">
        <v>0.15161609567117629</v>
      </c>
      <c r="E18">
        <v>0.10086477188708014</v>
      </c>
      <c r="F18" s="5">
        <f t="shared" si="0"/>
        <v>0.12106750798854771</v>
      </c>
      <c r="G18" s="2">
        <f t="shared" si="1"/>
        <v>2.6910995896920909E-2</v>
      </c>
      <c r="H18" s="2">
        <f t="shared" si="2"/>
        <v>1.5537070725248202E-2</v>
      </c>
      <c r="I18">
        <v>0</v>
      </c>
      <c r="J18">
        <v>0</v>
      </c>
      <c r="K18">
        <v>0</v>
      </c>
      <c r="L18" s="5">
        <f t="shared" si="3"/>
        <v>0</v>
      </c>
      <c r="M18" s="2">
        <f t="shared" si="4"/>
        <v>0</v>
      </c>
      <c r="N18" s="2">
        <f t="shared" si="5"/>
        <v>0</v>
      </c>
      <c r="O18">
        <v>0</v>
      </c>
      <c r="P18">
        <v>0</v>
      </c>
      <c r="Q18">
        <v>0</v>
      </c>
      <c r="R18" s="5">
        <f t="shared" si="6"/>
        <v>0</v>
      </c>
      <c r="S18" s="2">
        <f t="shared" si="7"/>
        <v>0</v>
      </c>
      <c r="T18" s="2">
        <f t="shared" si="8"/>
        <v>0</v>
      </c>
      <c r="U18">
        <v>0</v>
      </c>
      <c r="V18">
        <v>0</v>
      </c>
      <c r="W18">
        <v>0</v>
      </c>
      <c r="X18" s="5">
        <f t="shared" si="9"/>
        <v>0</v>
      </c>
      <c r="Y18" s="2">
        <f t="shared" si="10"/>
        <v>0</v>
      </c>
      <c r="Z18" s="2">
        <f t="shared" si="11"/>
        <v>0</v>
      </c>
      <c r="AA18">
        <v>0</v>
      </c>
      <c r="AB18">
        <v>0</v>
      </c>
      <c r="AC18">
        <v>0</v>
      </c>
      <c r="AD18" s="5">
        <f t="shared" si="12"/>
        <v>0</v>
      </c>
      <c r="AE18" s="2">
        <f t="shared" si="13"/>
        <v>0</v>
      </c>
      <c r="AF18" s="2">
        <f t="shared" si="14"/>
        <v>0</v>
      </c>
      <c r="AG18">
        <v>9.9678113434464907E-2</v>
      </c>
      <c r="AH18">
        <v>0.48196003834057016</v>
      </c>
      <c r="AI18">
        <v>0.52829932754194153</v>
      </c>
      <c r="AJ18" s="5">
        <f t="shared" si="15"/>
        <v>0.36997915977232559</v>
      </c>
      <c r="AK18" s="2">
        <f t="shared" si="16"/>
        <v>0.23523142683202164</v>
      </c>
      <c r="AL18" s="2">
        <f t="shared" si="17"/>
        <v>0.13581092760332747</v>
      </c>
      <c r="AM18">
        <v>7.3155405889323755E-4</v>
      </c>
      <c r="AN18">
        <v>7.3155405889323755E-4</v>
      </c>
      <c r="AO18">
        <v>7.3155405889323755E-4</v>
      </c>
      <c r="AP18">
        <v>7.3155405889323755E-4</v>
      </c>
      <c r="AQ18">
        <v>7.1363599745548678E-2</v>
      </c>
      <c r="AR18" t="s">
        <v>66</v>
      </c>
    </row>
    <row r="19" spans="1:44" x14ac:dyDescent="0.3">
      <c r="A19" s="2">
        <v>2700</v>
      </c>
      <c r="B19" s="4">
        <v>1</v>
      </c>
      <c r="C19" s="2">
        <v>2.8552997236105378E-2</v>
      </c>
      <c r="D19" s="2">
        <v>3.2355708283825863E-2</v>
      </c>
      <c r="E19" s="2">
        <v>3.2423804659801408E-2</v>
      </c>
      <c r="F19" s="5">
        <f t="shared" si="0"/>
        <v>3.1110836726577551E-2</v>
      </c>
      <c r="G19" s="2">
        <f t="shared" si="1"/>
        <v>2.2154156321939804E-3</v>
      </c>
      <c r="H19" s="2">
        <f t="shared" si="2"/>
        <v>1.2790708116140997E-3</v>
      </c>
      <c r="I19" s="2">
        <v>7.6510317409572677E-3</v>
      </c>
      <c r="J19" s="2">
        <v>1.2993776221136727E-2</v>
      </c>
      <c r="K19" s="2">
        <v>3.5896389934554603E-3</v>
      </c>
      <c r="L19" s="5">
        <f t="shared" si="3"/>
        <v>8.0781489851831523E-3</v>
      </c>
      <c r="M19" s="2">
        <f t="shared" si="4"/>
        <v>4.7165952873340234E-3</v>
      </c>
      <c r="N19" s="2">
        <f t="shared" si="5"/>
        <v>2.7231275588008187E-3</v>
      </c>
      <c r="O19" s="2">
        <v>0</v>
      </c>
      <c r="P19" s="2">
        <v>0</v>
      </c>
      <c r="Q19" s="2">
        <v>0</v>
      </c>
      <c r="R19" s="5">
        <f t="shared" si="6"/>
        <v>0</v>
      </c>
      <c r="S19" s="2">
        <f t="shared" si="7"/>
        <v>0</v>
      </c>
      <c r="T19" s="2">
        <f t="shared" si="8"/>
        <v>0</v>
      </c>
      <c r="U19" s="2">
        <v>0</v>
      </c>
      <c r="V19" s="2">
        <v>0</v>
      </c>
      <c r="W19" s="2">
        <v>0</v>
      </c>
      <c r="X19" s="5">
        <f t="shared" si="9"/>
        <v>0</v>
      </c>
      <c r="Y19" s="2">
        <f t="shared" si="10"/>
        <v>0</v>
      </c>
      <c r="Z19" s="2">
        <f t="shared" si="11"/>
        <v>0</v>
      </c>
      <c r="AA19" s="2">
        <v>0</v>
      </c>
      <c r="AB19" s="2">
        <v>0</v>
      </c>
      <c r="AC19" s="2">
        <v>0</v>
      </c>
      <c r="AD19" s="5">
        <f t="shared" si="12"/>
        <v>0</v>
      </c>
      <c r="AE19" s="2">
        <f t="shared" si="13"/>
        <v>0</v>
      </c>
      <c r="AF19" s="2">
        <f t="shared" si="14"/>
        <v>0</v>
      </c>
      <c r="AG19" s="2">
        <v>1.0002023862069857E-2</v>
      </c>
      <c r="AH19" s="2">
        <v>5.9455719470935774E-3</v>
      </c>
      <c r="AI19" s="2">
        <v>7.1665804620102249E-3</v>
      </c>
      <c r="AJ19" s="5">
        <f t="shared" si="15"/>
        <v>7.7047254237245519E-3</v>
      </c>
      <c r="AK19" s="2">
        <f t="shared" si="16"/>
        <v>2.0810815780484358E-3</v>
      </c>
      <c r="AL19" s="2">
        <f t="shared" si="17"/>
        <v>1.2015130092918357E-3</v>
      </c>
      <c r="AM19">
        <v>7.8221491100808347E-4</v>
      </c>
      <c r="AN19">
        <v>8.4756826073907059E-6</v>
      </c>
      <c r="AO19">
        <v>8.4756826073907059E-6</v>
      </c>
      <c r="AP19">
        <v>8.4756826073907059E-6</v>
      </c>
      <c r="AQ19">
        <v>9.1349409313522294E-5</v>
      </c>
      <c r="AR19" t="s">
        <v>66</v>
      </c>
    </row>
    <row r="20" spans="1:44" x14ac:dyDescent="0.3">
      <c r="A20" s="2"/>
      <c r="B20" s="4">
        <v>2</v>
      </c>
      <c r="C20" s="2">
        <v>0.46734216809909213</v>
      </c>
      <c r="D20" s="2">
        <v>0.42855464354208611</v>
      </c>
      <c r="E20" s="2">
        <v>0.51076309719182411</v>
      </c>
      <c r="F20" s="5">
        <f t="shared" si="0"/>
        <v>0.46888663627766752</v>
      </c>
      <c r="G20" s="2">
        <f t="shared" si="1"/>
        <v>4.1125983262850434E-2</v>
      </c>
      <c r="H20" s="2">
        <f t="shared" si="2"/>
        <v>2.3744097507494743E-2</v>
      </c>
      <c r="I20" s="2">
        <v>0.56581289809671831</v>
      </c>
      <c r="J20" s="2">
        <v>0.52557803999668851</v>
      </c>
      <c r="K20" s="2">
        <v>0.60910712356960839</v>
      </c>
      <c r="L20" s="5">
        <f t="shared" si="3"/>
        <v>0.5668326872210051</v>
      </c>
      <c r="M20" s="2">
        <f t="shared" si="4"/>
        <v>4.1773878537029199E-2</v>
      </c>
      <c r="N20" s="2">
        <f t="shared" si="5"/>
        <v>2.4118160018448541E-2</v>
      </c>
      <c r="O20" s="2">
        <v>0.60962570904845559</v>
      </c>
      <c r="P20" s="2">
        <v>0.59593098754803797</v>
      </c>
      <c r="Q20" s="2">
        <v>0.59599312816981376</v>
      </c>
      <c r="R20" s="5">
        <f t="shared" si="6"/>
        <v>0.60051660825543574</v>
      </c>
      <c r="S20" s="2">
        <f t="shared" si="7"/>
        <v>7.8887738785735489E-3</v>
      </c>
      <c r="T20" s="2">
        <f t="shared" si="8"/>
        <v>4.554585722370527E-3</v>
      </c>
      <c r="U20" s="2">
        <v>0.63439142803905113</v>
      </c>
      <c r="V20" s="2">
        <v>0.7140220566375417</v>
      </c>
      <c r="W20" s="2">
        <v>0.65834821941640753</v>
      </c>
      <c r="X20" s="5">
        <f t="shared" si="9"/>
        <v>0.66892056803100008</v>
      </c>
      <c r="Y20" s="2">
        <f t="shared" si="10"/>
        <v>4.0854499986770668E-2</v>
      </c>
      <c r="Z20" s="2">
        <f t="shared" si="11"/>
        <v>2.358735656496961E-2</v>
      </c>
      <c r="AA20" s="2">
        <v>0.62788367625139418</v>
      </c>
      <c r="AB20" s="2">
        <v>0.66127326353519877</v>
      </c>
      <c r="AC20" s="2">
        <v>0.66262105287964634</v>
      </c>
      <c r="AD20" s="5">
        <f t="shared" si="12"/>
        <v>0.65059266422207973</v>
      </c>
      <c r="AE20" s="2">
        <f t="shared" si="13"/>
        <v>1.9678102932417254E-2</v>
      </c>
      <c r="AF20" s="2">
        <f t="shared" si="14"/>
        <v>1.1361158025172267E-2</v>
      </c>
      <c r="AG20" s="2">
        <v>0.58161990971847888</v>
      </c>
      <c r="AH20" s="2">
        <v>0.57246141493594904</v>
      </c>
      <c r="AI20" s="2">
        <v>0.58778091674858868</v>
      </c>
      <c r="AJ20" s="5">
        <f t="shared" si="15"/>
        <v>0.58062074713433887</v>
      </c>
      <c r="AK20" s="2">
        <f t="shared" si="16"/>
        <v>7.708471206992102E-3</v>
      </c>
      <c r="AL20" s="2">
        <f t="shared" si="17"/>
        <v>4.4504879263973698E-3</v>
      </c>
      <c r="AM20">
        <v>2.2192602336670975E-2</v>
      </c>
      <c r="AN20">
        <v>2.7633964937261377E-3</v>
      </c>
      <c r="AO20">
        <v>1.969059237907766E-3</v>
      </c>
      <c r="AP20">
        <v>1.1547621387249442E-3</v>
      </c>
      <c r="AQ20">
        <v>4.9212297530390548E-3</v>
      </c>
    </row>
    <row r="21" spans="1:44" x14ac:dyDescent="0.3">
      <c r="A21" s="2"/>
      <c r="B21" s="4">
        <v>3</v>
      </c>
      <c r="C21" s="2">
        <v>0.50410483466480249</v>
      </c>
      <c r="D21" s="2">
        <v>0.539089648174088</v>
      </c>
      <c r="E21" s="2">
        <v>0.45681309814837451</v>
      </c>
      <c r="F21" s="5">
        <f t="shared" si="0"/>
        <v>0.50000252699575498</v>
      </c>
      <c r="G21" s="2">
        <f t="shared" si="1"/>
        <v>4.1291395800966552E-2</v>
      </c>
      <c r="H21" s="2">
        <f t="shared" si="2"/>
        <v>2.3839598480903421E-2</v>
      </c>
      <c r="I21" s="2">
        <v>0.42653607016232437</v>
      </c>
      <c r="J21" s="2">
        <v>0.46142818378217476</v>
      </c>
      <c r="K21" s="2">
        <v>0.38730323743693612</v>
      </c>
      <c r="L21" s="5">
        <f t="shared" si="3"/>
        <v>0.42508916379381173</v>
      </c>
      <c r="M21" s="2">
        <f t="shared" si="4"/>
        <v>3.7083649647797055E-2</v>
      </c>
      <c r="N21" s="2">
        <f t="shared" si="5"/>
        <v>2.1410255106689403E-2</v>
      </c>
      <c r="O21" s="2">
        <v>0.39037429095154436</v>
      </c>
      <c r="P21" s="2">
        <v>0.40406901245196203</v>
      </c>
      <c r="Q21" s="2">
        <v>0.40400687183018624</v>
      </c>
      <c r="R21" s="5">
        <f t="shared" si="6"/>
        <v>0.39948339174456421</v>
      </c>
      <c r="S21" s="2">
        <f t="shared" si="7"/>
        <v>7.8887738785735802E-3</v>
      </c>
      <c r="T21" s="2">
        <f t="shared" si="8"/>
        <v>4.5545857223705452E-3</v>
      </c>
      <c r="U21" s="2">
        <v>0.36560857196094887</v>
      </c>
      <c r="V21" s="2">
        <v>0.2859779433624583</v>
      </c>
      <c r="W21" s="2">
        <v>0.34165178058359252</v>
      </c>
      <c r="X21" s="5">
        <f t="shared" si="9"/>
        <v>0.33107943196899986</v>
      </c>
      <c r="Y21" s="2">
        <f t="shared" si="10"/>
        <v>4.0854499986771098E-2</v>
      </c>
      <c r="Z21" s="2">
        <f t="shared" si="11"/>
        <v>2.3587356564969856E-2</v>
      </c>
      <c r="AA21" s="2">
        <v>0.37211632374860582</v>
      </c>
      <c r="AB21" s="2">
        <v>0.33872673646480128</v>
      </c>
      <c r="AC21" s="2">
        <v>0.33737894712035371</v>
      </c>
      <c r="AD21" s="5">
        <f t="shared" si="12"/>
        <v>0.34940733577792021</v>
      </c>
      <c r="AE21" s="2">
        <f t="shared" si="13"/>
        <v>1.9678102932417223E-2</v>
      </c>
      <c r="AF21" s="2">
        <f t="shared" si="14"/>
        <v>1.1361158025172248E-2</v>
      </c>
      <c r="AG21" s="2">
        <v>0.40837806641945124</v>
      </c>
      <c r="AH21" s="2">
        <v>0.42159301311695735</v>
      </c>
      <c r="AI21" s="2">
        <v>0.40505250278940114</v>
      </c>
      <c r="AJ21" s="5">
        <f t="shared" si="15"/>
        <v>0.41167452744193661</v>
      </c>
      <c r="AK21" s="2">
        <f t="shared" si="16"/>
        <v>8.749120637445356E-3</v>
      </c>
      <c r="AL21" s="2">
        <f t="shared" si="17"/>
        <v>5.0513071552015865E-3</v>
      </c>
      <c r="AM21">
        <v>3.9779022256741937E-2</v>
      </c>
      <c r="AN21">
        <v>7.1790970141727434E-3</v>
      </c>
      <c r="AO21">
        <v>3.6487040968893937E-3</v>
      </c>
      <c r="AP21">
        <v>2.3370635702015027E-3</v>
      </c>
      <c r="AQ21">
        <v>1.1132858544913402E-2</v>
      </c>
      <c r="AR21" t="s">
        <v>66</v>
      </c>
    </row>
    <row r="22" spans="1:44" x14ac:dyDescent="0.3">
      <c r="A22" s="3">
        <v>2300</v>
      </c>
      <c r="B22" s="3">
        <v>1</v>
      </c>
      <c r="C22">
        <v>0.10803620149066666</v>
      </c>
      <c r="D22">
        <v>0.13884618956580658</v>
      </c>
      <c r="E22">
        <v>0.12667978283848286</v>
      </c>
      <c r="F22" s="5">
        <f t="shared" si="0"/>
        <v>0.12452072463165204</v>
      </c>
      <c r="G22" s="2">
        <f t="shared" si="1"/>
        <v>1.5518053697320613E-2</v>
      </c>
      <c r="H22" s="2">
        <f t="shared" si="2"/>
        <v>8.9593524794471247E-3</v>
      </c>
      <c r="I22">
        <v>7.1335941802303765E-2</v>
      </c>
      <c r="J22">
        <v>6.1157422935688245E-2</v>
      </c>
      <c r="K22">
        <v>6.9501213975485102E-2</v>
      </c>
      <c r="L22" s="5">
        <f t="shared" si="3"/>
        <v>6.7331526237825692E-2</v>
      </c>
      <c r="M22" s="2">
        <f t="shared" si="4"/>
        <v>5.4250548604345182E-3</v>
      </c>
      <c r="N22" s="2">
        <f t="shared" si="5"/>
        <v>3.1321568840403571E-3</v>
      </c>
      <c r="O22">
        <v>0.27214455720237002</v>
      </c>
      <c r="P22">
        <v>0.29492712314015301</v>
      </c>
      <c r="Q22">
        <v>0.17634592313320291</v>
      </c>
      <c r="R22" s="5">
        <f t="shared" si="6"/>
        <v>0.24780586782524203</v>
      </c>
      <c r="S22" s="2">
        <f t="shared" si="7"/>
        <v>6.2925782468073385E-2</v>
      </c>
      <c r="T22" s="2">
        <f t="shared" si="8"/>
        <v>3.6330217446910007E-2</v>
      </c>
      <c r="U22">
        <v>0.16113749991082713</v>
      </c>
      <c r="V22">
        <v>0.14590288160092782</v>
      </c>
      <c r="W22">
        <v>0.1587716241203605</v>
      </c>
      <c r="X22" s="5">
        <f t="shared" si="9"/>
        <v>0.15527066854403848</v>
      </c>
      <c r="Y22" s="2">
        <f t="shared" si="10"/>
        <v>8.1985313454676113E-3</v>
      </c>
      <c r="Z22" s="2">
        <f t="shared" si="11"/>
        <v>4.7334242792653105E-3</v>
      </c>
      <c r="AA22">
        <v>8.5843182983552244E-2</v>
      </c>
      <c r="AB22">
        <v>7.3548553159437549E-2</v>
      </c>
      <c r="AC22">
        <v>0.12421635970115817</v>
      </c>
      <c r="AD22" s="5">
        <f t="shared" si="12"/>
        <v>9.4536031948049326E-2</v>
      </c>
      <c r="AE22" s="2">
        <f t="shared" si="13"/>
        <v>2.6428788702416429E-2</v>
      </c>
      <c r="AF22" s="2">
        <f t="shared" si="14"/>
        <v>1.5258668271695867E-2</v>
      </c>
      <c r="AG22">
        <v>0.18762926437879801</v>
      </c>
      <c r="AH22">
        <v>0.16676376145385385</v>
      </c>
      <c r="AI22">
        <v>0.17634592611903238</v>
      </c>
      <c r="AJ22" s="5">
        <f t="shared" si="15"/>
        <v>0.17691298398389477</v>
      </c>
      <c r="AK22" s="2">
        <f t="shared" si="16"/>
        <v>1.0444303186153206E-2</v>
      </c>
      <c r="AL22" s="2">
        <f t="shared" si="17"/>
        <v>6.0300212560236198E-3</v>
      </c>
      <c r="AM22">
        <v>1.9112233279807711E-3</v>
      </c>
      <c r="AN22">
        <v>1.5040534495327903E-2</v>
      </c>
      <c r="AO22">
        <v>1.9301685558899086E-2</v>
      </c>
      <c r="AP22">
        <v>8.2701890703080025E-2</v>
      </c>
      <c r="AQ22">
        <v>4.1657295185753458E-3</v>
      </c>
    </row>
    <row r="23" spans="1:44" x14ac:dyDescent="0.3">
      <c r="A23" s="3"/>
      <c r="B23" s="4">
        <v>2</v>
      </c>
      <c r="C23">
        <v>0.64394231535639546</v>
      </c>
      <c r="D23">
        <v>0.61035317365054842</v>
      </c>
      <c r="E23">
        <v>0.64188976352913762</v>
      </c>
      <c r="F23" s="5">
        <f t="shared" si="0"/>
        <v>0.63206175084536043</v>
      </c>
      <c r="G23" s="2">
        <f t="shared" si="1"/>
        <v>1.8828169988563181E-2</v>
      </c>
      <c r="H23" s="2">
        <f t="shared" si="2"/>
        <v>1.0870449011244987E-2</v>
      </c>
      <c r="I23">
        <v>0.86464110562874918</v>
      </c>
      <c r="J23">
        <v>0.72996557595890477</v>
      </c>
      <c r="K23">
        <v>0.90427020250749524</v>
      </c>
      <c r="L23" s="5">
        <f t="shared" si="3"/>
        <v>0.83295896136504977</v>
      </c>
      <c r="M23" s="2">
        <f t="shared" si="4"/>
        <v>9.1369274966589809E-2</v>
      </c>
      <c r="N23" s="2">
        <f t="shared" si="5"/>
        <v>5.2752075497621564E-2</v>
      </c>
      <c r="O23">
        <v>0.72785544279763004</v>
      </c>
      <c r="P23">
        <v>0.70507287685984699</v>
      </c>
      <c r="Q23">
        <v>0.82365407686679704</v>
      </c>
      <c r="R23" s="5">
        <f t="shared" si="6"/>
        <v>0.75219413217475795</v>
      </c>
      <c r="S23" s="2">
        <f t="shared" si="7"/>
        <v>6.2925782468073566E-2</v>
      </c>
      <c r="T23" s="2">
        <f t="shared" si="8"/>
        <v>3.6330217446910111E-2</v>
      </c>
      <c r="U23">
        <v>0.79751463237646736</v>
      </c>
      <c r="V23">
        <v>0.82070895514922826</v>
      </c>
      <c r="W23">
        <v>0.81180099787719084</v>
      </c>
      <c r="X23" s="5">
        <f t="shared" si="9"/>
        <v>0.81000819513429556</v>
      </c>
      <c r="Y23" s="2">
        <f t="shared" si="10"/>
        <v>1.1700630687187488E-2</v>
      </c>
      <c r="Z23" s="2">
        <f t="shared" si="11"/>
        <v>6.7553622769360921E-3</v>
      </c>
      <c r="AA23">
        <v>0.91186078123063907</v>
      </c>
      <c r="AB23">
        <v>0.91885135754670277</v>
      </c>
      <c r="AC23">
        <v>0.87163668697163632</v>
      </c>
      <c r="AD23" s="5">
        <f t="shared" si="12"/>
        <v>0.90078294191632613</v>
      </c>
      <c r="AE23" s="2">
        <f t="shared" si="13"/>
        <v>2.5482252103833283E-2</v>
      </c>
      <c r="AF23" s="2">
        <f t="shared" si="14"/>
        <v>1.4712185111706053E-2</v>
      </c>
      <c r="AG23">
        <v>0.81237073562120199</v>
      </c>
      <c r="AH23">
        <v>0.83323623854614615</v>
      </c>
      <c r="AI23">
        <v>0.82365407388096756</v>
      </c>
      <c r="AJ23" s="5">
        <f t="shared" si="15"/>
        <v>0.82308701601610512</v>
      </c>
      <c r="AK23" s="2">
        <f t="shared" si="16"/>
        <v>1.0444303186153204E-2</v>
      </c>
      <c r="AL23" s="2">
        <f t="shared" si="17"/>
        <v>6.030021256023619E-3</v>
      </c>
      <c r="AM23">
        <v>1.0148810919555998E-2</v>
      </c>
      <c r="AN23">
        <v>1.696283620271943E-2</v>
      </c>
      <c r="AO23">
        <v>7.7583511001922396E-5</v>
      </c>
      <c r="AP23">
        <v>6.2474949214684405E-5</v>
      </c>
      <c r="AQ23">
        <v>5.2312924663487044E-5</v>
      </c>
    </row>
    <row r="24" spans="1:44" x14ac:dyDescent="0.3">
      <c r="A24" s="3"/>
      <c r="B24" s="4">
        <v>3</v>
      </c>
      <c r="C24">
        <v>0.24802148315293787</v>
      </c>
      <c r="D24">
        <v>0.250800636783645</v>
      </c>
      <c r="E24">
        <v>0.23143045363237949</v>
      </c>
      <c r="F24" s="5">
        <f t="shared" si="0"/>
        <v>0.24341752452298746</v>
      </c>
      <c r="G24" s="2">
        <f t="shared" si="1"/>
        <v>1.0473696822426826E-2</v>
      </c>
      <c r="H24" s="2">
        <f t="shared" si="2"/>
        <v>6.0469916798386565E-3</v>
      </c>
      <c r="I24">
        <v>6.4022952568947078E-2</v>
      </c>
      <c r="J24">
        <v>0.20887700110540697</v>
      </c>
      <c r="K24">
        <v>2.6228583517019628E-2</v>
      </c>
      <c r="L24" s="5">
        <f t="shared" si="3"/>
        <v>9.9709512397124556E-2</v>
      </c>
      <c r="M24" s="2">
        <f t="shared" si="4"/>
        <v>9.6411923672142616E-2</v>
      </c>
      <c r="N24" s="2">
        <f t="shared" si="5"/>
        <v>5.5663450085201197E-2</v>
      </c>
      <c r="O24">
        <v>0</v>
      </c>
      <c r="P24">
        <v>0</v>
      </c>
      <c r="Q24">
        <v>0</v>
      </c>
      <c r="R24" s="5">
        <f t="shared" si="6"/>
        <v>0</v>
      </c>
      <c r="S24" s="2">
        <f t="shared" si="7"/>
        <v>0</v>
      </c>
      <c r="T24" s="2">
        <f t="shared" si="8"/>
        <v>0</v>
      </c>
      <c r="U24">
        <v>4.1347867712705537E-2</v>
      </c>
      <c r="V24">
        <v>3.338816324984388E-2</v>
      </c>
      <c r="W24">
        <v>2.9427378002448632E-2</v>
      </c>
      <c r="X24" s="5">
        <f t="shared" si="9"/>
        <v>3.4721136321666013E-2</v>
      </c>
      <c r="Y24" s="2">
        <f t="shared" si="10"/>
        <v>6.0710074650537002E-3</v>
      </c>
      <c r="Z24" s="2">
        <f t="shared" si="11"/>
        <v>3.5050977942009814E-3</v>
      </c>
      <c r="AA24">
        <v>2.2960357858086843E-3</v>
      </c>
      <c r="AB24">
        <v>7.6000892938596692E-3</v>
      </c>
      <c r="AC24">
        <v>4.1469533272055006E-3</v>
      </c>
      <c r="AD24" s="5">
        <f t="shared" si="12"/>
        <v>4.6810261356246179E-3</v>
      </c>
      <c r="AE24" s="2">
        <f t="shared" si="13"/>
        <v>2.6920570624684942E-3</v>
      </c>
      <c r="AF24" s="2">
        <f t="shared" si="14"/>
        <v>1.5542598696900185E-3</v>
      </c>
      <c r="AG24">
        <v>0</v>
      </c>
      <c r="AH24">
        <v>0</v>
      </c>
      <c r="AI24">
        <v>0</v>
      </c>
      <c r="AJ24" s="5">
        <f t="shared" si="15"/>
        <v>0</v>
      </c>
      <c r="AK24" s="2">
        <f t="shared" si="16"/>
        <v>0</v>
      </c>
      <c r="AL24" s="2">
        <f t="shared" si="17"/>
        <v>0</v>
      </c>
      <c r="AM24">
        <v>3.1100050859542358E-2</v>
      </c>
      <c r="AN24">
        <v>1.1378544577622636E-6</v>
      </c>
      <c r="AO24">
        <v>3.7461270295362059E-6</v>
      </c>
      <c r="AP24">
        <v>1.3969884700239884E-6</v>
      </c>
      <c r="AQ24">
        <v>1.1378544577622636E-6</v>
      </c>
      <c r="AR24" t="s">
        <v>66</v>
      </c>
    </row>
    <row r="25" spans="1:44" x14ac:dyDescent="0.3">
      <c r="A25" s="3">
        <v>2400</v>
      </c>
      <c r="B25" s="4">
        <v>1</v>
      </c>
      <c r="C25">
        <v>0.49521316216957079</v>
      </c>
      <c r="D25">
        <v>0.50652178234339451</v>
      </c>
      <c r="E25">
        <v>0.55180337351767572</v>
      </c>
      <c r="F25" s="5">
        <f t="shared" si="0"/>
        <v>0.51784610601021364</v>
      </c>
      <c r="G25" s="2">
        <f t="shared" si="1"/>
        <v>2.9946506223413719E-2</v>
      </c>
      <c r="H25" s="2">
        <f t="shared" si="2"/>
        <v>1.7289623429376715E-2</v>
      </c>
      <c r="I25">
        <v>0.38135582807280982</v>
      </c>
      <c r="J25">
        <v>0.39766443355662306</v>
      </c>
      <c r="K25">
        <v>0.3699921387042811</v>
      </c>
      <c r="L25" s="5">
        <f t="shared" si="3"/>
        <v>0.38300413344457129</v>
      </c>
      <c r="M25" s="2">
        <f t="shared" si="4"/>
        <v>1.3909588726762241E-2</v>
      </c>
      <c r="N25" s="2">
        <f t="shared" si="5"/>
        <v>8.0307047957131651E-3</v>
      </c>
      <c r="O25">
        <v>0.38257123192123926</v>
      </c>
      <c r="P25">
        <v>0.44473411234136895</v>
      </c>
      <c r="Q25">
        <v>0.41096955479183606</v>
      </c>
      <c r="R25" s="5">
        <f t="shared" si="6"/>
        <v>0.41275829968481476</v>
      </c>
      <c r="S25" s="2">
        <f t="shared" si="7"/>
        <v>3.1120019790336795E-2</v>
      </c>
      <c r="T25" s="2">
        <f t="shared" si="8"/>
        <v>1.7967151803137432E-2</v>
      </c>
      <c r="U25">
        <v>0.26774756498931035</v>
      </c>
      <c r="V25">
        <v>0.27543375417083527</v>
      </c>
      <c r="W25">
        <v>0.31645331718594261</v>
      </c>
      <c r="X25" s="5">
        <f t="shared" si="9"/>
        <v>0.28654487878202939</v>
      </c>
      <c r="Y25" s="2">
        <f t="shared" si="10"/>
        <v>2.618502228095386E-2</v>
      </c>
      <c r="Z25" s="2">
        <f t="shared" si="11"/>
        <v>1.5117929662645061E-2</v>
      </c>
      <c r="AA25">
        <v>0.36444411078448136</v>
      </c>
      <c r="AB25">
        <v>0.39661605119942411</v>
      </c>
      <c r="AC25">
        <v>0.42958715081048082</v>
      </c>
      <c r="AD25" s="5">
        <f t="shared" si="12"/>
        <v>0.39688243759812875</v>
      </c>
      <c r="AE25" s="2">
        <f t="shared" si="13"/>
        <v>3.257233699387109E-2</v>
      </c>
      <c r="AF25" s="2">
        <f t="shared" si="14"/>
        <v>1.880564753154668E-2</v>
      </c>
      <c r="AG25">
        <v>0.54954823279353937</v>
      </c>
      <c r="AH25">
        <v>0.54516250722996684</v>
      </c>
      <c r="AI25">
        <v>0.53464456669812388</v>
      </c>
      <c r="AJ25" s="5">
        <f t="shared" si="15"/>
        <v>0.54311843557387662</v>
      </c>
      <c r="AK25" s="2">
        <f t="shared" si="16"/>
        <v>7.6592093242274454E-3</v>
      </c>
      <c r="AL25" s="2">
        <f t="shared" si="17"/>
        <v>4.4220465651224079E-3</v>
      </c>
      <c r="AM25">
        <v>1.0541044197235334E-3</v>
      </c>
      <c r="AN25">
        <v>6.7686688593238398E-3</v>
      </c>
      <c r="AO25">
        <v>2.7340480271818439E-4</v>
      </c>
      <c r="AP25">
        <v>4.5346668348421448E-3</v>
      </c>
      <c r="AQ25">
        <v>0.11484052926495092</v>
      </c>
      <c r="AR25" t="s">
        <v>66</v>
      </c>
    </row>
    <row r="26" spans="1:44" x14ac:dyDescent="0.3">
      <c r="A26" s="3"/>
      <c r="B26" s="4">
        <v>2</v>
      </c>
      <c r="C26">
        <v>0.50478683783042921</v>
      </c>
      <c r="D26">
        <v>0.49347821765660554</v>
      </c>
      <c r="E26">
        <v>0.44819662648232428</v>
      </c>
      <c r="F26" s="5">
        <f t="shared" si="0"/>
        <v>0.48215389398978631</v>
      </c>
      <c r="G26" s="2">
        <f t="shared" si="1"/>
        <v>2.994650622341373E-2</v>
      </c>
      <c r="H26" s="2">
        <f t="shared" si="2"/>
        <v>1.7289623429376722E-2</v>
      </c>
      <c r="I26">
        <v>0.61864417192719012</v>
      </c>
      <c r="J26">
        <v>0.60233556644337694</v>
      </c>
      <c r="K26">
        <v>0.63000786129571895</v>
      </c>
      <c r="L26" s="5">
        <f t="shared" si="3"/>
        <v>0.61699586655542871</v>
      </c>
      <c r="M26" s="2">
        <f t="shared" si="4"/>
        <v>1.3909588726762264E-2</v>
      </c>
      <c r="N26" s="2">
        <f t="shared" si="5"/>
        <v>8.0307047957131773E-3</v>
      </c>
      <c r="O26">
        <v>0.61742876807876068</v>
      </c>
      <c r="P26">
        <v>0.55526588765863105</v>
      </c>
      <c r="Q26">
        <v>0.58903044520816394</v>
      </c>
      <c r="R26" s="5">
        <f t="shared" si="6"/>
        <v>0.58724170031518519</v>
      </c>
      <c r="S26" s="2">
        <f t="shared" si="7"/>
        <v>3.1120019790336767E-2</v>
      </c>
      <c r="T26" s="2">
        <f t="shared" si="8"/>
        <v>1.7967151803137415E-2</v>
      </c>
      <c r="U26">
        <v>0.73225243501068971</v>
      </c>
      <c r="V26">
        <v>0.72456624582916473</v>
      </c>
      <c r="W26">
        <v>0.68354668281405739</v>
      </c>
      <c r="X26" s="5">
        <f t="shared" si="9"/>
        <v>0.71345512121797061</v>
      </c>
      <c r="Y26" s="2">
        <f t="shared" si="10"/>
        <v>2.618502228095388E-2</v>
      </c>
      <c r="Z26" s="2">
        <f t="shared" si="11"/>
        <v>1.5117929662645073E-2</v>
      </c>
      <c r="AA26">
        <v>0.63555588921551864</v>
      </c>
      <c r="AB26">
        <v>0.60338394880057589</v>
      </c>
      <c r="AC26">
        <v>0.57041284918951918</v>
      </c>
      <c r="AD26" s="5">
        <f t="shared" si="12"/>
        <v>0.60311756240187131</v>
      </c>
      <c r="AE26" s="2">
        <f t="shared" si="13"/>
        <v>3.257233699387109E-2</v>
      </c>
      <c r="AF26" s="2">
        <f t="shared" si="14"/>
        <v>1.880564753154668E-2</v>
      </c>
      <c r="AG26">
        <v>0.45045176720646063</v>
      </c>
      <c r="AH26">
        <v>0.45483749277003316</v>
      </c>
      <c r="AI26">
        <v>0.46535543330187612</v>
      </c>
      <c r="AJ26" s="5">
        <f t="shared" si="15"/>
        <v>0.45688156442612327</v>
      </c>
      <c r="AK26" s="2">
        <f t="shared" si="16"/>
        <v>7.6592093242274445E-3</v>
      </c>
      <c r="AL26" s="2">
        <f t="shared" si="17"/>
        <v>4.422046565122407E-3</v>
      </c>
      <c r="AM26">
        <v>1.0541044197235343E-3</v>
      </c>
      <c r="AN26">
        <v>6.7686688593238346E-3</v>
      </c>
      <c r="AO26">
        <v>2.7340480271818461E-4</v>
      </c>
      <c r="AP26">
        <v>4.5346668348421309E-3</v>
      </c>
      <c r="AQ26">
        <v>0.11484052926495052</v>
      </c>
    </row>
    <row r="27" spans="1:44" x14ac:dyDescent="0.3">
      <c r="A27" s="2">
        <v>4300</v>
      </c>
      <c r="B27" s="4">
        <v>1</v>
      </c>
      <c r="C27">
        <v>0.66351133798056439</v>
      </c>
      <c r="D27">
        <v>0.54002520725925651</v>
      </c>
      <c r="E27">
        <v>0.44866029436208632</v>
      </c>
      <c r="F27" s="5">
        <f t="shared" si="0"/>
        <v>0.55073227986730244</v>
      </c>
      <c r="G27" s="2">
        <f t="shared" si="1"/>
        <v>0.1078249682998455</v>
      </c>
      <c r="H27" s="2">
        <f t="shared" si="2"/>
        <v>6.225277447327867E-2</v>
      </c>
      <c r="I27">
        <v>0.98223560549565492</v>
      </c>
      <c r="J27">
        <v>0.9077863388753773</v>
      </c>
      <c r="K27">
        <v>0.96316216791045495</v>
      </c>
      <c r="L27" s="5">
        <f t="shared" si="3"/>
        <v>0.95106137076049568</v>
      </c>
      <c r="M27" s="2">
        <f t="shared" si="4"/>
        <v>3.8671634227462406E-2</v>
      </c>
      <c r="N27" s="2">
        <f t="shared" si="5"/>
        <v>2.2327078431228168E-2</v>
      </c>
      <c r="O27">
        <v>0</v>
      </c>
      <c r="P27">
        <v>0</v>
      </c>
      <c r="Q27">
        <v>0</v>
      </c>
      <c r="R27" s="5">
        <f t="shared" si="6"/>
        <v>0</v>
      </c>
      <c r="S27" s="2">
        <f t="shared" si="7"/>
        <v>0</v>
      </c>
      <c r="T27" s="2">
        <f t="shared" si="8"/>
        <v>0</v>
      </c>
      <c r="U27">
        <v>0.94575635814694459</v>
      </c>
      <c r="V27">
        <v>1</v>
      </c>
      <c r="W27">
        <v>1</v>
      </c>
      <c r="X27" s="5">
        <f t="shared" si="9"/>
        <v>0.98191878604898142</v>
      </c>
      <c r="Y27" s="2">
        <f t="shared" si="10"/>
        <v>3.1317581225687195E-2</v>
      </c>
      <c r="Z27" s="2">
        <f t="shared" si="11"/>
        <v>1.8081213951018475E-2</v>
      </c>
      <c r="AA27">
        <v>0</v>
      </c>
      <c r="AB27">
        <v>0</v>
      </c>
      <c r="AC27">
        <v>0</v>
      </c>
      <c r="AD27" s="5">
        <f t="shared" si="12"/>
        <v>0</v>
      </c>
      <c r="AE27" s="2">
        <f t="shared" si="13"/>
        <v>0</v>
      </c>
      <c r="AF27" s="2">
        <f t="shared" si="14"/>
        <v>0</v>
      </c>
      <c r="AG27">
        <v>0.48519415101736618</v>
      </c>
      <c r="AH27">
        <v>0.47312595634936394</v>
      </c>
      <c r="AI27">
        <v>0.4878980139551013</v>
      </c>
      <c r="AJ27" s="5">
        <f t="shared" si="15"/>
        <v>0.48207270710727718</v>
      </c>
      <c r="AK27" s="2">
        <f t="shared" si="16"/>
        <v>7.8651751753969022E-3</v>
      </c>
      <c r="AL27" s="2">
        <f t="shared" si="17"/>
        <v>4.540961004738964E-3</v>
      </c>
      <c r="AM27">
        <v>1.8794617415644299E-3</v>
      </c>
      <c r="AN27">
        <v>4.5068895641422893E-4</v>
      </c>
      <c r="AO27">
        <v>1.3264134936086919E-3</v>
      </c>
      <c r="AP27">
        <v>4.5068895641422893E-4</v>
      </c>
      <c r="AQ27">
        <v>0.16654311863223489</v>
      </c>
    </row>
    <row r="28" spans="1:44" ht="13.8" customHeight="1" x14ac:dyDescent="0.3">
      <c r="A28" s="2"/>
      <c r="B28" s="4">
        <v>2</v>
      </c>
      <c r="C28">
        <v>0.21775977832465057</v>
      </c>
      <c r="D28">
        <v>0.35560234605090241</v>
      </c>
      <c r="E28">
        <v>0.37229341961313256</v>
      </c>
      <c r="F28" s="5">
        <f t="shared" si="0"/>
        <v>0.31521851466289519</v>
      </c>
      <c r="G28" s="2">
        <f t="shared" si="1"/>
        <v>8.4813335924550051E-2</v>
      </c>
      <c r="H28" s="2">
        <f t="shared" si="2"/>
        <v>4.8967002326909134E-2</v>
      </c>
      <c r="I28">
        <v>0</v>
      </c>
      <c r="J28">
        <v>0</v>
      </c>
      <c r="K28">
        <v>9.1224410728558795E-3</v>
      </c>
      <c r="L28" s="5">
        <f t="shared" si="3"/>
        <v>3.04081369095196E-3</v>
      </c>
      <c r="M28" s="2">
        <f t="shared" si="4"/>
        <v>5.2668438090798407E-3</v>
      </c>
      <c r="N28" s="2">
        <f t="shared" si="5"/>
        <v>3.04081369095196E-3</v>
      </c>
      <c r="O28">
        <v>0</v>
      </c>
      <c r="P28">
        <v>0</v>
      </c>
      <c r="Q28">
        <v>0</v>
      </c>
      <c r="R28" s="5">
        <f t="shared" si="6"/>
        <v>0</v>
      </c>
      <c r="S28" s="2">
        <f t="shared" si="7"/>
        <v>0</v>
      </c>
      <c r="T28" s="2">
        <f t="shared" si="8"/>
        <v>0</v>
      </c>
      <c r="U28">
        <v>0</v>
      </c>
      <c r="V28">
        <v>0</v>
      </c>
      <c r="W28">
        <v>0</v>
      </c>
      <c r="X28" s="5">
        <f t="shared" si="9"/>
        <v>0</v>
      </c>
      <c r="Y28" s="2">
        <f t="shared" si="10"/>
        <v>0</v>
      </c>
      <c r="Z28" s="2">
        <f t="shared" si="11"/>
        <v>0</v>
      </c>
      <c r="AA28">
        <v>0</v>
      </c>
      <c r="AB28">
        <v>0</v>
      </c>
      <c r="AC28">
        <v>0</v>
      </c>
      <c r="AD28" s="5">
        <f t="shared" si="12"/>
        <v>0</v>
      </c>
      <c r="AE28" s="2">
        <f t="shared" si="13"/>
        <v>0</v>
      </c>
      <c r="AF28" s="2">
        <f t="shared" si="14"/>
        <v>0</v>
      </c>
      <c r="AG28">
        <v>0</v>
      </c>
      <c r="AH28">
        <v>0</v>
      </c>
      <c r="AI28">
        <v>0</v>
      </c>
      <c r="AJ28" s="5">
        <f t="shared" si="15"/>
        <v>0</v>
      </c>
      <c r="AK28" s="2">
        <f t="shared" si="16"/>
        <v>0</v>
      </c>
      <c r="AL28" s="2">
        <f t="shared" si="17"/>
        <v>0</v>
      </c>
      <c r="AM28">
        <v>1.5636591611044534E-3</v>
      </c>
      <c r="AN28">
        <v>1.4978274463021753E-3</v>
      </c>
      <c r="AO28">
        <v>1.4978274463021753E-3</v>
      </c>
      <c r="AP28">
        <v>1.4978274463021753E-3</v>
      </c>
      <c r="AQ28">
        <v>1.4978274463021753E-3</v>
      </c>
      <c r="AR28" t="s">
        <v>66</v>
      </c>
    </row>
    <row r="29" spans="1:44" x14ac:dyDescent="0.3">
      <c r="A29" s="2"/>
      <c r="B29" s="4" t="s">
        <v>45</v>
      </c>
      <c r="C29">
        <v>0.11872888369478508</v>
      </c>
      <c r="D29">
        <v>0.10437244668984112</v>
      </c>
      <c r="E29">
        <v>0.17904628602478112</v>
      </c>
      <c r="F29" s="5">
        <f t="shared" si="0"/>
        <v>0.13404920546980245</v>
      </c>
      <c r="G29" s="2">
        <f t="shared" si="1"/>
        <v>3.9624232039531845E-2</v>
      </c>
      <c r="H29" s="2">
        <f t="shared" si="2"/>
        <v>2.2877061034455907E-2</v>
      </c>
      <c r="I29">
        <v>1.7764394504345082E-2</v>
      </c>
      <c r="J29">
        <v>9.2213661124622717E-2</v>
      </c>
      <c r="K29">
        <v>2.7715391016689218E-2</v>
      </c>
      <c r="L29" s="5">
        <f t="shared" si="3"/>
        <v>4.5897815548552344E-2</v>
      </c>
      <c r="M29" s="2">
        <f t="shared" si="4"/>
        <v>4.041811161431183E-2</v>
      </c>
      <c r="N29" s="2">
        <f t="shared" si="5"/>
        <v>2.3335407620659276E-2</v>
      </c>
      <c r="O29">
        <v>0</v>
      </c>
      <c r="P29">
        <v>0</v>
      </c>
      <c r="Q29">
        <v>0</v>
      </c>
      <c r="R29" s="5">
        <f t="shared" si="6"/>
        <v>0</v>
      </c>
      <c r="S29" s="2">
        <f t="shared" si="7"/>
        <v>0</v>
      </c>
      <c r="T29" s="2">
        <f t="shared" si="8"/>
        <v>0</v>
      </c>
      <c r="U29">
        <v>5.4243641853055358E-2</v>
      </c>
      <c r="V29">
        <v>0</v>
      </c>
      <c r="W29">
        <v>0</v>
      </c>
      <c r="X29" s="5">
        <f t="shared" si="9"/>
        <v>1.8081213951018454E-2</v>
      </c>
      <c r="Y29" s="2">
        <f t="shared" si="10"/>
        <v>3.1317581225687161E-2</v>
      </c>
      <c r="Z29" s="2">
        <f t="shared" si="11"/>
        <v>1.8081213951018454E-2</v>
      </c>
      <c r="AA29">
        <v>0</v>
      </c>
      <c r="AB29">
        <v>0</v>
      </c>
      <c r="AC29">
        <v>0</v>
      </c>
      <c r="AD29" s="5">
        <f t="shared" si="12"/>
        <v>0</v>
      </c>
      <c r="AE29" s="2">
        <f t="shared" si="13"/>
        <v>0</v>
      </c>
      <c r="AF29" s="2">
        <f t="shared" si="14"/>
        <v>0</v>
      </c>
      <c r="AG29">
        <v>0.51480584898263382</v>
      </c>
      <c r="AH29">
        <v>0.52687404365063606</v>
      </c>
      <c r="AI29">
        <v>0.51210198604489876</v>
      </c>
      <c r="AJ29" s="5">
        <f t="shared" si="15"/>
        <v>0.51792729289272288</v>
      </c>
      <c r="AK29" s="2">
        <f t="shared" si="16"/>
        <v>7.8651751753968813E-3</v>
      </c>
      <c r="AL29" s="2">
        <f t="shared" si="17"/>
        <v>4.5409610047389519E-3</v>
      </c>
      <c r="AM29">
        <v>2.7116932045579949E-2</v>
      </c>
      <c r="AN29">
        <v>2.1169744139139476E-3</v>
      </c>
      <c r="AO29">
        <v>8.221189550519958E-3</v>
      </c>
      <c r="AP29">
        <v>2.1169744139139476E-3</v>
      </c>
      <c r="AQ29">
        <v>3.9893422278608246E-5</v>
      </c>
      <c r="AR29" t="s">
        <v>66</v>
      </c>
    </row>
    <row r="30" spans="1:44" x14ac:dyDescent="0.3">
      <c r="A30" s="2">
        <v>4400</v>
      </c>
      <c r="B30" s="4">
        <v>1</v>
      </c>
      <c r="C30">
        <v>0.33927670935809945</v>
      </c>
      <c r="D30">
        <v>0.47668974497932576</v>
      </c>
      <c r="E30">
        <v>0.41699270248048342</v>
      </c>
      <c r="F30" s="5">
        <f t="shared" si="0"/>
        <v>0.41098638560596951</v>
      </c>
      <c r="G30" s="2">
        <f t="shared" si="1"/>
        <v>6.8903138328075625E-2</v>
      </c>
      <c r="H30" s="2">
        <f t="shared" si="2"/>
        <v>3.9781245461724485E-2</v>
      </c>
      <c r="I30">
        <v>0.53645491208797602</v>
      </c>
      <c r="J30">
        <v>0.5640844119853804</v>
      </c>
      <c r="K30">
        <v>0.58142849781080186</v>
      </c>
      <c r="L30" s="5">
        <f t="shared" si="3"/>
        <v>0.5606559406280528</v>
      </c>
      <c r="M30" s="2">
        <f t="shared" si="4"/>
        <v>2.2681967839632059E-2</v>
      </c>
      <c r="N30" s="2">
        <f t="shared" si="5"/>
        <v>1.3095440237962004E-2</v>
      </c>
      <c r="O30">
        <v>0</v>
      </c>
      <c r="P30">
        <v>0</v>
      </c>
      <c r="Q30">
        <v>0</v>
      </c>
      <c r="R30" s="5">
        <f t="shared" si="6"/>
        <v>0</v>
      </c>
      <c r="S30" s="2">
        <f t="shared" si="7"/>
        <v>0</v>
      </c>
      <c r="T30" s="2">
        <f t="shared" si="8"/>
        <v>0</v>
      </c>
      <c r="U30">
        <v>0</v>
      </c>
      <c r="V30">
        <v>0</v>
      </c>
      <c r="W30">
        <v>0</v>
      </c>
      <c r="X30" s="5">
        <f t="shared" si="9"/>
        <v>0</v>
      </c>
      <c r="Y30" s="2">
        <f t="shared" si="10"/>
        <v>0</v>
      </c>
      <c r="Z30" s="2">
        <f t="shared" si="11"/>
        <v>0</v>
      </c>
      <c r="AA30">
        <v>0</v>
      </c>
      <c r="AB30">
        <v>0</v>
      </c>
      <c r="AC30">
        <v>0</v>
      </c>
      <c r="AD30" s="5">
        <f t="shared" si="12"/>
        <v>0</v>
      </c>
      <c r="AE30" s="2">
        <f t="shared" si="13"/>
        <v>0</v>
      </c>
      <c r="AF30" s="2">
        <f t="shared" si="14"/>
        <v>0</v>
      </c>
      <c r="AG30">
        <v>0.24305334466125547</v>
      </c>
      <c r="AH30">
        <v>0.30003140440899473</v>
      </c>
      <c r="AI30">
        <v>0.29602125845017208</v>
      </c>
      <c r="AJ30" s="5">
        <f t="shared" si="15"/>
        <v>0.27970200250680738</v>
      </c>
      <c r="AK30" s="2">
        <f t="shared" si="16"/>
        <v>3.1801940334876079E-2</v>
      </c>
      <c r="AL30" s="2">
        <f t="shared" si="17"/>
        <v>1.8360858813093121E-2</v>
      </c>
      <c r="AM30">
        <v>1.1649605121333657E-2</v>
      </c>
      <c r="AN30">
        <v>2.4767031231956183E-4</v>
      </c>
      <c r="AO30">
        <v>2.4767031231956183E-4</v>
      </c>
      <c r="AP30">
        <v>2.4767031231956183E-4</v>
      </c>
      <c r="AQ30">
        <v>2.0042008218092218E-2</v>
      </c>
    </row>
    <row r="31" spans="1:44" x14ac:dyDescent="0.3">
      <c r="A31" s="2"/>
      <c r="B31" s="4">
        <v>2</v>
      </c>
      <c r="C31">
        <v>0.6607232906419005</v>
      </c>
      <c r="D31">
        <v>0.52331025502067419</v>
      </c>
      <c r="E31">
        <v>0.58300729751951663</v>
      </c>
      <c r="F31" s="5">
        <f t="shared" si="0"/>
        <v>0.58901361439403044</v>
      </c>
      <c r="G31" s="2">
        <f t="shared" si="1"/>
        <v>6.8903138328075486E-2</v>
      </c>
      <c r="H31" s="2">
        <f t="shared" si="2"/>
        <v>3.9781245461724402E-2</v>
      </c>
      <c r="I31">
        <v>0.46354508791202398</v>
      </c>
      <c r="J31">
        <v>0.43591558801461966</v>
      </c>
      <c r="K31">
        <v>0.41857150218919814</v>
      </c>
      <c r="L31" s="5">
        <f t="shared" si="3"/>
        <v>0.43934405937194726</v>
      </c>
      <c r="M31" s="2">
        <f t="shared" si="4"/>
        <v>2.2681967839632056E-2</v>
      </c>
      <c r="N31" s="2">
        <f t="shared" si="5"/>
        <v>1.3095440237962002E-2</v>
      </c>
      <c r="O31">
        <v>0</v>
      </c>
      <c r="P31">
        <v>0</v>
      </c>
      <c r="Q31">
        <v>0</v>
      </c>
      <c r="R31" s="5">
        <f t="shared" si="6"/>
        <v>0</v>
      </c>
      <c r="S31" s="2">
        <f t="shared" si="7"/>
        <v>0</v>
      </c>
      <c r="T31" s="2">
        <f t="shared" si="8"/>
        <v>0</v>
      </c>
      <c r="U31">
        <v>0</v>
      </c>
      <c r="V31">
        <v>0</v>
      </c>
      <c r="W31">
        <v>0</v>
      </c>
      <c r="X31" s="5">
        <f t="shared" si="9"/>
        <v>0</v>
      </c>
      <c r="Y31" s="2">
        <f t="shared" si="10"/>
        <v>0</v>
      </c>
      <c r="Z31" s="2">
        <f t="shared" si="11"/>
        <v>0</v>
      </c>
      <c r="AA31">
        <v>0</v>
      </c>
      <c r="AB31">
        <v>0</v>
      </c>
      <c r="AC31">
        <v>0</v>
      </c>
      <c r="AD31" s="5">
        <f t="shared" si="12"/>
        <v>0</v>
      </c>
      <c r="AE31" s="2">
        <f t="shared" si="13"/>
        <v>0</v>
      </c>
      <c r="AF31" s="2">
        <f t="shared" si="14"/>
        <v>0</v>
      </c>
      <c r="AG31">
        <v>0.7569466553387445</v>
      </c>
      <c r="AH31">
        <v>0.69996859559100522</v>
      </c>
      <c r="AI31">
        <v>0.70397874154982798</v>
      </c>
      <c r="AJ31" s="5">
        <f t="shared" si="15"/>
        <v>0.72029799749319257</v>
      </c>
      <c r="AK31" s="2">
        <f t="shared" si="16"/>
        <v>3.1801940334876065E-2</v>
      </c>
      <c r="AL31" s="2">
        <f t="shared" si="17"/>
        <v>1.8360858813093114E-2</v>
      </c>
      <c r="AM31">
        <v>1.1649605121333673E-2</v>
      </c>
      <c r="AN31">
        <v>6.0567644531118965E-5</v>
      </c>
      <c r="AO31">
        <v>6.0567644531118965E-5</v>
      </c>
      <c r="AP31">
        <v>6.0567644531118965E-5</v>
      </c>
      <c r="AQ31">
        <v>2.0042008218092218E-2</v>
      </c>
      <c r="AR31" t="s">
        <v>66</v>
      </c>
    </row>
    <row r="32" spans="1:44" x14ac:dyDescent="0.3">
      <c r="A32" s="2">
        <v>4611</v>
      </c>
      <c r="B32" s="4" t="s">
        <v>38</v>
      </c>
      <c r="C32">
        <v>0.29254939623540932</v>
      </c>
      <c r="D32">
        <v>0.4391933129501665</v>
      </c>
      <c r="E32">
        <v>0.42557663077821056</v>
      </c>
      <c r="F32" s="5">
        <f t="shared" si="0"/>
        <v>0.38577311332126213</v>
      </c>
      <c r="G32" s="2">
        <f t="shared" si="1"/>
        <v>8.1020673774169036E-2</v>
      </c>
      <c r="H32" s="2">
        <f t="shared" si="2"/>
        <v>4.6777307813441346E-2</v>
      </c>
      <c r="I32">
        <v>0.51761934251070152</v>
      </c>
      <c r="J32">
        <v>0.59686543282053284</v>
      </c>
      <c r="K32">
        <v>0.60796671255874346</v>
      </c>
      <c r="L32" s="5">
        <f t="shared" si="3"/>
        <v>0.5741504959633259</v>
      </c>
      <c r="M32" s="2">
        <f t="shared" si="4"/>
        <v>4.927106743282135E-2</v>
      </c>
      <c r="N32" s="2">
        <f t="shared" si="5"/>
        <v>2.8446664045599611E-2</v>
      </c>
      <c r="O32">
        <v>0</v>
      </c>
      <c r="P32">
        <v>0</v>
      </c>
      <c r="Q32">
        <v>0</v>
      </c>
      <c r="R32" s="5">
        <f t="shared" si="6"/>
        <v>0</v>
      </c>
      <c r="S32" s="2">
        <f t="shared" si="7"/>
        <v>0</v>
      </c>
      <c r="T32" s="2">
        <f t="shared" si="8"/>
        <v>0</v>
      </c>
      <c r="U32">
        <v>0</v>
      </c>
      <c r="V32">
        <v>0</v>
      </c>
      <c r="W32">
        <v>0</v>
      </c>
      <c r="X32" s="5">
        <f t="shared" si="9"/>
        <v>0</v>
      </c>
      <c r="Y32" s="2">
        <f t="shared" si="10"/>
        <v>0</v>
      </c>
      <c r="Z32" s="2">
        <f t="shared" si="11"/>
        <v>0</v>
      </c>
      <c r="AA32">
        <v>0</v>
      </c>
      <c r="AB32">
        <v>0</v>
      </c>
      <c r="AC32">
        <v>0</v>
      </c>
      <c r="AD32" s="5">
        <f t="shared" si="12"/>
        <v>0</v>
      </c>
      <c r="AE32" s="2">
        <f t="shared" si="13"/>
        <v>0</v>
      </c>
      <c r="AF32" s="2">
        <f t="shared" si="14"/>
        <v>0</v>
      </c>
      <c r="AG32">
        <v>9.1414500326706782E-2</v>
      </c>
      <c r="AH32">
        <v>8.3935897451589123E-2</v>
      </c>
      <c r="AI32">
        <v>8.3580724501394033E-2</v>
      </c>
      <c r="AJ32" s="5">
        <f t="shared" si="15"/>
        <v>8.6310374093229988E-2</v>
      </c>
      <c r="AK32" s="2">
        <f t="shared" si="16"/>
        <v>4.4238688284788854E-3</v>
      </c>
      <c r="AL32" s="2">
        <f t="shared" si="17"/>
        <v>2.554121858981879E-3</v>
      </c>
      <c r="AM32">
        <v>1.3137052819178699E-2</v>
      </c>
      <c r="AN32">
        <v>5.8954931792897316E-4</v>
      </c>
      <c r="AO32">
        <v>5.8954931792897316E-4</v>
      </c>
      <c r="AP32">
        <v>5.8954931792897316E-4</v>
      </c>
      <c r="AQ32">
        <v>1.5372577179680368E-3</v>
      </c>
    </row>
    <row r="33" spans="1:44" x14ac:dyDescent="0.3">
      <c r="A33" s="2"/>
      <c r="B33" s="4" t="s">
        <v>39</v>
      </c>
      <c r="C33">
        <v>0.64348297230658724</v>
      </c>
      <c r="D33">
        <v>0.48534677030730794</v>
      </c>
      <c r="E33">
        <v>0.51045732525044218</v>
      </c>
      <c r="F33" s="5">
        <f t="shared" si="0"/>
        <v>0.54642902262144577</v>
      </c>
      <c r="G33" s="2">
        <f t="shared" si="1"/>
        <v>8.4983744648624918E-2</v>
      </c>
      <c r="H33" s="2">
        <f t="shared" si="2"/>
        <v>4.9065387849626017E-2</v>
      </c>
      <c r="I33">
        <v>0.43626721727159679</v>
      </c>
      <c r="J33">
        <v>0.35399814700377558</v>
      </c>
      <c r="K33">
        <v>0.38061393375175134</v>
      </c>
      <c r="L33" s="5">
        <f t="shared" si="3"/>
        <v>0.39029309934237455</v>
      </c>
      <c r="M33" s="2">
        <f t="shared" si="4"/>
        <v>4.1979931700527509E-2</v>
      </c>
      <c r="N33" s="2">
        <f t="shared" si="5"/>
        <v>2.4237124867861663E-2</v>
      </c>
      <c r="O33">
        <v>0</v>
      </c>
      <c r="P33">
        <v>0</v>
      </c>
      <c r="Q33">
        <v>0</v>
      </c>
      <c r="R33" s="5">
        <f t="shared" si="6"/>
        <v>0</v>
      </c>
      <c r="S33" s="2">
        <f t="shared" si="7"/>
        <v>0</v>
      </c>
      <c r="T33" s="2">
        <f t="shared" si="8"/>
        <v>0</v>
      </c>
      <c r="U33">
        <v>0</v>
      </c>
      <c r="V33">
        <v>0</v>
      </c>
      <c r="W33">
        <v>0</v>
      </c>
      <c r="X33" s="5">
        <f t="shared" si="9"/>
        <v>0</v>
      </c>
      <c r="Y33" s="2">
        <f t="shared" si="10"/>
        <v>0</v>
      </c>
      <c r="Z33" s="2">
        <f t="shared" si="11"/>
        <v>0</v>
      </c>
      <c r="AA33">
        <v>0</v>
      </c>
      <c r="AB33">
        <v>0</v>
      </c>
      <c r="AC33">
        <v>0</v>
      </c>
      <c r="AD33" s="5">
        <f t="shared" si="12"/>
        <v>0</v>
      </c>
      <c r="AE33" s="2">
        <f t="shared" si="13"/>
        <v>0</v>
      </c>
      <c r="AF33" s="2">
        <f t="shared" si="14"/>
        <v>0</v>
      </c>
      <c r="AG33">
        <v>0.63044811864652373</v>
      </c>
      <c r="AH33">
        <v>0.7326431658408149</v>
      </c>
      <c r="AI33">
        <v>0.71233923395867393</v>
      </c>
      <c r="AJ33" s="5">
        <f t="shared" si="15"/>
        <v>0.69181017281533752</v>
      </c>
      <c r="AK33" s="2">
        <f t="shared" si="16"/>
        <v>5.4102113464549462E-2</v>
      </c>
      <c r="AL33" s="2">
        <f t="shared" si="17"/>
        <v>3.1235869772485311E-2</v>
      </c>
      <c r="AM33">
        <v>2.312559458721716E-2</v>
      </c>
      <c r="AN33">
        <v>1.8496793343289461E-4</v>
      </c>
      <c r="AO33">
        <v>1.8496793343289461E-4</v>
      </c>
      <c r="AP33">
        <v>1.8496793343289461E-4</v>
      </c>
      <c r="AQ33">
        <v>3.3401513154809728E-2</v>
      </c>
      <c r="AR33" t="s">
        <v>66</v>
      </c>
    </row>
    <row r="34" spans="1:44" x14ac:dyDescent="0.3">
      <c r="A34" s="2"/>
      <c r="B34" s="4" t="s">
        <v>42</v>
      </c>
      <c r="C34">
        <v>6.3967631458003466E-2</v>
      </c>
      <c r="D34">
        <v>7.5459916742525557E-2</v>
      </c>
      <c r="E34">
        <v>6.3966043971347239E-2</v>
      </c>
      <c r="F34" s="5">
        <f t="shared" si="0"/>
        <v>6.7797864057292087E-2</v>
      </c>
      <c r="G34" s="2">
        <f t="shared" si="1"/>
        <v>6.6355323180208037E-3</v>
      </c>
      <c r="H34" s="2">
        <f t="shared" si="2"/>
        <v>3.8310263700257726E-3</v>
      </c>
      <c r="I34">
        <v>4.6113440217701709E-2</v>
      </c>
      <c r="J34">
        <v>4.9136420175691607E-2</v>
      </c>
      <c r="K34">
        <v>1.141935368950526E-2</v>
      </c>
      <c r="L34" s="5">
        <f t="shared" si="3"/>
        <v>3.5556404694299527E-2</v>
      </c>
      <c r="M34" s="2">
        <f t="shared" si="4"/>
        <v>2.0957875020207375E-2</v>
      </c>
      <c r="N34" s="2">
        <f t="shared" si="5"/>
        <v>1.2100034784559262E-2</v>
      </c>
      <c r="O34">
        <v>0</v>
      </c>
      <c r="P34">
        <v>0</v>
      </c>
      <c r="Q34">
        <v>0</v>
      </c>
      <c r="R34" s="5">
        <f t="shared" si="6"/>
        <v>0</v>
      </c>
      <c r="S34" s="2">
        <f t="shared" si="7"/>
        <v>0</v>
      </c>
      <c r="T34" s="2">
        <f t="shared" si="8"/>
        <v>0</v>
      </c>
      <c r="U34">
        <v>0</v>
      </c>
      <c r="V34">
        <v>0</v>
      </c>
      <c r="W34">
        <v>0</v>
      </c>
      <c r="X34" s="5">
        <f t="shared" si="9"/>
        <v>0</v>
      </c>
      <c r="Y34" s="2">
        <f t="shared" si="10"/>
        <v>0</v>
      </c>
      <c r="Z34" s="2">
        <f t="shared" si="11"/>
        <v>0</v>
      </c>
      <c r="AA34">
        <v>0</v>
      </c>
      <c r="AB34">
        <v>0</v>
      </c>
      <c r="AC34">
        <v>0</v>
      </c>
      <c r="AD34" s="5">
        <f t="shared" si="12"/>
        <v>0</v>
      </c>
      <c r="AE34" s="2">
        <f t="shared" si="13"/>
        <v>0</v>
      </c>
      <c r="AF34" s="2">
        <f t="shared" si="14"/>
        <v>0</v>
      </c>
      <c r="AG34">
        <v>0.27813738102676955</v>
      </c>
      <c r="AH34">
        <v>0.18342093670759596</v>
      </c>
      <c r="AI34">
        <v>0.20408004153993203</v>
      </c>
      <c r="AJ34" s="5">
        <f t="shared" si="15"/>
        <v>0.22187945309143253</v>
      </c>
      <c r="AK34" s="2">
        <f t="shared" si="16"/>
        <v>4.9803769885436715E-2</v>
      </c>
      <c r="AL34" s="2">
        <f t="shared" si="17"/>
        <v>2.8754219950015068E-2</v>
      </c>
      <c r="AM34">
        <v>3.1980535868827056E-2</v>
      </c>
      <c r="AN34">
        <v>2.994533758070214E-5</v>
      </c>
      <c r="AO34">
        <v>2.994533758070214E-5</v>
      </c>
      <c r="AP34">
        <v>2.994533758070214E-5</v>
      </c>
      <c r="AQ34">
        <v>3.0197637209284085E-3</v>
      </c>
      <c r="AR34" t="s">
        <v>66</v>
      </c>
    </row>
    <row r="35" spans="1:44" x14ac:dyDescent="0.3">
      <c r="A35">
        <v>3411</v>
      </c>
      <c r="B35" t="s">
        <v>40</v>
      </c>
      <c r="C35">
        <v>0.27585918162254558</v>
      </c>
      <c r="D35">
        <v>0.22646786311813752</v>
      </c>
      <c r="E35">
        <v>0.19577937996599229</v>
      </c>
      <c r="F35" s="5">
        <f t="shared" si="0"/>
        <v>0.2327021415688918</v>
      </c>
      <c r="G35" s="2">
        <f t="shared" si="1"/>
        <v>4.0402268861901534E-2</v>
      </c>
      <c r="H35" s="2">
        <f t="shared" si="2"/>
        <v>2.3326260803290488E-2</v>
      </c>
      <c r="I35">
        <v>0.23583212183335617</v>
      </c>
      <c r="J35">
        <v>0.25628733100913109</v>
      </c>
      <c r="K35">
        <v>0.28831306385675493</v>
      </c>
      <c r="L35" s="5">
        <f t="shared" si="3"/>
        <v>0.26014417223308073</v>
      </c>
      <c r="M35" s="2">
        <f t="shared" si="4"/>
        <v>2.6452197207149038E-2</v>
      </c>
      <c r="N35" s="2">
        <f t="shared" si="5"/>
        <v>1.5272183178204564E-2</v>
      </c>
      <c r="O35">
        <v>0.23931415669725528</v>
      </c>
      <c r="P35">
        <v>0.1963528198903311</v>
      </c>
      <c r="Q35">
        <v>0.22994678838520283</v>
      </c>
      <c r="R35" s="5">
        <f t="shared" si="6"/>
        <v>0.22187125499092972</v>
      </c>
      <c r="S35" s="2">
        <f t="shared" si="7"/>
        <v>2.2590480179956546E-2</v>
      </c>
      <c r="T35" s="2">
        <f t="shared" si="8"/>
        <v>1.3042619813020817E-2</v>
      </c>
      <c r="U35">
        <v>7.7458054380475358E-2</v>
      </c>
      <c r="V35">
        <v>8.321185359534207E-2</v>
      </c>
      <c r="W35">
        <v>8.5197056297540236E-2</v>
      </c>
      <c r="X35" s="5">
        <f t="shared" si="9"/>
        <v>8.1955654757785892E-2</v>
      </c>
      <c r="Y35" s="2">
        <f t="shared" si="10"/>
        <v>4.0195228955302127E-3</v>
      </c>
      <c r="Z35" s="2">
        <f t="shared" si="11"/>
        <v>2.3206726257482325E-3</v>
      </c>
      <c r="AA35">
        <v>0.31129481582939633</v>
      </c>
      <c r="AB35">
        <v>0.2332628920675644</v>
      </c>
      <c r="AC35">
        <v>0.27372358331753094</v>
      </c>
      <c r="AD35" s="5">
        <f t="shared" si="12"/>
        <v>0.27276043040483056</v>
      </c>
      <c r="AE35" s="2">
        <f t="shared" si="13"/>
        <v>3.9024877054809809E-2</v>
      </c>
      <c r="AF35" s="2">
        <f t="shared" si="14"/>
        <v>2.2531023272686496E-2</v>
      </c>
      <c r="AG35">
        <v>7.0771025703964555E-2</v>
      </c>
      <c r="AH35">
        <v>8.0742557968103909E-2</v>
      </c>
      <c r="AI35">
        <v>7.9710252761767297E-2</v>
      </c>
      <c r="AJ35" s="5">
        <f t="shared" si="15"/>
        <v>7.707461214461192E-2</v>
      </c>
      <c r="AK35" s="2">
        <f t="shared" si="16"/>
        <v>5.4834127166202267E-3</v>
      </c>
      <c r="AL35" s="2">
        <f t="shared" si="17"/>
        <v>3.1658498080185051E-3</v>
      </c>
      <c r="AM35">
        <v>0.1903574074843318</v>
      </c>
      <c r="AN35">
        <v>0.35300853379681318</v>
      </c>
      <c r="AO35">
        <v>1.5035226310294884E-3</v>
      </c>
      <c r="AP35">
        <v>0.14217550980992991</v>
      </c>
      <c r="AQ35">
        <v>1.3567796814552518E-3</v>
      </c>
    </row>
    <row r="36" spans="1:44" x14ac:dyDescent="0.3">
      <c r="B36" t="s">
        <v>41</v>
      </c>
      <c r="C36">
        <v>0.41059459539733323</v>
      </c>
      <c r="D36">
        <v>0.37179370378361903</v>
      </c>
      <c r="E36">
        <v>0.37095207456190932</v>
      </c>
      <c r="F36" s="5">
        <f t="shared" si="0"/>
        <v>0.38444679124762055</v>
      </c>
      <c r="G36" s="2">
        <f t="shared" si="1"/>
        <v>2.2648572390451201E-2</v>
      </c>
      <c r="H36" s="2">
        <f t="shared" si="2"/>
        <v>1.3076159366387728E-2</v>
      </c>
      <c r="I36">
        <v>0.39979579438727714</v>
      </c>
      <c r="J36">
        <v>0.34578250600067251</v>
      </c>
      <c r="K36">
        <v>0.43111240245309523</v>
      </c>
      <c r="L36" s="5">
        <f t="shared" si="3"/>
        <v>0.39223023428034831</v>
      </c>
      <c r="M36" s="2">
        <f t="shared" si="4"/>
        <v>4.3165102593923727E-2</v>
      </c>
      <c r="N36" s="2">
        <f t="shared" si="5"/>
        <v>2.4921383602199677E-2</v>
      </c>
      <c r="O36">
        <v>0.35020988617435778</v>
      </c>
      <c r="P36">
        <v>0.42644653017114365</v>
      </c>
      <c r="Q36">
        <v>0.38567146175301148</v>
      </c>
      <c r="R36" s="5">
        <f t="shared" si="6"/>
        <v>0.38744262603283763</v>
      </c>
      <c r="S36" s="2">
        <f t="shared" si="7"/>
        <v>3.8149170884211436E-2</v>
      </c>
      <c r="T36" s="2">
        <f t="shared" si="8"/>
        <v>2.2025434079360508E-2</v>
      </c>
      <c r="U36">
        <v>6.4074901127190775E-2</v>
      </c>
      <c r="V36">
        <v>4.8223722784742871E-2</v>
      </c>
      <c r="W36">
        <v>5.5382642428319973E-2</v>
      </c>
      <c r="X36" s="5">
        <f t="shared" si="9"/>
        <v>5.5893755446751209E-2</v>
      </c>
      <c r="Y36" s="2">
        <f t="shared" si="10"/>
        <v>7.9379399783086352E-3</v>
      </c>
      <c r="Z36" s="2">
        <f t="shared" si="11"/>
        <v>4.5829717832875832E-3</v>
      </c>
      <c r="AA36">
        <v>0.26367704304772777</v>
      </c>
      <c r="AB36">
        <v>0.31582983985182922</v>
      </c>
      <c r="AC36">
        <v>0.27207671363195607</v>
      </c>
      <c r="AD36" s="5">
        <f t="shared" si="12"/>
        <v>0.2838611988438377</v>
      </c>
      <c r="AE36" s="2">
        <f t="shared" si="13"/>
        <v>2.8002394940509392E-2</v>
      </c>
      <c r="AF36" s="2">
        <f t="shared" si="14"/>
        <v>1.6167190256857315E-2</v>
      </c>
      <c r="AG36">
        <v>7.37608320387282E-2</v>
      </c>
      <c r="AH36">
        <v>6.545584417539406E-2</v>
      </c>
      <c r="AI36">
        <v>7.4652124735346492E-2</v>
      </c>
      <c r="AJ36" s="5">
        <f t="shared" si="15"/>
        <v>7.1289600316489579E-2</v>
      </c>
      <c r="AK36" s="2">
        <f t="shared" si="16"/>
        <v>5.071797876797594E-3</v>
      </c>
      <c r="AL36" s="2">
        <f t="shared" si="17"/>
        <v>2.9282038694444634E-3</v>
      </c>
      <c r="AM36">
        <v>0.39790937015724548</v>
      </c>
      <c r="AN36">
        <v>0.45626519161531282</v>
      </c>
      <c r="AO36">
        <v>9.3782680933009642E-6</v>
      </c>
      <c r="AP36">
        <v>4.2080038777020995E-3</v>
      </c>
      <c r="AQ36">
        <v>9.9359571627829986E-6</v>
      </c>
    </row>
    <row r="37" spans="1:44" x14ac:dyDescent="0.3">
      <c r="B37" t="s">
        <v>42</v>
      </c>
      <c r="C37">
        <v>0.28861138250077678</v>
      </c>
      <c r="D37">
        <v>0.37844009918828353</v>
      </c>
      <c r="E37">
        <v>0.41433297543532444</v>
      </c>
      <c r="F37" s="5">
        <f t="shared" si="0"/>
        <v>0.36046148570812825</v>
      </c>
      <c r="G37" s="2">
        <f t="shared" si="1"/>
        <v>6.4760347740740812E-2</v>
      </c>
      <c r="H37" s="2">
        <f t="shared" si="2"/>
        <v>3.7389404200930482E-2</v>
      </c>
      <c r="I37">
        <v>0.35094923428983915</v>
      </c>
      <c r="J37">
        <v>0.38505568487205533</v>
      </c>
      <c r="K37">
        <v>0.27957388709973957</v>
      </c>
      <c r="L37" s="5">
        <f t="shared" si="3"/>
        <v>0.33852626875387798</v>
      </c>
      <c r="M37" s="2">
        <f t="shared" si="4"/>
        <v>5.3827037535524105E-2</v>
      </c>
      <c r="N37" s="2">
        <f t="shared" si="5"/>
        <v>3.1077054610814933E-2</v>
      </c>
      <c r="O37">
        <v>0.41047595712838691</v>
      </c>
      <c r="P37">
        <v>0.37429009306258543</v>
      </c>
      <c r="Q37">
        <v>0.38213996972848069</v>
      </c>
      <c r="R37" s="5">
        <f t="shared" si="6"/>
        <v>0.38896867330648432</v>
      </c>
      <c r="S37" s="2">
        <f t="shared" si="7"/>
        <v>1.9034904359211943E-2</v>
      </c>
      <c r="T37" s="2">
        <f t="shared" si="8"/>
        <v>1.0989807155789797E-2</v>
      </c>
      <c r="U37">
        <v>0.84844731439450938</v>
      </c>
      <c r="V37">
        <v>0.86020850209172006</v>
      </c>
      <c r="W37">
        <v>0.84639436902731213</v>
      </c>
      <c r="X37" s="5">
        <f t="shared" si="9"/>
        <v>0.85168339517118063</v>
      </c>
      <c r="Y37" s="2">
        <f t="shared" si="10"/>
        <v>7.4539742537218026E-3</v>
      </c>
      <c r="Z37" s="2">
        <f t="shared" si="11"/>
        <v>4.3035540419188228E-3</v>
      </c>
      <c r="AA37">
        <v>0.4250281411228759</v>
      </c>
      <c r="AB37">
        <v>0.45090726808060638</v>
      </c>
      <c r="AC37">
        <v>0.45419970305051299</v>
      </c>
      <c r="AD37" s="5">
        <f t="shared" si="12"/>
        <v>0.44337837075133174</v>
      </c>
      <c r="AE37" s="2">
        <f t="shared" si="13"/>
        <v>1.5976802795633436E-2</v>
      </c>
      <c r="AF37" s="2">
        <f t="shared" si="14"/>
        <v>9.2242113948485301E-3</v>
      </c>
      <c r="AG37">
        <v>0.47702784564763751</v>
      </c>
      <c r="AH37">
        <v>0.51961609219239946</v>
      </c>
      <c r="AI37">
        <v>0.5101514143163437</v>
      </c>
      <c r="AJ37" s="5">
        <f t="shared" si="15"/>
        <v>0.5022651173854602</v>
      </c>
      <c r="AK37" s="2">
        <f t="shared" si="16"/>
        <v>2.2362579131238503E-2</v>
      </c>
      <c r="AL37" s="2">
        <f t="shared" si="17"/>
        <v>1.2911041081194858E-2</v>
      </c>
      <c r="AM37">
        <v>0.33762221688393379</v>
      </c>
      <c r="AN37">
        <v>0.25251144500779554</v>
      </c>
      <c r="AO37">
        <v>9.9455408982898765E-5</v>
      </c>
      <c r="AP37">
        <v>4.8820639091675298E-2</v>
      </c>
      <c r="AQ37">
        <v>1.1533271249769474E-2</v>
      </c>
    </row>
    <row r="38" spans="1:44" x14ac:dyDescent="0.3">
      <c r="B38" s="4" t="s">
        <v>43</v>
      </c>
      <c r="C38">
        <v>2.4934840479344432E-2</v>
      </c>
      <c r="D38">
        <v>2.3298333909959897E-2</v>
      </c>
      <c r="E38">
        <v>1.893557003677393E-2</v>
      </c>
      <c r="F38" s="5">
        <f t="shared" si="0"/>
        <v>2.2389581475359421E-2</v>
      </c>
      <c r="G38" s="2">
        <f t="shared" si="1"/>
        <v>3.1011586062823743E-3</v>
      </c>
      <c r="H38" s="2">
        <f t="shared" si="2"/>
        <v>1.7904547561368536E-3</v>
      </c>
      <c r="I38">
        <v>1.3422849489527549E-2</v>
      </c>
      <c r="J38">
        <v>1.2874478118141091E-2</v>
      </c>
      <c r="K38">
        <v>1.0006465904102162E-3</v>
      </c>
      <c r="L38" s="5">
        <f t="shared" si="3"/>
        <v>9.0993247326929521E-3</v>
      </c>
      <c r="M38" s="2">
        <f t="shared" si="4"/>
        <v>7.0190183451430853E-3</v>
      </c>
      <c r="N38" s="2">
        <f t="shared" si="5"/>
        <v>4.0524321310152819E-3</v>
      </c>
      <c r="O38">
        <v>0</v>
      </c>
      <c r="P38">
        <v>2.9105568759397993E-3</v>
      </c>
      <c r="Q38">
        <v>2.2417801333050216E-3</v>
      </c>
      <c r="R38" s="5">
        <f t="shared" si="6"/>
        <v>1.7174456697482737E-3</v>
      </c>
      <c r="S38" s="2">
        <f t="shared" si="7"/>
        <v>1.5244770592813517E-3</v>
      </c>
      <c r="T38" s="2">
        <f t="shared" si="8"/>
        <v>8.8015724054949754E-4</v>
      </c>
      <c r="U38">
        <v>1.0019730097824501E-2</v>
      </c>
      <c r="V38">
        <v>8.3559215281950438E-3</v>
      </c>
      <c r="W38">
        <v>1.3025932246827698E-2</v>
      </c>
      <c r="X38" s="5">
        <f t="shared" si="9"/>
        <v>1.0467194624282415E-2</v>
      </c>
      <c r="Y38" s="2">
        <f t="shared" si="10"/>
        <v>2.3669428393741625E-3</v>
      </c>
      <c r="Z38" s="2">
        <f t="shared" si="11"/>
        <v>1.36655508546913E-3</v>
      </c>
      <c r="AA38">
        <v>0</v>
      </c>
      <c r="AB38">
        <v>0</v>
      </c>
      <c r="AC38">
        <v>0</v>
      </c>
      <c r="AD38" s="5">
        <f t="shared" si="12"/>
        <v>0</v>
      </c>
      <c r="AE38" s="2">
        <f t="shared" si="13"/>
        <v>0</v>
      </c>
      <c r="AF38" s="2">
        <f t="shared" si="14"/>
        <v>0</v>
      </c>
      <c r="AG38">
        <v>0.37844029660966977</v>
      </c>
      <c r="AH38">
        <v>0.3341855056641026</v>
      </c>
      <c r="AI38">
        <v>0.33548620818654246</v>
      </c>
      <c r="AJ38" s="5">
        <f t="shared" si="15"/>
        <v>0.34937067015343826</v>
      </c>
      <c r="AK38" s="2">
        <f t="shared" si="16"/>
        <v>2.5183433909846287E-2</v>
      </c>
      <c r="AL38" s="2">
        <f t="shared" si="17"/>
        <v>1.4539662346968903E-2</v>
      </c>
      <c r="AM38">
        <v>1.9974410118043684E-2</v>
      </c>
      <c r="AN38">
        <v>2.4487044065182325E-4</v>
      </c>
      <c r="AO38">
        <v>3.0575169337925734E-3</v>
      </c>
      <c r="AP38">
        <v>1.1762477224743256E-4</v>
      </c>
      <c r="AQ38">
        <v>1.1927000121276678E-5</v>
      </c>
      <c r="AR38" t="s">
        <v>66</v>
      </c>
    </row>
    <row r="39" spans="1:44" x14ac:dyDescent="0.3">
      <c r="A39">
        <v>5501</v>
      </c>
      <c r="B39" s="4">
        <v>1</v>
      </c>
      <c r="C39">
        <v>0.27237990791128069</v>
      </c>
      <c r="D39">
        <v>0.36753772760790232</v>
      </c>
      <c r="E39">
        <v>0.37136664736730712</v>
      </c>
      <c r="F39" s="5">
        <f t="shared" si="0"/>
        <v>0.33709476096216334</v>
      </c>
      <c r="G39" s="2">
        <f t="shared" si="1"/>
        <v>5.6077395719478597E-2</v>
      </c>
      <c r="H39" s="2">
        <f t="shared" si="2"/>
        <v>3.237629951409414E-2</v>
      </c>
      <c r="I39">
        <v>1</v>
      </c>
      <c r="J39">
        <v>1</v>
      </c>
      <c r="K39">
        <v>1</v>
      </c>
      <c r="L39" s="5">
        <f t="shared" si="3"/>
        <v>1</v>
      </c>
      <c r="M39" s="2">
        <f t="shared" si="4"/>
        <v>0</v>
      </c>
      <c r="N39" s="2">
        <f t="shared" si="5"/>
        <v>0</v>
      </c>
      <c r="O39">
        <v>0</v>
      </c>
      <c r="P39">
        <v>0</v>
      </c>
      <c r="Q39">
        <v>0</v>
      </c>
      <c r="R39" s="5">
        <f t="shared" si="6"/>
        <v>0</v>
      </c>
      <c r="S39" s="2">
        <f t="shared" si="7"/>
        <v>0</v>
      </c>
      <c r="T39" s="2">
        <f t="shared" si="8"/>
        <v>0</v>
      </c>
      <c r="U39">
        <v>0</v>
      </c>
      <c r="V39">
        <v>0</v>
      </c>
      <c r="W39">
        <v>0</v>
      </c>
      <c r="X39" s="5">
        <f t="shared" si="9"/>
        <v>0</v>
      </c>
      <c r="Y39" s="2">
        <f t="shared" si="10"/>
        <v>0</v>
      </c>
      <c r="Z39" s="2">
        <f t="shared" si="11"/>
        <v>0</v>
      </c>
      <c r="AA39">
        <v>0</v>
      </c>
      <c r="AB39">
        <v>0</v>
      </c>
      <c r="AC39">
        <v>0</v>
      </c>
      <c r="AD39" s="5">
        <f t="shared" si="12"/>
        <v>0</v>
      </c>
      <c r="AE39" s="2">
        <f t="shared" si="13"/>
        <v>0</v>
      </c>
      <c r="AF39" s="2">
        <f t="shared" si="14"/>
        <v>0</v>
      </c>
      <c r="AG39">
        <v>0</v>
      </c>
      <c r="AH39">
        <v>0</v>
      </c>
      <c r="AI39">
        <v>0</v>
      </c>
      <c r="AJ39" s="5">
        <f t="shared" si="15"/>
        <v>0</v>
      </c>
      <c r="AK39" s="2">
        <f t="shared" si="16"/>
        <v>0</v>
      </c>
      <c r="AL39" s="2">
        <f t="shared" si="17"/>
        <v>0</v>
      </c>
      <c r="AM39">
        <v>1.6801551165931736E-5</v>
      </c>
      <c r="AN39">
        <v>2.4031178659438248E-4</v>
      </c>
      <c r="AO39">
        <v>2.4031178659438248E-4</v>
      </c>
      <c r="AP39">
        <v>2.4031178659438248E-4</v>
      </c>
      <c r="AQ39">
        <v>2.4031178659438248E-4</v>
      </c>
    </row>
    <row r="40" spans="1:44" x14ac:dyDescent="0.3">
      <c r="B40" s="4">
        <v>2</v>
      </c>
      <c r="C40">
        <v>0.2719085997157874</v>
      </c>
      <c r="D40">
        <v>0.28270841995314927</v>
      </c>
      <c r="E40">
        <v>0.46680822288097773</v>
      </c>
      <c r="F40" s="5">
        <f t="shared" si="0"/>
        <v>0.34047508084997147</v>
      </c>
      <c r="G40" s="2">
        <f t="shared" si="1"/>
        <v>0.10954088784951312</v>
      </c>
      <c r="H40" s="2">
        <f t="shared" si="2"/>
        <v>6.3243461087187008E-2</v>
      </c>
      <c r="I40">
        <v>0</v>
      </c>
      <c r="J40">
        <v>0</v>
      </c>
      <c r="K40">
        <v>0</v>
      </c>
      <c r="L40" s="5">
        <f t="shared" si="3"/>
        <v>0</v>
      </c>
      <c r="M40" s="2">
        <f t="shared" si="4"/>
        <v>0</v>
      </c>
      <c r="N40" s="2">
        <f t="shared" si="5"/>
        <v>0</v>
      </c>
      <c r="O40">
        <v>0</v>
      </c>
      <c r="P40">
        <v>0</v>
      </c>
      <c r="Q40">
        <v>0</v>
      </c>
      <c r="R40" s="5">
        <f t="shared" si="6"/>
        <v>0</v>
      </c>
      <c r="S40" s="2">
        <f t="shared" si="7"/>
        <v>0</v>
      </c>
      <c r="T40" s="2">
        <f t="shared" si="8"/>
        <v>0</v>
      </c>
      <c r="U40">
        <v>0</v>
      </c>
      <c r="V40">
        <v>0</v>
      </c>
      <c r="W40">
        <v>0</v>
      </c>
      <c r="X40" s="5">
        <f t="shared" si="9"/>
        <v>0</v>
      </c>
      <c r="Y40" s="2">
        <f t="shared" si="10"/>
        <v>0</v>
      </c>
      <c r="Z40" s="2">
        <f t="shared" si="11"/>
        <v>0</v>
      </c>
      <c r="AA40">
        <v>0</v>
      </c>
      <c r="AB40">
        <v>0</v>
      </c>
      <c r="AC40">
        <v>0</v>
      </c>
      <c r="AD40" s="5">
        <f t="shared" si="12"/>
        <v>0</v>
      </c>
      <c r="AE40" s="2">
        <f t="shared" si="13"/>
        <v>0</v>
      </c>
      <c r="AF40" s="2">
        <f t="shared" si="14"/>
        <v>0</v>
      </c>
      <c r="AG40">
        <v>0</v>
      </c>
      <c r="AH40">
        <v>0</v>
      </c>
      <c r="AI40">
        <v>0</v>
      </c>
      <c r="AJ40" s="5">
        <f t="shared" si="15"/>
        <v>0</v>
      </c>
      <c r="AK40" s="2">
        <f t="shared" si="16"/>
        <v>0</v>
      </c>
      <c r="AL40" s="2">
        <f t="shared" si="17"/>
        <v>0</v>
      </c>
      <c r="AM40">
        <v>2.877465873763843E-3</v>
      </c>
      <c r="AN40">
        <v>2.877465873763843E-3</v>
      </c>
      <c r="AO40">
        <v>2.877465873763843E-3</v>
      </c>
      <c r="AP40">
        <v>2.877465873763843E-3</v>
      </c>
      <c r="AQ40">
        <v>2.877465873763843E-3</v>
      </c>
      <c r="AR40" t="s">
        <v>66</v>
      </c>
    </row>
    <row r="41" spans="1:44" x14ac:dyDescent="0.3">
      <c r="B41" s="4">
        <v>3</v>
      </c>
      <c r="C41">
        <v>0.38497362848675531</v>
      </c>
      <c r="D41">
        <v>0.33408593941272852</v>
      </c>
      <c r="E41">
        <v>0.16182512975171517</v>
      </c>
      <c r="F41" s="5">
        <f t="shared" si="0"/>
        <v>0.29362823255039966</v>
      </c>
      <c r="G41" s="2">
        <f t="shared" si="1"/>
        <v>0.1169462810667537</v>
      </c>
      <c r="H41" s="2">
        <f t="shared" si="2"/>
        <v>6.7518966854615892E-2</v>
      </c>
      <c r="I41">
        <v>0</v>
      </c>
      <c r="J41">
        <v>0</v>
      </c>
      <c r="K41">
        <v>0</v>
      </c>
      <c r="L41" s="5">
        <f t="shared" si="3"/>
        <v>0</v>
      </c>
      <c r="M41" s="2">
        <f t="shared" si="4"/>
        <v>0</v>
      </c>
      <c r="N41" s="2">
        <f t="shared" si="5"/>
        <v>0</v>
      </c>
      <c r="O41">
        <v>0</v>
      </c>
      <c r="P41">
        <v>0</v>
      </c>
      <c r="Q41">
        <v>0</v>
      </c>
      <c r="R41" s="5">
        <f t="shared" si="6"/>
        <v>0</v>
      </c>
      <c r="S41" s="2">
        <f t="shared" si="7"/>
        <v>0</v>
      </c>
      <c r="T41" s="2">
        <f t="shared" si="8"/>
        <v>0</v>
      </c>
      <c r="U41">
        <v>0</v>
      </c>
      <c r="V41">
        <v>0</v>
      </c>
      <c r="W41">
        <v>0</v>
      </c>
      <c r="X41" s="5">
        <f t="shared" si="9"/>
        <v>0</v>
      </c>
      <c r="Y41" s="2">
        <f t="shared" si="10"/>
        <v>0</v>
      </c>
      <c r="Z41" s="2">
        <f t="shared" si="11"/>
        <v>0</v>
      </c>
      <c r="AA41">
        <v>0</v>
      </c>
      <c r="AB41">
        <v>0</v>
      </c>
      <c r="AC41">
        <v>0</v>
      </c>
      <c r="AD41" s="5">
        <f t="shared" si="12"/>
        <v>0</v>
      </c>
      <c r="AE41" s="2">
        <f t="shared" si="13"/>
        <v>0</v>
      </c>
      <c r="AF41" s="2">
        <f t="shared" si="14"/>
        <v>0</v>
      </c>
      <c r="AG41">
        <v>0.94133525396039985</v>
      </c>
      <c r="AH41">
        <v>0.90126646186625081</v>
      </c>
      <c r="AI41">
        <v>0.91890538555855961</v>
      </c>
      <c r="AJ41" s="5">
        <f t="shared" si="15"/>
        <v>0.9205023671284035</v>
      </c>
      <c r="AK41" s="2">
        <f t="shared" si="16"/>
        <v>2.0082076276417508E-2</v>
      </c>
      <c r="AL41" s="2">
        <f t="shared" si="17"/>
        <v>1.1594392144076246E-2</v>
      </c>
      <c r="AM41">
        <v>6.0841459330391798E-3</v>
      </c>
      <c r="AN41">
        <v>6.0841459330391798E-3</v>
      </c>
      <c r="AO41">
        <v>6.0841459330391798E-3</v>
      </c>
      <c r="AP41">
        <v>6.0841459330391798E-3</v>
      </c>
      <c r="AQ41">
        <v>3.9585372914719216E-4</v>
      </c>
      <c r="AR41" t="s">
        <v>66</v>
      </c>
    </row>
    <row r="42" spans="1:44" x14ac:dyDescent="0.3">
      <c r="A42" s="2">
        <v>6401</v>
      </c>
      <c r="B42" s="4">
        <v>1</v>
      </c>
      <c r="C42">
        <v>0.31549616064172881</v>
      </c>
      <c r="D42">
        <v>0.60978392625686195</v>
      </c>
      <c r="E42">
        <v>0.56789814274678996</v>
      </c>
      <c r="F42" s="5">
        <f t="shared" si="0"/>
        <v>0.49772607654846029</v>
      </c>
      <c r="G42" s="2">
        <f t="shared" si="1"/>
        <v>0.15919928204484432</v>
      </c>
      <c r="H42" s="2">
        <f t="shared" si="2"/>
        <v>9.1913748343386031E-2</v>
      </c>
      <c r="I42">
        <v>0</v>
      </c>
      <c r="J42">
        <v>0</v>
      </c>
      <c r="K42">
        <v>0</v>
      </c>
      <c r="L42" s="5">
        <f t="shared" si="3"/>
        <v>0</v>
      </c>
      <c r="M42" s="2">
        <f t="shared" si="4"/>
        <v>0</v>
      </c>
      <c r="N42" s="2">
        <f t="shared" si="5"/>
        <v>0</v>
      </c>
      <c r="O42">
        <v>0</v>
      </c>
      <c r="P42">
        <v>0</v>
      </c>
      <c r="Q42">
        <v>0</v>
      </c>
      <c r="R42" s="5">
        <f t="shared" si="6"/>
        <v>0</v>
      </c>
      <c r="S42" s="2">
        <f t="shared" si="7"/>
        <v>0</v>
      </c>
      <c r="T42" s="2">
        <f t="shared" si="8"/>
        <v>0</v>
      </c>
      <c r="U42">
        <v>0</v>
      </c>
      <c r="V42">
        <v>0</v>
      </c>
      <c r="W42">
        <v>0</v>
      </c>
      <c r="X42" s="5">
        <f t="shared" si="9"/>
        <v>0</v>
      </c>
      <c r="Y42" s="2">
        <f t="shared" si="10"/>
        <v>0</v>
      </c>
      <c r="Z42" s="2">
        <f t="shared" si="11"/>
        <v>0</v>
      </c>
      <c r="AA42">
        <v>0</v>
      </c>
      <c r="AB42">
        <v>0</v>
      </c>
      <c r="AC42">
        <v>0</v>
      </c>
      <c r="AD42" s="5">
        <f t="shared" si="12"/>
        <v>0</v>
      </c>
      <c r="AE42" s="2">
        <f t="shared" si="13"/>
        <v>0</v>
      </c>
      <c r="AF42" s="2">
        <f t="shared" si="14"/>
        <v>0</v>
      </c>
      <c r="AG42">
        <v>0</v>
      </c>
      <c r="AH42">
        <v>0</v>
      </c>
      <c r="AI42">
        <v>0</v>
      </c>
      <c r="AJ42" s="5">
        <f t="shared" si="15"/>
        <v>0</v>
      </c>
      <c r="AK42" s="2">
        <f t="shared" si="16"/>
        <v>0</v>
      </c>
      <c r="AL42" s="2">
        <f t="shared" si="17"/>
        <v>0</v>
      </c>
      <c r="AM42">
        <v>2.8175813544776955E-3</v>
      </c>
      <c r="AN42">
        <v>2.8175813544776955E-3</v>
      </c>
      <c r="AO42">
        <v>2.8175813544776955E-3</v>
      </c>
      <c r="AP42">
        <v>2.8175813544776955E-3</v>
      </c>
      <c r="AQ42">
        <v>2.8175813544776955E-3</v>
      </c>
      <c r="AR42" t="s">
        <v>66</v>
      </c>
    </row>
    <row r="43" spans="1:44" x14ac:dyDescent="0.3">
      <c r="A43" s="2"/>
      <c r="B43" s="4">
        <v>2</v>
      </c>
      <c r="C43">
        <v>0.65828581004012765</v>
      </c>
      <c r="D43">
        <v>0.36309049790809916</v>
      </c>
      <c r="E43">
        <v>0.40366036010323209</v>
      </c>
      <c r="F43" s="5">
        <f t="shared" si="0"/>
        <v>0.4750122226838196</v>
      </c>
      <c r="G43" s="2">
        <f t="shared" si="1"/>
        <v>0.16001057557696241</v>
      </c>
      <c r="H43" s="2">
        <f t="shared" si="2"/>
        <v>9.2382148882546214E-2</v>
      </c>
      <c r="I43">
        <v>0</v>
      </c>
      <c r="J43">
        <v>0</v>
      </c>
      <c r="K43">
        <v>0</v>
      </c>
      <c r="L43" s="5">
        <f t="shared" si="3"/>
        <v>0</v>
      </c>
      <c r="M43" s="2">
        <f t="shared" si="4"/>
        <v>0</v>
      </c>
      <c r="N43" s="2">
        <f t="shared" si="5"/>
        <v>0</v>
      </c>
      <c r="O43">
        <v>0</v>
      </c>
      <c r="P43">
        <v>0</v>
      </c>
      <c r="Q43">
        <v>0</v>
      </c>
      <c r="R43" s="5">
        <f t="shared" si="6"/>
        <v>0</v>
      </c>
      <c r="S43" s="2">
        <f t="shared" si="7"/>
        <v>0</v>
      </c>
      <c r="T43" s="2">
        <f t="shared" si="8"/>
        <v>0</v>
      </c>
      <c r="U43">
        <v>0</v>
      </c>
      <c r="V43">
        <v>0</v>
      </c>
      <c r="W43">
        <v>0</v>
      </c>
      <c r="X43" s="5">
        <f t="shared" si="9"/>
        <v>0</v>
      </c>
      <c r="Y43" s="2">
        <f t="shared" si="10"/>
        <v>0</v>
      </c>
      <c r="Z43" s="2">
        <f t="shared" si="11"/>
        <v>0</v>
      </c>
      <c r="AA43">
        <v>0</v>
      </c>
      <c r="AB43">
        <v>0</v>
      </c>
      <c r="AC43">
        <v>0</v>
      </c>
      <c r="AD43" s="5">
        <f t="shared" si="12"/>
        <v>0</v>
      </c>
      <c r="AE43" s="2">
        <f t="shared" si="13"/>
        <v>0</v>
      </c>
      <c r="AF43" s="2">
        <f t="shared" si="14"/>
        <v>0</v>
      </c>
      <c r="AG43">
        <v>0</v>
      </c>
      <c r="AH43">
        <v>0</v>
      </c>
      <c r="AI43">
        <v>0</v>
      </c>
      <c r="AJ43" s="5">
        <f t="shared" si="15"/>
        <v>0</v>
      </c>
      <c r="AK43" s="2">
        <f t="shared" si="16"/>
        <v>0</v>
      </c>
      <c r="AL43" s="2">
        <f t="shared" si="17"/>
        <v>0</v>
      </c>
      <c r="AM43">
        <v>3.391369498638564E-3</v>
      </c>
      <c r="AN43">
        <v>3.391369498638564E-3</v>
      </c>
      <c r="AO43">
        <v>3.391369498638564E-3</v>
      </c>
      <c r="AP43">
        <v>3.391369498638564E-3</v>
      </c>
      <c r="AQ43">
        <v>3.391369498638564E-3</v>
      </c>
      <c r="AR43" t="s">
        <v>66</v>
      </c>
    </row>
    <row r="44" spans="1:44" x14ac:dyDescent="0.3">
      <c r="A44" s="2"/>
      <c r="B44" s="4">
        <v>3</v>
      </c>
      <c r="C44">
        <v>2.6218029318143602E-2</v>
      </c>
      <c r="D44">
        <v>2.7125575835038867E-2</v>
      </c>
      <c r="E44">
        <v>2.8441497149977957E-2</v>
      </c>
      <c r="F44" s="5">
        <f t="shared" si="0"/>
        <v>2.7261700767720141E-2</v>
      </c>
      <c r="G44" s="2">
        <f t="shared" si="1"/>
        <v>1.1179668142541855E-3</v>
      </c>
      <c r="H44" s="2">
        <f t="shared" si="2"/>
        <v>6.4545844115472236E-4</v>
      </c>
      <c r="I44">
        <v>0</v>
      </c>
      <c r="J44">
        <v>0</v>
      </c>
      <c r="K44">
        <v>0</v>
      </c>
      <c r="L44" s="5">
        <f t="shared" si="3"/>
        <v>0</v>
      </c>
      <c r="M44" s="2">
        <f t="shared" si="4"/>
        <v>0</v>
      </c>
      <c r="N44" s="2">
        <f t="shared" si="5"/>
        <v>0</v>
      </c>
      <c r="O44">
        <v>0</v>
      </c>
      <c r="P44">
        <v>0</v>
      </c>
      <c r="Q44">
        <v>0</v>
      </c>
      <c r="R44" s="5">
        <f t="shared" si="6"/>
        <v>0</v>
      </c>
      <c r="S44" s="2">
        <f t="shared" si="7"/>
        <v>0</v>
      </c>
      <c r="T44" s="2">
        <f t="shared" si="8"/>
        <v>0</v>
      </c>
      <c r="U44">
        <v>0</v>
      </c>
      <c r="V44">
        <v>0</v>
      </c>
      <c r="W44">
        <v>0</v>
      </c>
      <c r="X44" s="5">
        <f t="shared" si="9"/>
        <v>0</v>
      </c>
      <c r="Y44" s="2">
        <f t="shared" si="10"/>
        <v>0</v>
      </c>
      <c r="Z44" s="2">
        <f t="shared" si="11"/>
        <v>0</v>
      </c>
      <c r="AA44">
        <v>0</v>
      </c>
      <c r="AB44">
        <v>0</v>
      </c>
      <c r="AC44">
        <v>0</v>
      </c>
      <c r="AD44" s="5">
        <f t="shared" si="12"/>
        <v>0</v>
      </c>
      <c r="AE44" s="2">
        <f t="shared" si="13"/>
        <v>0</v>
      </c>
      <c r="AF44" s="2">
        <f t="shared" si="14"/>
        <v>0</v>
      </c>
      <c r="AG44">
        <v>0</v>
      </c>
      <c r="AH44">
        <v>0</v>
      </c>
      <c r="AI44">
        <v>0</v>
      </c>
      <c r="AJ44" s="5">
        <f t="shared" si="15"/>
        <v>0</v>
      </c>
      <c r="AK44" s="2">
        <f t="shared" si="16"/>
        <v>0</v>
      </c>
      <c r="AL44" s="2">
        <f t="shared" si="17"/>
        <v>0</v>
      </c>
      <c r="AM44">
        <v>9.3920701878729774E-7</v>
      </c>
      <c r="AN44">
        <v>9.3920701878729774E-7</v>
      </c>
      <c r="AO44">
        <v>9.3920701878729774E-7</v>
      </c>
      <c r="AP44">
        <v>9.3920701878729774E-7</v>
      </c>
      <c r="AQ44">
        <v>9.3920701878729774E-7</v>
      </c>
      <c r="AR44" t="s">
        <v>66</v>
      </c>
    </row>
    <row r="45" spans="1:44" x14ac:dyDescent="0.3">
      <c r="A45" s="2">
        <v>5410</v>
      </c>
      <c r="B45" s="2" t="s">
        <v>38</v>
      </c>
      <c r="C45">
        <v>0</v>
      </c>
      <c r="D45">
        <v>0</v>
      </c>
      <c r="E45">
        <v>0</v>
      </c>
      <c r="F45" s="5">
        <f t="shared" si="0"/>
        <v>0</v>
      </c>
      <c r="G45" s="2">
        <f t="shared" si="1"/>
        <v>0</v>
      </c>
      <c r="H45" s="2">
        <f t="shared" si="2"/>
        <v>0</v>
      </c>
      <c r="I45">
        <v>0.55576805724791667</v>
      </c>
      <c r="J45">
        <v>0.60632508293862009</v>
      </c>
      <c r="K45">
        <v>0.46604829550681515</v>
      </c>
      <c r="L45" s="5">
        <f t="shared" si="3"/>
        <v>0.542713811897784</v>
      </c>
      <c r="M45" s="2">
        <f t="shared" si="4"/>
        <v>7.1043678566731466E-2</v>
      </c>
      <c r="N45" s="2">
        <f t="shared" si="5"/>
        <v>4.1017086944723662E-2</v>
      </c>
      <c r="O45">
        <v>1</v>
      </c>
      <c r="P45">
        <v>1</v>
      </c>
      <c r="Q45">
        <v>1</v>
      </c>
      <c r="R45" s="5">
        <f t="shared" si="6"/>
        <v>1</v>
      </c>
      <c r="S45" s="2">
        <f t="shared" si="7"/>
        <v>0</v>
      </c>
      <c r="T45" s="2">
        <f t="shared" si="8"/>
        <v>0</v>
      </c>
      <c r="U45">
        <v>1</v>
      </c>
      <c r="V45">
        <v>1</v>
      </c>
      <c r="W45">
        <v>1</v>
      </c>
      <c r="X45" s="5">
        <f t="shared" si="9"/>
        <v>1</v>
      </c>
      <c r="Y45" s="2">
        <f t="shared" si="10"/>
        <v>0</v>
      </c>
      <c r="Z45" s="2">
        <f t="shared" si="11"/>
        <v>0</v>
      </c>
      <c r="AA45">
        <v>0</v>
      </c>
      <c r="AB45">
        <v>0</v>
      </c>
      <c r="AC45">
        <v>0</v>
      </c>
      <c r="AD45" s="5">
        <f t="shared" si="12"/>
        <v>0</v>
      </c>
      <c r="AE45" s="2">
        <f t="shared" si="13"/>
        <v>0</v>
      </c>
      <c r="AF45" s="2">
        <f t="shared" si="14"/>
        <v>0</v>
      </c>
      <c r="AG45">
        <v>0.4617792225258821</v>
      </c>
      <c r="AH45">
        <v>0.48664432203266478</v>
      </c>
      <c r="AI45">
        <v>0.42344624603785885</v>
      </c>
      <c r="AJ45" s="5">
        <f t="shared" si="15"/>
        <v>0.45728993019880199</v>
      </c>
      <c r="AK45" s="2">
        <f t="shared" si="16"/>
        <v>3.1837313196307913E-2</v>
      </c>
      <c r="AL45" s="2">
        <f t="shared" si="17"/>
        <v>1.8381281344162798E-2</v>
      </c>
      <c r="AM45">
        <v>9.4262181192019653E-5</v>
      </c>
      <c r="AN45" t="e">
        <v>#DIV/0!</v>
      </c>
      <c r="AO45" t="e">
        <v>#DIV/0!</v>
      </c>
      <c r="AP45" t="e">
        <v>#DIV/0!</v>
      </c>
      <c r="AQ45">
        <v>7.7480826728620401E-6</v>
      </c>
    </row>
    <row r="46" spans="1:44" x14ac:dyDescent="0.3">
      <c r="A46" s="2"/>
      <c r="B46" s="4" t="s">
        <v>39</v>
      </c>
      <c r="C46">
        <v>0.3380313993765266</v>
      </c>
      <c r="D46">
        <v>0.50060611087771256</v>
      </c>
      <c r="E46">
        <v>0.51427645992262438</v>
      </c>
      <c r="F46" s="5">
        <f t="shared" si="0"/>
        <v>0.45097132339228785</v>
      </c>
      <c r="G46" s="2">
        <f t="shared" si="1"/>
        <v>9.8047383638049684E-2</v>
      </c>
      <c r="H46" s="2">
        <f t="shared" si="2"/>
        <v>5.6607683336766496E-2</v>
      </c>
      <c r="I46">
        <v>0.18126727925233937</v>
      </c>
      <c r="J46">
        <v>0.12892747391556553</v>
      </c>
      <c r="K46">
        <v>0.28621686311701217</v>
      </c>
      <c r="L46" s="5">
        <f t="shared" si="3"/>
        <v>0.19880387209497238</v>
      </c>
      <c r="M46" s="2">
        <f t="shared" si="4"/>
        <v>8.0097671971395321E-2</v>
      </c>
      <c r="N46" s="2">
        <f t="shared" si="5"/>
        <v>4.6244412474147435E-2</v>
      </c>
      <c r="O46">
        <v>0</v>
      </c>
      <c r="P46">
        <v>0</v>
      </c>
      <c r="Q46">
        <v>0</v>
      </c>
      <c r="R46" s="5">
        <f t="shared" si="6"/>
        <v>0</v>
      </c>
      <c r="S46" s="2">
        <f t="shared" si="7"/>
        <v>0</v>
      </c>
      <c r="T46" s="2">
        <f t="shared" si="8"/>
        <v>0</v>
      </c>
      <c r="U46">
        <v>0</v>
      </c>
      <c r="V46">
        <v>0</v>
      </c>
      <c r="W46">
        <v>0</v>
      </c>
      <c r="X46" s="5">
        <f t="shared" si="9"/>
        <v>0</v>
      </c>
      <c r="Y46" s="2">
        <f t="shared" si="10"/>
        <v>0</v>
      </c>
      <c r="Z46" s="2">
        <f t="shared" si="11"/>
        <v>0</v>
      </c>
      <c r="AA46">
        <v>0</v>
      </c>
      <c r="AB46">
        <v>0</v>
      </c>
      <c r="AC46">
        <v>0</v>
      </c>
      <c r="AD46" s="5">
        <f t="shared" si="12"/>
        <v>0</v>
      </c>
      <c r="AE46" s="2">
        <f t="shared" si="13"/>
        <v>0</v>
      </c>
      <c r="AF46" s="2">
        <f t="shared" si="14"/>
        <v>0</v>
      </c>
      <c r="AG46">
        <v>0</v>
      </c>
      <c r="AH46">
        <v>0</v>
      </c>
      <c r="AI46">
        <v>0</v>
      </c>
      <c r="AJ46" s="5">
        <f t="shared" si="15"/>
        <v>0</v>
      </c>
      <c r="AK46" s="2">
        <f t="shared" si="16"/>
        <v>0</v>
      </c>
      <c r="AL46" s="2">
        <f t="shared" si="17"/>
        <v>0</v>
      </c>
      <c r="AM46">
        <v>1.3029279647093167E-2</v>
      </c>
      <c r="AN46">
        <v>6.72560659380946E-4</v>
      </c>
      <c r="AO46">
        <v>6.72560659380946E-4</v>
      </c>
      <c r="AP46">
        <v>6.72560659380946E-4</v>
      </c>
      <c r="AQ46">
        <v>6.72560659380946E-4</v>
      </c>
      <c r="AR46" t="s">
        <v>66</v>
      </c>
    </row>
    <row r="47" spans="1:44" x14ac:dyDescent="0.3">
      <c r="A47" s="2"/>
      <c r="B47" s="2" t="s">
        <v>42</v>
      </c>
      <c r="C47">
        <v>0.41753346325451079</v>
      </c>
      <c r="D47">
        <v>0.32170928058616161</v>
      </c>
      <c r="E47">
        <v>0.21228069195696589</v>
      </c>
      <c r="F47" s="5">
        <f t="shared" si="0"/>
        <v>0.31717447859921272</v>
      </c>
      <c r="G47" s="2">
        <f t="shared" si="1"/>
        <v>0.10270150122138548</v>
      </c>
      <c r="H47" s="2">
        <f t="shared" si="2"/>
        <v>5.9294739376345593E-2</v>
      </c>
      <c r="I47">
        <v>0.1899280476725865</v>
      </c>
      <c r="J47">
        <v>0.15065056916934569</v>
      </c>
      <c r="K47">
        <v>0.22283490644146381</v>
      </c>
      <c r="L47" s="5">
        <f t="shared" si="3"/>
        <v>0.187804507761132</v>
      </c>
      <c r="M47" s="2">
        <f t="shared" si="4"/>
        <v>3.6138991452036646E-2</v>
      </c>
      <c r="N47" s="2">
        <f t="shared" si="5"/>
        <v>2.0864856443074942E-2</v>
      </c>
      <c r="O47">
        <v>0</v>
      </c>
      <c r="P47">
        <v>0</v>
      </c>
      <c r="Q47">
        <v>0</v>
      </c>
      <c r="R47" s="5">
        <f t="shared" si="6"/>
        <v>0</v>
      </c>
      <c r="S47" s="2">
        <f t="shared" si="7"/>
        <v>0</v>
      </c>
      <c r="T47" s="2">
        <f t="shared" si="8"/>
        <v>0</v>
      </c>
      <c r="U47">
        <v>0</v>
      </c>
      <c r="V47">
        <v>0</v>
      </c>
      <c r="W47">
        <v>0</v>
      </c>
      <c r="X47" s="5">
        <f t="shared" si="9"/>
        <v>0</v>
      </c>
      <c r="Y47" s="2">
        <f t="shared" si="10"/>
        <v>0</v>
      </c>
      <c r="Z47" s="2">
        <f t="shared" si="11"/>
        <v>0</v>
      </c>
      <c r="AA47">
        <v>0</v>
      </c>
      <c r="AB47">
        <v>0</v>
      </c>
      <c r="AC47">
        <v>0</v>
      </c>
      <c r="AD47" s="5">
        <f t="shared" si="12"/>
        <v>0</v>
      </c>
      <c r="AE47" s="2">
        <f t="shared" si="13"/>
        <v>0</v>
      </c>
      <c r="AF47" s="2">
        <f t="shared" si="14"/>
        <v>0</v>
      </c>
      <c r="AG47">
        <v>0</v>
      </c>
      <c r="AH47">
        <v>0</v>
      </c>
      <c r="AI47">
        <v>0</v>
      </c>
      <c r="AJ47" s="5">
        <f t="shared" si="15"/>
        <v>0</v>
      </c>
      <c r="AK47" s="2">
        <f t="shared" si="16"/>
        <v>0</v>
      </c>
      <c r="AL47" s="2">
        <f t="shared" si="17"/>
        <v>0</v>
      </c>
      <c r="AM47">
        <v>5.4342667075703802E-2</v>
      </c>
      <c r="AN47">
        <v>2.9445656148299687E-3</v>
      </c>
      <c r="AO47">
        <v>2.9445656148299687E-3</v>
      </c>
      <c r="AP47">
        <v>2.9445656148299687E-3</v>
      </c>
      <c r="AQ47">
        <v>2.9445656148299687E-3</v>
      </c>
    </row>
    <row r="48" spans="1:44" x14ac:dyDescent="0.3">
      <c r="A48" s="2"/>
      <c r="B48" s="4" t="s">
        <v>43</v>
      </c>
      <c r="C48">
        <v>0.17229836588060649</v>
      </c>
      <c r="D48">
        <v>9.8882038589431037E-2</v>
      </c>
      <c r="E48">
        <v>7.6930659495265036E-2</v>
      </c>
      <c r="F48" s="5">
        <f t="shared" si="0"/>
        <v>0.11603702132176752</v>
      </c>
      <c r="G48" s="2">
        <f t="shared" si="1"/>
        <v>4.9944668681554442E-2</v>
      </c>
      <c r="H48" s="2">
        <f t="shared" si="2"/>
        <v>2.883556790788213E-2</v>
      </c>
      <c r="I48">
        <v>2.6472779311531142E-3</v>
      </c>
      <c r="J48">
        <v>3.0232234314721221E-3</v>
      </c>
      <c r="K48">
        <v>1.5677389894975587E-2</v>
      </c>
      <c r="L48" s="5">
        <f t="shared" si="3"/>
        <v>7.1159637525336078E-3</v>
      </c>
      <c r="M48" s="2">
        <f t="shared" si="4"/>
        <v>7.4167949243031678E-3</v>
      </c>
      <c r="N48" s="2">
        <f t="shared" si="5"/>
        <v>4.2820885460706842E-3</v>
      </c>
      <c r="O48">
        <v>0</v>
      </c>
      <c r="P48">
        <v>0</v>
      </c>
      <c r="Q48">
        <v>0</v>
      </c>
      <c r="R48" s="5">
        <f t="shared" si="6"/>
        <v>0</v>
      </c>
      <c r="S48" s="2">
        <f t="shared" si="7"/>
        <v>0</v>
      </c>
      <c r="T48" s="2">
        <f t="shared" si="8"/>
        <v>0</v>
      </c>
      <c r="U48">
        <v>0</v>
      </c>
      <c r="V48">
        <v>0</v>
      </c>
      <c r="W48">
        <v>0</v>
      </c>
      <c r="X48" s="5">
        <f t="shared" si="9"/>
        <v>0</v>
      </c>
      <c r="Y48" s="2">
        <f t="shared" si="10"/>
        <v>0</v>
      </c>
      <c r="Z48" s="2">
        <f t="shared" si="11"/>
        <v>0</v>
      </c>
      <c r="AA48">
        <v>0</v>
      </c>
      <c r="AB48">
        <v>0</v>
      </c>
      <c r="AC48">
        <v>0</v>
      </c>
      <c r="AD48" s="5">
        <f t="shared" si="12"/>
        <v>0</v>
      </c>
      <c r="AE48" s="2">
        <f t="shared" si="13"/>
        <v>0</v>
      </c>
      <c r="AF48" s="2">
        <f t="shared" si="14"/>
        <v>0</v>
      </c>
      <c r="AG48">
        <v>0</v>
      </c>
      <c r="AH48">
        <v>0</v>
      </c>
      <c r="AI48">
        <v>0</v>
      </c>
      <c r="AJ48" s="5">
        <f t="shared" si="15"/>
        <v>0</v>
      </c>
      <c r="AK48" s="2">
        <f t="shared" si="16"/>
        <v>0</v>
      </c>
      <c r="AL48" s="2">
        <f t="shared" si="17"/>
        <v>0</v>
      </c>
      <c r="AM48">
        <v>1.0092572085146708E-2</v>
      </c>
      <c r="AN48">
        <v>7.9053500535989866E-3</v>
      </c>
      <c r="AO48">
        <v>7.9053500535989866E-3</v>
      </c>
      <c r="AP48">
        <v>7.9053500535989866E-3</v>
      </c>
      <c r="AQ48">
        <v>7.9053500535989866E-3</v>
      </c>
      <c r="AR48" t="s">
        <v>66</v>
      </c>
    </row>
    <row r="49" spans="1:43" x14ac:dyDescent="0.3">
      <c r="A49" s="2"/>
      <c r="B49" s="2" t="s">
        <v>44</v>
      </c>
      <c r="C49">
        <v>3.6134354446868168E-2</v>
      </c>
      <c r="D49">
        <v>2.3880128549268815E-2</v>
      </c>
      <c r="E49">
        <v>5.7141424831649162E-2</v>
      </c>
      <c r="F49" s="5">
        <f t="shared" si="0"/>
        <v>3.9051969275928716E-2</v>
      </c>
      <c r="G49" s="2">
        <f t="shared" si="1"/>
        <v>1.6821498590022754E-2</v>
      </c>
      <c r="H49" s="2">
        <f t="shared" si="2"/>
        <v>9.7118967391225473E-3</v>
      </c>
      <c r="I49">
        <v>5.7769719849646385E-2</v>
      </c>
      <c r="J49">
        <v>8.275214966199379E-2</v>
      </c>
      <c r="K49">
        <v>9.222545039733316E-3</v>
      </c>
      <c r="L49" s="5">
        <f t="shared" si="3"/>
        <v>4.9914804850457829E-2</v>
      </c>
      <c r="M49" s="2">
        <f t="shared" si="4"/>
        <v>3.7388841332807371E-2</v>
      </c>
      <c r="N49" s="2">
        <f t="shared" si="5"/>
        <v>2.1586457608184544E-2</v>
      </c>
      <c r="O49">
        <v>0</v>
      </c>
      <c r="P49">
        <v>0</v>
      </c>
      <c r="Q49">
        <v>0</v>
      </c>
      <c r="R49" s="5">
        <f t="shared" si="6"/>
        <v>0</v>
      </c>
      <c r="S49" s="2">
        <f t="shared" si="7"/>
        <v>0</v>
      </c>
      <c r="T49" s="2">
        <f t="shared" si="8"/>
        <v>0</v>
      </c>
      <c r="U49">
        <v>0</v>
      </c>
      <c r="V49">
        <v>0</v>
      </c>
      <c r="W49">
        <v>0</v>
      </c>
      <c r="X49" s="5">
        <f t="shared" si="9"/>
        <v>0</v>
      </c>
      <c r="Y49" s="2">
        <f t="shared" si="10"/>
        <v>0</v>
      </c>
      <c r="Z49" s="2">
        <f t="shared" si="11"/>
        <v>0</v>
      </c>
      <c r="AA49">
        <v>0</v>
      </c>
      <c r="AB49">
        <v>0</v>
      </c>
      <c r="AC49">
        <v>0</v>
      </c>
      <c r="AD49" s="5">
        <f t="shared" si="12"/>
        <v>0</v>
      </c>
      <c r="AE49" s="2">
        <f t="shared" si="13"/>
        <v>0</v>
      </c>
      <c r="AF49" s="2">
        <f t="shared" si="14"/>
        <v>0</v>
      </c>
      <c r="AG49">
        <v>0.47268523611508934</v>
      </c>
      <c r="AH49">
        <v>0.46648055253789789</v>
      </c>
      <c r="AI49">
        <v>0.51462805606566175</v>
      </c>
      <c r="AJ49" s="5">
        <f t="shared" si="15"/>
        <v>0.48459794823954966</v>
      </c>
      <c r="AK49" s="2">
        <f t="shared" si="16"/>
        <v>2.6191220983551082E-2</v>
      </c>
      <c r="AL49" s="2">
        <f t="shared" si="17"/>
        <v>1.5121508485258194E-2</v>
      </c>
      <c r="AM49">
        <v>0.33506168094452027</v>
      </c>
      <c r="AN49">
        <v>7.9253474751855551E-3</v>
      </c>
      <c r="AO49">
        <v>7.9253474751855551E-3</v>
      </c>
      <c r="AP49">
        <v>7.9253474751855551E-3</v>
      </c>
      <c r="AQ49">
        <v>7.8561344732721145E-6</v>
      </c>
    </row>
    <row r="50" spans="1:43" x14ac:dyDescent="0.3">
      <c r="A50" s="2"/>
      <c r="B50" s="2" t="s">
        <v>50</v>
      </c>
      <c r="C50">
        <v>3.6002417041487947E-2</v>
      </c>
      <c r="D50">
        <v>5.4922441397425976E-2</v>
      </c>
      <c r="E50">
        <v>0.13937076379349553</v>
      </c>
      <c r="F50" s="5">
        <f t="shared" si="0"/>
        <v>7.6765207410803157E-2</v>
      </c>
      <c r="G50" s="2">
        <f t="shared" si="1"/>
        <v>5.5037111096942364E-2</v>
      </c>
      <c r="H50" s="2">
        <f t="shared" si="2"/>
        <v>3.1775690907239015E-2</v>
      </c>
      <c r="I50">
        <v>1.2619618046357941E-2</v>
      </c>
      <c r="J50">
        <v>2.8321500883002736E-2</v>
      </c>
      <c r="K50">
        <v>0</v>
      </c>
      <c r="L50" s="5">
        <f t="shared" si="3"/>
        <v>1.3647039643120225E-2</v>
      </c>
      <c r="M50" s="2">
        <f t="shared" si="4"/>
        <v>1.4188676802986295E-2</v>
      </c>
      <c r="N50" s="2">
        <f t="shared" si="5"/>
        <v>8.191836371648737E-3</v>
      </c>
      <c r="O50">
        <v>0</v>
      </c>
      <c r="P50">
        <v>0</v>
      </c>
      <c r="Q50">
        <v>0</v>
      </c>
      <c r="R50" s="5">
        <f t="shared" si="6"/>
        <v>0</v>
      </c>
      <c r="S50" s="2">
        <f t="shared" si="7"/>
        <v>0</v>
      </c>
      <c r="T50" s="2">
        <f t="shared" si="8"/>
        <v>0</v>
      </c>
      <c r="U50">
        <v>0</v>
      </c>
      <c r="V50">
        <v>0</v>
      </c>
      <c r="W50">
        <v>0</v>
      </c>
      <c r="X50" s="5">
        <f t="shared" si="9"/>
        <v>0</v>
      </c>
      <c r="Y50" s="2">
        <f t="shared" si="10"/>
        <v>0</v>
      </c>
      <c r="Z50" s="2">
        <f t="shared" si="11"/>
        <v>0</v>
      </c>
      <c r="AA50">
        <v>0</v>
      </c>
      <c r="AB50">
        <v>0</v>
      </c>
      <c r="AC50">
        <v>0</v>
      </c>
      <c r="AD50" s="5">
        <f t="shared" si="12"/>
        <v>0</v>
      </c>
      <c r="AE50" s="2">
        <f t="shared" si="13"/>
        <v>0</v>
      </c>
      <c r="AF50" s="2">
        <f t="shared" si="14"/>
        <v>0</v>
      </c>
      <c r="AG50">
        <v>6.5535541359028546E-2</v>
      </c>
      <c r="AH50">
        <v>4.6875125429437316E-2</v>
      </c>
      <c r="AI50">
        <v>6.1925697896479392E-2</v>
      </c>
      <c r="AJ50" s="5">
        <f t="shared" si="15"/>
        <v>5.8112121561648418E-2</v>
      </c>
      <c r="AK50" s="2">
        <f t="shared" si="16"/>
        <v>9.8974897834007373E-3</v>
      </c>
      <c r="AL50" s="2">
        <f t="shared" si="17"/>
        <v>5.7143183907479864E-3</v>
      </c>
      <c r="AM50">
        <v>6.3381667066388037E-2</v>
      </c>
      <c r="AN50">
        <v>3.654534192542043E-2</v>
      </c>
      <c r="AO50">
        <v>3.654534192542043E-2</v>
      </c>
      <c r="AP50">
        <v>3.654534192542043E-2</v>
      </c>
      <c r="AQ50">
        <v>0.29719659918940378</v>
      </c>
    </row>
  </sheetData>
  <conditionalFormatting sqref="AM2:AQ18 AR2">
    <cfRule type="cellIs" dxfId="10" priority="9" operator="lessThan">
      <formula>0.05</formula>
    </cfRule>
  </conditionalFormatting>
  <conditionalFormatting sqref="AM19:AQ24">
    <cfRule type="cellIs" dxfId="9" priority="8" operator="lessThan">
      <formula>0.05</formula>
    </cfRule>
  </conditionalFormatting>
  <conditionalFormatting sqref="AM25:AQ26">
    <cfRule type="cellIs" dxfId="8" priority="7" operator="lessThan">
      <formula>0.05</formula>
    </cfRule>
  </conditionalFormatting>
  <conditionalFormatting sqref="AM27:AQ29">
    <cfRule type="cellIs" dxfId="7" priority="6" operator="lessThan">
      <formula>0.05</formula>
    </cfRule>
  </conditionalFormatting>
  <conditionalFormatting sqref="AM30:AQ31">
    <cfRule type="cellIs" dxfId="6" priority="5" operator="lessThan">
      <formula>0.05</formula>
    </cfRule>
  </conditionalFormatting>
  <conditionalFormatting sqref="AM32:AQ34">
    <cfRule type="cellIs" dxfId="5" priority="4" operator="lessThan">
      <formula>0.05</formula>
    </cfRule>
  </conditionalFormatting>
  <conditionalFormatting sqref="AM35:AQ38">
    <cfRule type="cellIs" dxfId="4" priority="3" operator="lessThan">
      <formula>0.05</formula>
    </cfRule>
  </conditionalFormatting>
  <conditionalFormatting sqref="AM39:AQ41">
    <cfRule type="cellIs" dxfId="3" priority="2" operator="lessThan">
      <formula>0.05</formula>
    </cfRule>
  </conditionalFormatting>
  <conditionalFormatting sqref="AM42:AQ50">
    <cfRule type="cellIs" dxfId="2" priority="1" operator="less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759D-AE28-4FE5-AC51-630AA2CE08FD}">
  <dimension ref="A1:Z47"/>
  <sheetViews>
    <sheetView workbookViewId="0">
      <selection activeCell="V22" sqref="V22"/>
    </sheetView>
  </sheetViews>
  <sheetFormatPr defaultRowHeight="14.4" x14ac:dyDescent="0.3"/>
  <sheetData>
    <row r="1" spans="1:26" x14ac:dyDescent="0.3">
      <c r="A1" t="s">
        <v>70</v>
      </c>
    </row>
    <row r="2" spans="1:26" x14ac:dyDescent="0.3">
      <c r="A2" s="1" t="s">
        <v>0</v>
      </c>
      <c r="B2" s="1" t="s">
        <v>1</v>
      </c>
      <c r="C2" s="1" t="s">
        <v>20</v>
      </c>
      <c r="D2" s="1" t="s">
        <v>21</v>
      </c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31</v>
      </c>
      <c r="O2" s="1" t="s">
        <v>32</v>
      </c>
      <c r="P2" s="1" t="s">
        <v>33</v>
      </c>
      <c r="Q2" s="1" t="s">
        <v>34</v>
      </c>
      <c r="R2" s="1" t="s">
        <v>35</v>
      </c>
      <c r="S2" s="1" t="s">
        <v>36</v>
      </c>
      <c r="T2" s="1" t="s">
        <v>37</v>
      </c>
      <c r="U2" s="1" t="s">
        <v>60</v>
      </c>
      <c r="V2" s="1" t="s">
        <v>61</v>
      </c>
      <c r="W2" s="1" t="s">
        <v>62</v>
      </c>
      <c r="X2" s="1" t="s">
        <v>63</v>
      </c>
      <c r="Y2" s="1" t="s">
        <v>64</v>
      </c>
      <c r="Z2" s="1" t="s">
        <v>65</v>
      </c>
    </row>
    <row r="3" spans="1:26" x14ac:dyDescent="0.3">
      <c r="A3" s="2">
        <v>4502</v>
      </c>
      <c r="B3" s="3">
        <v>1</v>
      </c>
      <c r="C3" s="2">
        <v>0.44330480740422878</v>
      </c>
      <c r="D3" s="2">
        <v>0.54779726975267029</v>
      </c>
      <c r="E3" s="2">
        <v>0.53164839999232993</v>
      </c>
      <c r="F3" s="2">
        <v>0.89090376902811375</v>
      </c>
      <c r="G3" s="2">
        <v>0.77151755210209605</v>
      </c>
      <c r="H3" s="2">
        <v>0.71657376005355555</v>
      </c>
      <c r="I3" s="2">
        <v>0.18750659063328939</v>
      </c>
      <c r="J3" s="2">
        <v>0.20897876646349192</v>
      </c>
      <c r="K3" s="2">
        <v>0.20050200827817519</v>
      </c>
      <c r="L3" s="2">
        <v>0.68201632290093961</v>
      </c>
      <c r="M3" s="2">
        <v>0.76376830696508935</v>
      </c>
      <c r="N3" s="2">
        <v>0.58179686419484922</v>
      </c>
      <c r="O3" s="2">
        <v>0</v>
      </c>
      <c r="P3" s="2">
        <v>0</v>
      </c>
      <c r="Q3" s="2">
        <v>0</v>
      </c>
      <c r="R3" s="2">
        <v>1</v>
      </c>
      <c r="S3" s="2">
        <v>1</v>
      </c>
      <c r="T3" s="2">
        <v>1</v>
      </c>
      <c r="U3">
        <v>4.6869904471400839E-3</v>
      </c>
      <c r="V3">
        <v>2.6455918948616035E-2</v>
      </c>
      <c r="W3">
        <v>4.8928736628210045E-5</v>
      </c>
      <c r="X3">
        <v>5.5148536064654425E-5</v>
      </c>
      <c r="Y3">
        <v>3.6713727339709204E-4</v>
      </c>
    </row>
    <row r="4" spans="1:26" x14ac:dyDescent="0.3">
      <c r="A4" s="2"/>
      <c r="B4" s="3">
        <v>2</v>
      </c>
      <c r="C4" s="2">
        <v>0.49137750804489105</v>
      </c>
      <c r="D4" s="2">
        <v>0.39887113196867285</v>
      </c>
      <c r="E4" s="2">
        <v>0.42336785440638341</v>
      </c>
      <c r="F4" s="2">
        <v>7.1774826739336509E-2</v>
      </c>
      <c r="G4" s="2">
        <v>0.2019220536758119</v>
      </c>
      <c r="H4" s="2">
        <v>0.26698107347100963</v>
      </c>
      <c r="I4" s="2">
        <v>0.61248308223824421</v>
      </c>
      <c r="J4" s="2">
        <v>0.61830339026356573</v>
      </c>
      <c r="K4" s="2">
        <v>0.64387700910426571</v>
      </c>
      <c r="L4" s="2">
        <v>0.31798367709906039</v>
      </c>
      <c r="M4" s="2">
        <v>0.23623169303491071</v>
      </c>
      <c r="N4" s="2">
        <v>0.41820313580515073</v>
      </c>
      <c r="O4" s="2">
        <v>1</v>
      </c>
      <c r="P4" s="2">
        <v>1</v>
      </c>
      <c r="Q4" s="2">
        <v>1</v>
      </c>
      <c r="R4" s="2">
        <v>0</v>
      </c>
      <c r="S4" s="2">
        <v>0</v>
      </c>
      <c r="T4" s="2">
        <v>0</v>
      </c>
      <c r="U4">
        <v>7.7756060904741629E-3</v>
      </c>
      <c r="V4">
        <v>6.4151868165149062E-2</v>
      </c>
      <c r="W4">
        <v>1.7335213681928216E-5</v>
      </c>
      <c r="X4">
        <v>4.6600285342732706E-5</v>
      </c>
      <c r="Y4">
        <v>1.5464509456118792E-3</v>
      </c>
    </row>
    <row r="5" spans="1:26" x14ac:dyDescent="0.3">
      <c r="A5" s="2"/>
      <c r="B5" s="4">
        <v>3</v>
      </c>
      <c r="C5" s="2">
        <v>1.2210076333443943E-2</v>
      </c>
      <c r="D5" s="2">
        <v>8.7339233526357325E-3</v>
      </c>
      <c r="E5" s="2">
        <v>1.123327107989412E-2</v>
      </c>
      <c r="F5" s="2">
        <v>1.2047767863419922E-2</v>
      </c>
      <c r="G5" s="2">
        <v>6.3124658203283475E-3</v>
      </c>
      <c r="H5" s="2">
        <v>2.611210034099338E-3</v>
      </c>
      <c r="I5" s="2">
        <v>3.8324983746965052E-2</v>
      </c>
      <c r="J5" s="2">
        <v>3.4521448750845771E-2</v>
      </c>
      <c r="K5" s="2">
        <v>2.8719827489461672E-2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>
        <v>0.13595427800544893</v>
      </c>
      <c r="V5">
        <v>2.4478734657760911E-4</v>
      </c>
      <c r="W5">
        <v>2.4478734657760911E-4</v>
      </c>
      <c r="X5">
        <v>2.4478734657760911E-4</v>
      </c>
      <c r="Y5">
        <v>7.409642746743231E-4</v>
      </c>
      <c r="Z5" t="s">
        <v>66</v>
      </c>
    </row>
    <row r="6" spans="1:26" x14ac:dyDescent="0.3">
      <c r="A6" s="2"/>
      <c r="B6" s="3">
        <v>4</v>
      </c>
      <c r="C6" s="2">
        <v>5.3107608217436215E-2</v>
      </c>
      <c r="D6" s="2">
        <v>4.4597674926021152E-2</v>
      </c>
      <c r="E6" s="2">
        <v>3.3750474521392522E-2</v>
      </c>
      <c r="F6" s="2">
        <v>2.5273636369129861E-2</v>
      </c>
      <c r="G6" s="2">
        <v>2.0247928401763728E-2</v>
      </c>
      <c r="H6" s="2">
        <v>1.3833956441335494E-2</v>
      </c>
      <c r="I6" s="2">
        <v>0.1616853433815014</v>
      </c>
      <c r="J6" s="2">
        <v>0.13819639452209662</v>
      </c>
      <c r="K6" s="2">
        <v>0.12690115512809738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>
        <v>1.0475303841643505E-2</v>
      </c>
      <c r="V6">
        <v>7.2078983324634334E-4</v>
      </c>
      <c r="W6">
        <v>7.2078983324634334E-4</v>
      </c>
      <c r="X6">
        <v>7.2078983324634334E-4</v>
      </c>
      <c r="Y6">
        <v>5.4192077944033258E-4</v>
      </c>
    </row>
    <row r="7" spans="1:26" x14ac:dyDescent="0.3">
      <c r="A7" s="2">
        <v>3300</v>
      </c>
      <c r="B7" s="3">
        <v>1</v>
      </c>
      <c r="C7" s="2">
        <v>0.28622676707734823</v>
      </c>
      <c r="D7" s="2">
        <v>0.13208879148050201</v>
      </c>
      <c r="E7" s="2">
        <v>0.12539521725495953</v>
      </c>
      <c r="F7" s="2">
        <v>0.53489948164993451</v>
      </c>
      <c r="G7" s="2">
        <v>0.15844934227322061</v>
      </c>
      <c r="H7" s="2">
        <v>0</v>
      </c>
      <c r="I7" s="2">
        <v>0.48422468019365938</v>
      </c>
      <c r="J7" s="2">
        <v>0.48953778116935359</v>
      </c>
      <c r="K7" s="2">
        <v>0.54791302465095781</v>
      </c>
      <c r="L7" s="2">
        <v>0</v>
      </c>
      <c r="M7" s="2">
        <v>0</v>
      </c>
      <c r="N7" s="2">
        <v>0</v>
      </c>
      <c r="O7" s="2">
        <v>0.75535449078751749</v>
      </c>
      <c r="P7" s="2">
        <v>0.88126277764352268</v>
      </c>
      <c r="Q7" s="2">
        <v>0.84573081082885571</v>
      </c>
      <c r="R7" s="2">
        <v>0</v>
      </c>
      <c r="S7" s="2">
        <v>0</v>
      </c>
      <c r="T7" s="2">
        <v>0</v>
      </c>
      <c r="U7">
        <v>0.39009346184521942</v>
      </c>
      <c r="V7">
        <v>1.3025692003341385E-2</v>
      </c>
      <c r="W7">
        <v>2.7946315908413674E-4</v>
      </c>
      <c r="X7">
        <v>1.3025692003341385E-2</v>
      </c>
      <c r="Y7">
        <v>2.2185250793460352E-3</v>
      </c>
    </row>
    <row r="8" spans="1:26" x14ac:dyDescent="0.3">
      <c r="A8" s="2"/>
      <c r="B8" s="4">
        <v>2</v>
      </c>
      <c r="C8" s="2">
        <v>0.61952563970847818</v>
      </c>
      <c r="D8" s="2">
        <v>0.77386821336283873</v>
      </c>
      <c r="E8" s="2">
        <v>0.79351514837997039</v>
      </c>
      <c r="F8" s="2">
        <v>0.23516183525069506</v>
      </c>
      <c r="G8" s="2">
        <v>0.70610006403884384</v>
      </c>
      <c r="H8" s="2">
        <v>0.78671093123073998</v>
      </c>
      <c r="I8" s="2">
        <v>6.5872569200849385E-2</v>
      </c>
      <c r="J8" s="2">
        <v>2.5074536577572901E-2</v>
      </c>
      <c r="K8" s="2">
        <v>2.8409586381499263E-2</v>
      </c>
      <c r="L8" s="2">
        <v>0</v>
      </c>
      <c r="M8" s="2">
        <v>0</v>
      </c>
      <c r="N8" s="2">
        <v>0</v>
      </c>
      <c r="O8" s="2">
        <v>0.24464550921248249</v>
      </c>
      <c r="P8" s="2">
        <v>0.11873722235647736</v>
      </c>
      <c r="Q8" s="2">
        <v>0.15426918917114424</v>
      </c>
      <c r="R8" s="2">
        <v>0</v>
      </c>
      <c r="S8" s="2">
        <v>0</v>
      </c>
      <c r="T8" s="2">
        <v>0</v>
      </c>
      <c r="U8">
        <v>0.22231132967869019</v>
      </c>
      <c r="V8">
        <v>9.3734403163006581E-5</v>
      </c>
      <c r="W8">
        <v>5.6005455673645245E-4</v>
      </c>
      <c r="X8">
        <v>9.3734403163006581E-5</v>
      </c>
      <c r="Y8">
        <v>1.3008207382303398E-4</v>
      </c>
      <c r="Z8" t="s">
        <v>66</v>
      </c>
    </row>
    <row r="9" spans="1:26" x14ac:dyDescent="0.3">
      <c r="A9" s="2"/>
      <c r="B9" s="3">
        <v>3</v>
      </c>
      <c r="C9" s="2">
        <v>9.4247593214173572E-2</v>
      </c>
      <c r="D9" s="2">
        <v>9.4042995156659287E-2</v>
      </c>
      <c r="E9" s="2">
        <v>8.1089634365070079E-2</v>
      </c>
      <c r="F9" s="2">
        <v>0.22993868309937041</v>
      </c>
      <c r="G9" s="2">
        <v>0.13545059368793558</v>
      </c>
      <c r="H9" s="2">
        <v>0.21328906876925996</v>
      </c>
      <c r="I9" s="2">
        <v>0.44990275060549123</v>
      </c>
      <c r="J9" s="2">
        <v>0.48538768225307349</v>
      </c>
      <c r="K9" s="2">
        <v>0.42367738896754298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>
        <v>1.2430617321287953E-2</v>
      </c>
      <c r="V9">
        <v>1.6302045373565159E-5</v>
      </c>
      <c r="W9">
        <v>1.6302045373565159E-5</v>
      </c>
      <c r="X9">
        <v>1.6302045373565159E-5</v>
      </c>
      <c r="Y9">
        <v>1.9440882019476065E-5</v>
      </c>
    </row>
    <row r="10" spans="1:26" x14ac:dyDescent="0.3">
      <c r="A10" s="3">
        <v>4511</v>
      </c>
      <c r="B10" s="4" t="s">
        <v>38</v>
      </c>
      <c r="C10">
        <v>0.10872085964234292</v>
      </c>
      <c r="D10">
        <v>0.10596161998945365</v>
      </c>
      <c r="E10">
        <v>0.15194995837624922</v>
      </c>
      <c r="F10">
        <v>0.12092527370643807</v>
      </c>
      <c r="G10">
        <v>0.11903518065741941</v>
      </c>
      <c r="H10">
        <v>0.11643670188959006</v>
      </c>
      <c r="I10">
        <v>0.1049153394920808</v>
      </c>
      <c r="J10">
        <v>7.1907881670291232E-2</v>
      </c>
      <c r="K10">
        <v>6.5247362115232424E-2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0.41532358605906994</v>
      </c>
      <c r="V10">
        <v>6.0056267148129094E-4</v>
      </c>
      <c r="W10">
        <v>6.0056267148129094E-4</v>
      </c>
      <c r="X10">
        <v>6.0056267148129094E-4</v>
      </c>
      <c r="Y10">
        <v>4.8864008079108609E-2</v>
      </c>
      <c r="Z10" t="s">
        <v>66</v>
      </c>
    </row>
    <row r="11" spans="1:26" x14ac:dyDescent="0.3">
      <c r="A11" s="3"/>
      <c r="B11" s="3" t="s">
        <v>39</v>
      </c>
      <c r="C11">
        <v>0.41781755172094437</v>
      </c>
      <c r="D11">
        <v>0.54509896065318675</v>
      </c>
      <c r="E11">
        <v>0.61986972825230391</v>
      </c>
      <c r="F11">
        <v>0.65851335676889533</v>
      </c>
      <c r="G11">
        <v>0.62277823657479969</v>
      </c>
      <c r="H11">
        <v>0.67930445428109398</v>
      </c>
      <c r="I11">
        <v>0.40193347821879416</v>
      </c>
      <c r="J11">
        <v>0.32899199456296363</v>
      </c>
      <c r="K11">
        <v>0.34290560887450711</v>
      </c>
      <c r="L11">
        <v>0.73253449422121708</v>
      </c>
      <c r="M11">
        <v>0.74515417641135462</v>
      </c>
      <c r="N11">
        <v>0.71251974640311877</v>
      </c>
      <c r="O11">
        <v>9.7877383371125545E-2</v>
      </c>
      <c r="P11">
        <v>8.889987112367663E-2</v>
      </c>
      <c r="Q11">
        <v>0.12786723434234915</v>
      </c>
      <c r="R11">
        <v>0.51561979203273778</v>
      </c>
      <c r="S11">
        <v>0.54012209625719276</v>
      </c>
      <c r="T11">
        <v>0.42977279867679113</v>
      </c>
      <c r="U11">
        <v>5.4459329778859256E-2</v>
      </c>
      <c r="V11">
        <v>1.3774992689275508E-2</v>
      </c>
      <c r="W11">
        <v>1.0796793482589283E-3</v>
      </c>
      <c r="X11">
        <v>0.32874490834154191</v>
      </c>
      <c r="Y11">
        <v>2.7339337893323823E-2</v>
      </c>
    </row>
    <row r="12" spans="1:26" x14ac:dyDescent="0.3">
      <c r="A12" s="3"/>
      <c r="B12" s="3" t="s">
        <v>42</v>
      </c>
      <c r="C12">
        <v>0.47346158863671273</v>
      </c>
      <c r="D12">
        <v>0.34893941935735961</v>
      </c>
      <c r="E12">
        <v>0.22818031337144692</v>
      </c>
      <c r="F12">
        <v>0.22056136952466665</v>
      </c>
      <c r="G12">
        <v>0.25818658276778089</v>
      </c>
      <c r="H12">
        <v>0.204258843829316</v>
      </c>
      <c r="I12">
        <v>0.49315118228912502</v>
      </c>
      <c r="J12">
        <v>0.59910012376674515</v>
      </c>
      <c r="K12">
        <v>0.59184702901026054</v>
      </c>
      <c r="L12">
        <v>0.26746550577878292</v>
      </c>
      <c r="M12">
        <v>0.25484582358864533</v>
      </c>
      <c r="N12">
        <v>0.28748025359688129</v>
      </c>
      <c r="O12">
        <v>0.9021226166288745</v>
      </c>
      <c r="P12">
        <v>0.91110012887632341</v>
      </c>
      <c r="Q12">
        <v>0.87213276565765085</v>
      </c>
      <c r="R12">
        <v>0.48438020796726222</v>
      </c>
      <c r="S12">
        <v>0.45987790374280729</v>
      </c>
      <c r="T12">
        <v>0.57022720132320881</v>
      </c>
      <c r="U12">
        <v>8.3345577200089699E-2</v>
      </c>
      <c r="V12">
        <v>0.1620571909256463</v>
      </c>
      <c r="W12">
        <v>8.0763365237375851E-4</v>
      </c>
      <c r="X12">
        <v>5.9774537988291451E-2</v>
      </c>
      <c r="Y12">
        <v>2.744659336471849E-2</v>
      </c>
    </row>
    <row r="13" spans="1:26" x14ac:dyDescent="0.3">
      <c r="A13">
        <v>3511</v>
      </c>
      <c r="B13" s="4" t="s">
        <v>38</v>
      </c>
      <c r="C13">
        <v>0.79087531490290752</v>
      </c>
      <c r="D13">
        <v>0.68499726748938405</v>
      </c>
      <c r="E13">
        <v>0.69536086083025594</v>
      </c>
      <c r="F13">
        <v>0.57416572405276778</v>
      </c>
      <c r="G13">
        <v>0.66691325168949678</v>
      </c>
      <c r="H13">
        <v>0.69771962984495084</v>
      </c>
      <c r="I13">
        <v>0.40969284715516746</v>
      </c>
      <c r="J13">
        <v>0.28854478822848328</v>
      </c>
      <c r="K13">
        <v>0.23167086022982636</v>
      </c>
      <c r="L13">
        <v>0.36684325566080012</v>
      </c>
      <c r="M13">
        <v>0.34559445620173052</v>
      </c>
      <c r="N13">
        <v>0.42249555503846686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9.8599422026338243E-2</v>
      </c>
      <c r="V13">
        <v>5.3122477171078019E-4</v>
      </c>
      <c r="W13">
        <v>1.3898582379317026E-5</v>
      </c>
      <c r="X13">
        <v>1.3898582379317026E-5</v>
      </c>
      <c r="Y13">
        <v>1.3401745262758774E-3</v>
      </c>
      <c r="Z13" t="s">
        <v>66</v>
      </c>
    </row>
    <row r="14" spans="1:26" x14ac:dyDescent="0.3">
      <c r="B14" s="4" t="s">
        <v>39</v>
      </c>
      <c r="C14">
        <v>0.20912468509709248</v>
      </c>
      <c r="D14">
        <v>0.315002732510616</v>
      </c>
      <c r="E14">
        <v>0.30463913916974406</v>
      </c>
      <c r="F14">
        <v>0.42583427594723228</v>
      </c>
      <c r="G14">
        <v>0.33308674831050328</v>
      </c>
      <c r="H14">
        <v>0.30228037015504911</v>
      </c>
      <c r="I14">
        <v>0.59030715284483248</v>
      </c>
      <c r="J14">
        <v>0.71145521177151672</v>
      </c>
      <c r="K14">
        <v>0.7683291397701737</v>
      </c>
      <c r="L14">
        <v>0.63315674433919988</v>
      </c>
      <c r="M14">
        <v>0.65440554379826943</v>
      </c>
      <c r="N14">
        <v>0.57750444496153308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9.8599422026338313E-2</v>
      </c>
      <c r="V14">
        <v>5.3122477171078117E-4</v>
      </c>
      <c r="W14">
        <v>1.3898582379317051E-5</v>
      </c>
      <c r="X14">
        <v>1.3898582379317051E-5</v>
      </c>
      <c r="Y14">
        <v>1.3401745262758811E-3</v>
      </c>
    </row>
    <row r="15" spans="1:26" x14ac:dyDescent="0.3">
      <c r="A15">
        <v>5300</v>
      </c>
      <c r="B15" s="3">
        <v>1</v>
      </c>
      <c r="C15">
        <v>0.27019681660372802</v>
      </c>
      <c r="D15">
        <v>0.25891956396115301</v>
      </c>
      <c r="E15">
        <v>0.27923255783643297</v>
      </c>
      <c r="F15">
        <v>0.35872384692733145</v>
      </c>
      <c r="G15">
        <v>0.24136857430190264</v>
      </c>
      <c r="H15">
        <v>0.36993113642673475</v>
      </c>
      <c r="I15">
        <v>0.84953713240582318</v>
      </c>
      <c r="J15">
        <v>0.86792582661594597</v>
      </c>
      <c r="K15">
        <v>0.82533867591083254</v>
      </c>
      <c r="L15">
        <v>0</v>
      </c>
      <c r="M15">
        <v>0</v>
      </c>
      <c r="N15">
        <v>0</v>
      </c>
      <c r="O15">
        <v>0.34432460362262984</v>
      </c>
      <c r="P15">
        <v>0.30434316787260618</v>
      </c>
      <c r="Q15">
        <v>0.41865277475504081</v>
      </c>
      <c r="R15">
        <v>0</v>
      </c>
      <c r="S15">
        <v>0</v>
      </c>
      <c r="T15">
        <v>0</v>
      </c>
      <c r="U15">
        <v>0.13209841213881743</v>
      </c>
      <c r="V15">
        <v>6.7621832348798411E-7</v>
      </c>
      <c r="W15">
        <v>3.2033472679604422E-2</v>
      </c>
      <c r="X15">
        <v>6.7621832348798411E-7</v>
      </c>
      <c r="Y15">
        <v>9.3146949043287721E-7</v>
      </c>
    </row>
    <row r="16" spans="1:26" x14ac:dyDescent="0.3">
      <c r="B16" s="3">
        <v>2</v>
      </c>
      <c r="C16">
        <v>0.68432506068845955</v>
      </c>
      <c r="D16">
        <v>0.71578327488448801</v>
      </c>
      <c r="E16">
        <v>0.71346407670742651</v>
      </c>
      <c r="F16">
        <v>0.63488755323960555</v>
      </c>
      <c r="G16">
        <v>0.74704993678941556</v>
      </c>
      <c r="H16">
        <v>0.63006886357326519</v>
      </c>
      <c r="I16">
        <v>0.15046286759417685</v>
      </c>
      <c r="J16">
        <v>0.13207417338405397</v>
      </c>
      <c r="K16">
        <v>0.17466132408916746</v>
      </c>
      <c r="L16">
        <v>0</v>
      </c>
      <c r="M16">
        <v>0</v>
      </c>
      <c r="N16">
        <v>0</v>
      </c>
      <c r="O16">
        <v>0.65567539637737016</v>
      </c>
      <c r="P16">
        <v>0.69565683212739382</v>
      </c>
      <c r="Q16">
        <v>0.58134722524495919</v>
      </c>
      <c r="R16">
        <v>0</v>
      </c>
      <c r="S16">
        <v>0</v>
      </c>
      <c r="T16">
        <v>0</v>
      </c>
      <c r="U16">
        <v>0.22003219557093606</v>
      </c>
      <c r="V16">
        <v>1.276306479053526E-7</v>
      </c>
      <c r="W16">
        <v>7.9954654621542692E-2</v>
      </c>
      <c r="X16">
        <v>1.276306479053526E-7</v>
      </c>
      <c r="Y16">
        <v>2.079796724337006E-6</v>
      </c>
    </row>
    <row r="17" spans="1:26" x14ac:dyDescent="0.3">
      <c r="B17" s="4" t="s">
        <v>45</v>
      </c>
      <c r="C17">
        <v>4.5478122707812374E-2</v>
      </c>
      <c r="D17">
        <v>2.5297161154358951E-2</v>
      </c>
      <c r="E17">
        <v>7.3033654561405542E-3</v>
      </c>
      <c r="F17">
        <v>6.3885998330630552E-3</v>
      </c>
      <c r="G17">
        <v>1.1581488908681816E-2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7.8537135580830059E-2</v>
      </c>
      <c r="V17">
        <v>3.8813989949300326E-2</v>
      </c>
      <c r="W17">
        <v>3.8813989949300326E-2</v>
      </c>
      <c r="X17">
        <v>3.8813989949300326E-2</v>
      </c>
      <c r="Y17">
        <v>3.8813989949300326E-2</v>
      </c>
      <c r="Z17" t="s">
        <v>66</v>
      </c>
    </row>
    <row r="18" spans="1:26" x14ac:dyDescent="0.3">
      <c r="A18" s="2">
        <v>3401</v>
      </c>
      <c r="B18" s="3">
        <v>1</v>
      </c>
      <c r="C18">
        <v>0</v>
      </c>
      <c r="D18">
        <v>0</v>
      </c>
      <c r="E18">
        <v>0</v>
      </c>
      <c r="F18">
        <v>0.38836990542972427</v>
      </c>
      <c r="G18">
        <v>0.18344008602918779</v>
      </c>
      <c r="H18">
        <v>0.36348667712102617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4.2342827828004094E-3</v>
      </c>
      <c r="V18" t="e">
        <v>#DIV/0!</v>
      </c>
      <c r="W18" t="e">
        <v>#DIV/0!</v>
      </c>
      <c r="X18" t="e">
        <v>#DIV/0!</v>
      </c>
      <c r="Y18" t="e">
        <v>#DIV/0!</v>
      </c>
    </row>
    <row r="19" spans="1:26" x14ac:dyDescent="0.3">
      <c r="A19" s="2"/>
      <c r="B19" s="4">
        <v>2</v>
      </c>
      <c r="C19">
        <v>0.3040223138155938</v>
      </c>
      <c r="D19">
        <v>0.25107738967405874</v>
      </c>
      <c r="E19">
        <v>0.22884640618701968</v>
      </c>
      <c r="F19">
        <v>0.29305104476283317</v>
      </c>
      <c r="G19">
        <v>0.30666091506427662</v>
      </c>
      <c r="H19">
        <v>0.34978156738353622</v>
      </c>
      <c r="I19">
        <v>0.11973839886081118</v>
      </c>
      <c r="J19">
        <v>0.10797420643279101</v>
      </c>
      <c r="K19">
        <v>0.10372536507384729</v>
      </c>
      <c r="L19">
        <v>0</v>
      </c>
      <c r="M19">
        <v>0</v>
      </c>
      <c r="N19">
        <v>0</v>
      </c>
      <c r="O19">
        <v>0.10768892943791035</v>
      </c>
      <c r="P19">
        <v>0.12456785308989701</v>
      </c>
      <c r="Q19">
        <v>0.15911811586957619</v>
      </c>
      <c r="R19">
        <v>0</v>
      </c>
      <c r="S19">
        <v>0</v>
      </c>
      <c r="T19">
        <v>0</v>
      </c>
      <c r="U19">
        <v>6.0508087870871377E-2</v>
      </c>
      <c r="V19">
        <v>1.515846781680069E-4</v>
      </c>
      <c r="W19">
        <v>4.1523973350648608E-3</v>
      </c>
      <c r="X19">
        <v>1.515846781680069E-4</v>
      </c>
      <c r="Y19">
        <v>1.3546081794333356E-3</v>
      </c>
      <c r="Z19" t="s">
        <v>66</v>
      </c>
    </row>
    <row r="20" spans="1:26" x14ac:dyDescent="0.3">
      <c r="A20" s="2"/>
      <c r="B20" s="4">
        <v>3</v>
      </c>
      <c r="C20">
        <v>0.21153645447466787</v>
      </c>
      <c r="D20">
        <v>0.28469177615186164</v>
      </c>
      <c r="E20">
        <v>0.30386934375279318</v>
      </c>
      <c r="F20">
        <v>0.14415209327211537</v>
      </c>
      <c r="G20">
        <v>0.25062920303005104</v>
      </c>
      <c r="H20">
        <v>0.12795322570247589</v>
      </c>
      <c r="I20">
        <v>0.10960492061245924</v>
      </c>
      <c r="J20">
        <v>0.10028824095196778</v>
      </c>
      <c r="K20">
        <v>0.10048149266808286</v>
      </c>
      <c r="L20">
        <v>0</v>
      </c>
      <c r="M20">
        <v>0</v>
      </c>
      <c r="N20">
        <v>0</v>
      </c>
      <c r="O20">
        <v>3.8961708807401844E-2</v>
      </c>
      <c r="P20">
        <v>4.9607689422061563E-2</v>
      </c>
      <c r="Q20">
        <v>3.9196128708635994E-2</v>
      </c>
      <c r="R20">
        <v>0</v>
      </c>
      <c r="S20">
        <v>0</v>
      </c>
      <c r="T20">
        <v>0</v>
      </c>
      <c r="U20">
        <v>6.2210389551489387E-2</v>
      </c>
      <c r="V20">
        <v>3.4534969574451409E-4</v>
      </c>
      <c r="W20">
        <v>6.9262018567648712E-4</v>
      </c>
      <c r="X20">
        <v>3.4534969574451409E-4</v>
      </c>
      <c r="Y20">
        <v>2.2414173542418705E-3</v>
      </c>
      <c r="Z20" t="s">
        <v>66</v>
      </c>
    </row>
    <row r="21" spans="1:26" x14ac:dyDescent="0.3">
      <c r="A21" s="2"/>
      <c r="B21" s="3">
        <v>4</v>
      </c>
      <c r="C21">
        <v>0.46214281443980776</v>
      </c>
      <c r="D21">
        <v>0.42976246405113983</v>
      </c>
      <c r="E21">
        <v>0.42727207315119664</v>
      </c>
      <c r="F21">
        <v>0.1706929479973639</v>
      </c>
      <c r="G21">
        <v>0.24808004596102512</v>
      </c>
      <c r="H21">
        <v>0.15458572651625338</v>
      </c>
      <c r="I21">
        <v>0.76240484948480003</v>
      </c>
      <c r="J21">
        <v>0.67850592998305503</v>
      </c>
      <c r="K21">
        <v>0.67259459371411412</v>
      </c>
      <c r="L21">
        <v>1</v>
      </c>
      <c r="M21">
        <v>1</v>
      </c>
      <c r="N21">
        <v>1</v>
      </c>
      <c r="O21">
        <v>0.82213768619973637</v>
      </c>
      <c r="P21">
        <v>0.82582445748804145</v>
      </c>
      <c r="Q21">
        <v>0.78988600395505459</v>
      </c>
      <c r="R21">
        <v>1</v>
      </c>
      <c r="S21">
        <v>1</v>
      </c>
      <c r="T21">
        <v>1</v>
      </c>
      <c r="U21">
        <v>6.5309526630267167E-4</v>
      </c>
      <c r="V21">
        <v>4.8318610182323563E-7</v>
      </c>
      <c r="W21">
        <v>1.0080020935619949E-5</v>
      </c>
      <c r="X21">
        <v>4.8318610182323563E-7</v>
      </c>
      <c r="Y21">
        <v>5.221056513381821E-4</v>
      </c>
    </row>
    <row r="22" spans="1:26" x14ac:dyDescent="0.3">
      <c r="A22" s="2"/>
      <c r="B22" s="3">
        <v>5</v>
      </c>
      <c r="C22">
        <v>2.2298417269930586E-2</v>
      </c>
      <c r="D22">
        <v>3.4468370122939761E-2</v>
      </c>
      <c r="E22">
        <v>4.0012176908990477E-2</v>
      </c>
      <c r="F22">
        <v>3.7340085379633007E-3</v>
      </c>
      <c r="G22">
        <v>1.1189749915459445E-2</v>
      </c>
      <c r="H22">
        <v>4.1928032767083023E-3</v>
      </c>
      <c r="I22">
        <v>8.2518310419295825E-3</v>
      </c>
      <c r="J22">
        <v>0.11323162263218615</v>
      </c>
      <c r="K22">
        <v>0.12319854854395575</v>
      </c>
      <c r="L22">
        <v>0</v>
      </c>
      <c r="M22">
        <v>0</v>
      </c>
      <c r="N22">
        <v>0</v>
      </c>
      <c r="O22">
        <v>3.121167555495144E-2</v>
      </c>
      <c r="P22">
        <v>0</v>
      </c>
      <c r="Q22">
        <v>1.1799751466733233E-2</v>
      </c>
      <c r="R22">
        <v>0</v>
      </c>
      <c r="S22">
        <v>0</v>
      </c>
      <c r="T22">
        <v>0</v>
      </c>
      <c r="U22">
        <v>5.4375291831379085E-3</v>
      </c>
      <c r="V22">
        <v>1.7555461462780712E-3</v>
      </c>
      <c r="W22">
        <v>8.144724704407709E-2</v>
      </c>
      <c r="X22">
        <v>1.7555461462780712E-3</v>
      </c>
      <c r="Y22">
        <v>0.12751531120234044</v>
      </c>
    </row>
    <row r="23" spans="1:26" x14ac:dyDescent="0.3">
      <c r="A23">
        <v>4610</v>
      </c>
      <c r="B23" s="4" t="s">
        <v>40</v>
      </c>
      <c r="C23">
        <v>8.9003298853138374E-2</v>
      </c>
      <c r="D23">
        <v>0.11674959132636314</v>
      </c>
      <c r="E23">
        <v>8.8104701460635246E-2</v>
      </c>
      <c r="F23">
        <v>9.2020748615025266E-2</v>
      </c>
      <c r="G23">
        <v>8.7626125042194344E-2</v>
      </c>
      <c r="H23">
        <v>6.9797364104778353E-2</v>
      </c>
      <c r="I23">
        <v>0.14515204145437058</v>
      </c>
      <c r="J23">
        <v>8.9843630893202991E-2</v>
      </c>
      <c r="K23">
        <v>0.11161623316801395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0.13547433669259806</v>
      </c>
      <c r="V23">
        <v>2.3974212884832668E-4</v>
      </c>
      <c r="W23">
        <v>2.3974212884832668E-4</v>
      </c>
      <c r="X23">
        <v>2.3974212884832668E-4</v>
      </c>
      <c r="Y23">
        <v>0.19936041770910923</v>
      </c>
      <c r="Z23" t="s">
        <v>66</v>
      </c>
    </row>
    <row r="24" spans="1:26" x14ac:dyDescent="0.3">
      <c r="B24" s="3" t="s">
        <v>41</v>
      </c>
      <c r="C24">
        <v>0.37413419044072321</v>
      </c>
      <c r="D24">
        <v>0.46731180086905855</v>
      </c>
      <c r="E24">
        <v>0.51076022838609991</v>
      </c>
      <c r="F24">
        <v>0.58395335239157964</v>
      </c>
      <c r="G24">
        <v>0.6278283102297505</v>
      </c>
      <c r="H24">
        <v>0.64591153912616006</v>
      </c>
      <c r="I24">
        <v>0.2825458466077419</v>
      </c>
      <c r="J24">
        <v>0.28633346829338341</v>
      </c>
      <c r="K24">
        <v>0.20916211917746894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9.5241168357762408E-3</v>
      </c>
      <c r="V24">
        <v>1.8194517638896673E-4</v>
      </c>
      <c r="W24">
        <v>1.8194517638896673E-4</v>
      </c>
      <c r="X24">
        <v>1.8194517638896673E-4</v>
      </c>
      <c r="Y24">
        <v>7.8650153007232149E-3</v>
      </c>
    </row>
    <row r="25" spans="1:26" x14ac:dyDescent="0.3">
      <c r="B25" s="3" t="s">
        <v>49</v>
      </c>
      <c r="C25">
        <v>0.53686251070613844</v>
      </c>
      <c r="D25">
        <v>0.41593860780457831</v>
      </c>
      <c r="E25">
        <v>0.40113507015326483</v>
      </c>
      <c r="F25">
        <v>0.32402589899339507</v>
      </c>
      <c r="G25">
        <v>0.2845455647280552</v>
      </c>
      <c r="H25">
        <v>0.28429109676906156</v>
      </c>
      <c r="I25">
        <v>0.57230211193788749</v>
      </c>
      <c r="J25">
        <v>0.62382290081341352</v>
      </c>
      <c r="K25">
        <v>0.67922164765451709</v>
      </c>
      <c r="L25">
        <v>0</v>
      </c>
      <c r="M25">
        <v>0</v>
      </c>
      <c r="N25">
        <v>0</v>
      </c>
      <c r="O25">
        <v>1</v>
      </c>
      <c r="P25">
        <v>1</v>
      </c>
      <c r="Q25">
        <v>1</v>
      </c>
      <c r="R25">
        <v>0</v>
      </c>
      <c r="S25">
        <v>0</v>
      </c>
      <c r="T25">
        <v>0</v>
      </c>
      <c r="U25">
        <v>1.3419082460986198E-2</v>
      </c>
      <c r="V25">
        <v>2.3269472137461548E-4</v>
      </c>
      <c r="W25">
        <v>1.085547040897922E-4</v>
      </c>
      <c r="X25">
        <v>2.3269472137461548E-4</v>
      </c>
      <c r="Y25">
        <v>1.519367082650897E-2</v>
      </c>
    </row>
    <row r="26" spans="1:26" x14ac:dyDescent="0.3">
      <c r="A26">
        <v>3510</v>
      </c>
      <c r="B26" s="3" t="s">
        <v>40</v>
      </c>
      <c r="C26">
        <v>0.10376979126901702</v>
      </c>
      <c r="D26">
        <v>0.12956134051577592</v>
      </c>
      <c r="E26">
        <v>0.1180339496206433</v>
      </c>
      <c r="F26">
        <v>0.18683618391379153</v>
      </c>
      <c r="G26">
        <v>0.20862953182591537</v>
      </c>
      <c r="H26">
        <v>4.8789054332187429E-2</v>
      </c>
      <c r="I26">
        <v>8.9890234449602494E-2</v>
      </c>
      <c r="J26">
        <v>7.5355502072206135E-2</v>
      </c>
      <c r="K26">
        <v>6.9995942393936278E-2</v>
      </c>
      <c r="L26">
        <v>0</v>
      </c>
      <c r="M26">
        <v>0</v>
      </c>
      <c r="N26">
        <v>0</v>
      </c>
      <c r="O26">
        <v>9.7313247061740174E-2</v>
      </c>
      <c r="P26">
        <v>0.11919156342173307</v>
      </c>
      <c r="Q26">
        <v>0.10363560083976416</v>
      </c>
      <c r="R26">
        <v>0</v>
      </c>
      <c r="S26">
        <v>0</v>
      </c>
      <c r="T26">
        <v>0</v>
      </c>
      <c r="U26">
        <v>0.28682335505295531</v>
      </c>
      <c r="V26">
        <v>4.8052860430465633E-5</v>
      </c>
      <c r="W26">
        <v>0.17608945958460501</v>
      </c>
      <c r="X26">
        <v>4.8052860430465633E-5</v>
      </c>
      <c r="Y26">
        <v>7.6836756394238941E-3</v>
      </c>
    </row>
    <row r="27" spans="1:26" x14ac:dyDescent="0.3">
      <c r="B27" s="4" t="s">
        <v>39</v>
      </c>
      <c r="C27">
        <v>8.645560958580556E-2</v>
      </c>
      <c r="D27">
        <v>0.11454200435692946</v>
      </c>
      <c r="E27">
        <v>0.17592880153621474</v>
      </c>
      <c r="F27">
        <v>8.9145001280396693E-2</v>
      </c>
      <c r="G27">
        <v>0.17554813140166861</v>
      </c>
      <c r="H27">
        <v>2.19338524510517E-2</v>
      </c>
      <c r="I27">
        <v>5.6536496382706851E-2</v>
      </c>
      <c r="J27">
        <v>6.0695145287624881E-2</v>
      </c>
      <c r="K27">
        <v>2.5434558145633984E-2</v>
      </c>
      <c r="L27">
        <v>0</v>
      </c>
      <c r="M27">
        <v>0</v>
      </c>
      <c r="N27">
        <v>0</v>
      </c>
      <c r="O27">
        <v>1.205279481883284E-2</v>
      </c>
      <c r="P27">
        <v>3.1575236792946382E-2</v>
      </c>
      <c r="Q27">
        <v>1.2534626912141043E-2</v>
      </c>
      <c r="R27">
        <v>0</v>
      </c>
      <c r="S27">
        <v>0</v>
      </c>
      <c r="T27">
        <v>0</v>
      </c>
      <c r="U27">
        <v>0.29589125542405992</v>
      </c>
      <c r="V27">
        <v>4.4660880562985578E-3</v>
      </c>
      <c r="W27">
        <v>8.533600063512484E-3</v>
      </c>
      <c r="X27">
        <v>4.4660880562985578E-3</v>
      </c>
      <c r="Y27">
        <v>2.6381878138956913E-2</v>
      </c>
      <c r="Z27" t="s">
        <v>66</v>
      </c>
    </row>
    <row r="28" spans="1:26" x14ac:dyDescent="0.3">
      <c r="B28" s="3" t="s">
        <v>42</v>
      </c>
      <c r="C28">
        <v>0.24279947359599313</v>
      </c>
      <c r="D28">
        <v>0.23544906054576975</v>
      </c>
      <c r="E28">
        <v>0.29855789799754268</v>
      </c>
      <c r="F28">
        <v>0.16812098097706385</v>
      </c>
      <c r="G28">
        <v>0.22202891454846874</v>
      </c>
      <c r="H28">
        <v>0.10996433485335202</v>
      </c>
      <c r="I28">
        <v>0.65520383414184991</v>
      </c>
      <c r="J28">
        <v>0.68793460098824211</v>
      </c>
      <c r="K28">
        <v>0.70519221436026125</v>
      </c>
      <c r="L28">
        <v>0.1200462294199351</v>
      </c>
      <c r="M28">
        <v>0.19576205855255027</v>
      </c>
      <c r="N28">
        <v>0.13248267865778368</v>
      </c>
      <c r="O28">
        <v>0.51399113797029961</v>
      </c>
      <c r="P28">
        <v>0.60538280860634996</v>
      </c>
      <c r="Q28">
        <v>0.49125287424618097</v>
      </c>
      <c r="R28">
        <v>0.3232772892177207</v>
      </c>
      <c r="S28">
        <v>0.26182041069052747</v>
      </c>
      <c r="T28">
        <v>0.29497713218591953</v>
      </c>
      <c r="U28">
        <v>3.610332063985864E-2</v>
      </c>
      <c r="V28">
        <v>1.180023213791645E-2</v>
      </c>
      <c r="W28">
        <v>1.1445056818244316E-3</v>
      </c>
      <c r="X28">
        <v>0.13333594589836914</v>
      </c>
      <c r="Y28">
        <v>3.4027744478217746E-5</v>
      </c>
    </row>
    <row r="29" spans="1:26" x14ac:dyDescent="0.3">
      <c r="B29" s="3" t="s">
        <v>43</v>
      </c>
      <c r="C29">
        <v>1.1010586709889698E-2</v>
      </c>
      <c r="D29">
        <v>2.0792317076595228E-2</v>
      </c>
      <c r="E29">
        <v>3.096557517502491E-2</v>
      </c>
      <c r="F29">
        <v>5.528686813565109E-3</v>
      </c>
      <c r="G29">
        <v>1.4321396562152653E-2</v>
      </c>
      <c r="H29">
        <v>3.4067584197555283E-3</v>
      </c>
      <c r="I29">
        <v>0.10856218052376421</v>
      </c>
      <c r="J29">
        <v>9.7370749057939521E-2</v>
      </c>
      <c r="K29">
        <v>0.1086276230025004</v>
      </c>
      <c r="L29">
        <v>0</v>
      </c>
      <c r="M29">
        <v>0</v>
      </c>
      <c r="N29">
        <v>0</v>
      </c>
      <c r="O29">
        <v>2.4138399131704069E-2</v>
      </c>
      <c r="P29">
        <v>1.6221116978033714E-2</v>
      </c>
      <c r="Q29">
        <v>5.6133506389177161E-3</v>
      </c>
      <c r="R29">
        <v>0</v>
      </c>
      <c r="S29">
        <v>0</v>
      </c>
      <c r="T29">
        <v>0</v>
      </c>
      <c r="U29">
        <v>5.9560337766596486E-2</v>
      </c>
      <c r="V29">
        <v>1.1061502728679307E-2</v>
      </c>
      <c r="W29">
        <v>0.25814828573544224</v>
      </c>
      <c r="X29">
        <v>1.1061502728679307E-2</v>
      </c>
      <c r="Y29">
        <v>1.2879999443276359E-4</v>
      </c>
    </row>
    <row r="30" spans="1:26" x14ac:dyDescent="0.3">
      <c r="B30" s="3" t="s">
        <v>44</v>
      </c>
      <c r="C30">
        <v>0.55596453883929464</v>
      </c>
      <c r="D30">
        <v>0.49965527750492966</v>
      </c>
      <c r="E30">
        <v>0.37651377567057442</v>
      </c>
      <c r="F30">
        <v>0.5503691470151828</v>
      </c>
      <c r="G30">
        <v>0.37947202566179461</v>
      </c>
      <c r="H30">
        <v>0.81590599994365332</v>
      </c>
      <c r="I30">
        <v>8.9807254502076522E-2</v>
      </c>
      <c r="J30">
        <v>7.8644002593987419E-2</v>
      </c>
      <c r="K30">
        <v>9.0749662097668105E-2</v>
      </c>
      <c r="L30">
        <v>0.87995377058006485</v>
      </c>
      <c r="M30">
        <v>0.80423794144744976</v>
      </c>
      <c r="N30">
        <v>0.86751732134221637</v>
      </c>
      <c r="O30">
        <v>0.3525044210174233</v>
      </c>
      <c r="P30">
        <v>0.22762927420093693</v>
      </c>
      <c r="Q30">
        <v>0.3869635473629961</v>
      </c>
      <c r="R30">
        <v>0.6767227107822793</v>
      </c>
      <c r="S30">
        <v>0.73817958930947258</v>
      </c>
      <c r="T30">
        <v>0.70502286781408041</v>
      </c>
      <c r="U30">
        <v>0.244842232741798</v>
      </c>
      <c r="V30">
        <v>1.4947944505908143E-3</v>
      </c>
      <c r="W30">
        <v>4.8445970068975622E-2</v>
      </c>
      <c r="X30">
        <v>7.4113726671644177E-3</v>
      </c>
      <c r="Y30">
        <v>9.0822890431984922E-4</v>
      </c>
    </row>
    <row r="31" spans="1:26" x14ac:dyDescent="0.3">
      <c r="A31" s="2">
        <v>3611</v>
      </c>
      <c r="B31" s="4" t="s">
        <v>38</v>
      </c>
      <c r="C31">
        <v>0.65523021382930591</v>
      </c>
      <c r="D31">
        <v>0.69231197093878993</v>
      </c>
      <c r="E31">
        <v>0.73076019885067178</v>
      </c>
      <c r="F31">
        <v>0.67086484435104465</v>
      </c>
      <c r="G31">
        <v>0.67632696838000184</v>
      </c>
      <c r="H31">
        <v>0.8358323561257982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0.29089286994876895</v>
      </c>
      <c r="V31">
        <v>2.924949260810224E-6</v>
      </c>
      <c r="W31">
        <v>2.924949260810224E-6</v>
      </c>
      <c r="X31">
        <v>2.924949260810224E-6</v>
      </c>
      <c r="Y31">
        <v>2.924949260810224E-6</v>
      </c>
      <c r="Z31" t="s">
        <v>66</v>
      </c>
    </row>
    <row r="32" spans="1:26" x14ac:dyDescent="0.3">
      <c r="A32" s="2"/>
      <c r="B32" s="3" t="s">
        <v>39</v>
      </c>
      <c r="C32">
        <v>0.34476978617069409</v>
      </c>
      <c r="D32">
        <v>0.30768802906121007</v>
      </c>
      <c r="E32">
        <v>0.26923980114932827</v>
      </c>
      <c r="F32">
        <v>0.32913515564895529</v>
      </c>
      <c r="G32">
        <v>0.32367303161999822</v>
      </c>
      <c r="H32">
        <v>0.1641676438742018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1</v>
      </c>
      <c r="Q32">
        <v>1</v>
      </c>
      <c r="R32">
        <v>0</v>
      </c>
      <c r="S32">
        <v>0</v>
      </c>
      <c r="T32">
        <v>0</v>
      </c>
      <c r="U32">
        <v>0.29089286994876828</v>
      </c>
      <c r="V32">
        <v>7.3623707566593054E-5</v>
      </c>
      <c r="W32">
        <v>2.9249492608102185E-6</v>
      </c>
      <c r="X32">
        <v>7.3623707566593054E-5</v>
      </c>
      <c r="Y32">
        <v>7.3623707566593054E-5</v>
      </c>
    </row>
    <row r="33" spans="1:26" x14ac:dyDescent="0.3">
      <c r="A33">
        <v>5602</v>
      </c>
      <c r="B33" s="3">
        <v>1</v>
      </c>
      <c r="C33">
        <v>1.4090756105201146E-3</v>
      </c>
      <c r="D33">
        <v>6.7259589754115889E-2</v>
      </c>
      <c r="E33">
        <v>4.5292471760742161E-3</v>
      </c>
      <c r="F33">
        <v>7.3980186068665937E-2</v>
      </c>
      <c r="G33">
        <v>5.2237484205123329E-2</v>
      </c>
      <c r="H33">
        <v>0.1385262526323166</v>
      </c>
      <c r="I33">
        <v>0.14511852666500424</v>
      </c>
      <c r="J33">
        <v>8.5072959121996208E-2</v>
      </c>
      <c r="K33">
        <v>5.6685208765760026E-2</v>
      </c>
      <c r="L33">
        <v>0</v>
      </c>
      <c r="M33">
        <v>0</v>
      </c>
      <c r="N33">
        <v>0</v>
      </c>
      <c r="O33">
        <v>0.19478731046141781</v>
      </c>
      <c r="P33">
        <v>0.1665467957901767</v>
      </c>
      <c r="Q33">
        <v>0.14279375189789073</v>
      </c>
      <c r="R33">
        <v>0</v>
      </c>
      <c r="S33">
        <v>0</v>
      </c>
      <c r="T33">
        <v>0</v>
      </c>
      <c r="U33">
        <v>6.5256341492618677E-2</v>
      </c>
      <c r="V33">
        <v>0.15941287703026602</v>
      </c>
      <c r="W33">
        <v>2.6909194021690524E-3</v>
      </c>
      <c r="X33">
        <v>0.15941287703026602</v>
      </c>
      <c r="Y33">
        <v>5.1250754782623406E-2</v>
      </c>
    </row>
    <row r="34" spans="1:26" x14ac:dyDescent="0.3">
      <c r="B34" s="3">
        <v>2</v>
      </c>
      <c r="C34">
        <v>0.60737503733698428</v>
      </c>
      <c r="D34">
        <v>0.72118086241000767</v>
      </c>
      <c r="E34">
        <v>0.88178691660157515</v>
      </c>
      <c r="F34">
        <v>0.80392276056314749</v>
      </c>
      <c r="G34">
        <v>0.82345535681289439</v>
      </c>
      <c r="H34">
        <v>0.74909015719424543</v>
      </c>
      <c r="I34">
        <v>0.62794366784393507</v>
      </c>
      <c r="J34">
        <v>0.60829869671311987</v>
      </c>
      <c r="K34">
        <v>0.63579018431806611</v>
      </c>
      <c r="L34">
        <v>1</v>
      </c>
      <c r="M34">
        <v>1</v>
      </c>
      <c r="N34">
        <v>1</v>
      </c>
      <c r="O34">
        <v>0.80521268953858216</v>
      </c>
      <c r="P34">
        <v>0.83345320420982327</v>
      </c>
      <c r="Q34">
        <v>0.85720624810210932</v>
      </c>
      <c r="R34">
        <v>0</v>
      </c>
      <c r="S34">
        <v>0</v>
      </c>
      <c r="T34">
        <v>0</v>
      </c>
      <c r="U34">
        <v>0.26978289552688023</v>
      </c>
      <c r="V34">
        <v>1.4871485944088847E-2</v>
      </c>
      <c r="W34">
        <v>0.15259247879291291</v>
      </c>
      <c r="X34">
        <v>3.7873723712560033E-4</v>
      </c>
      <c r="Y34">
        <v>0.11576865616062547</v>
      </c>
    </row>
    <row r="35" spans="1:26" x14ac:dyDescent="0.3">
      <c r="B35" s="4">
        <v>3</v>
      </c>
      <c r="C35">
        <v>0.34901318487640098</v>
      </c>
      <c r="D35">
        <v>0.19098512853930952</v>
      </c>
      <c r="E35">
        <v>0.11368383622235068</v>
      </c>
      <c r="F35">
        <v>0.12209705336818653</v>
      </c>
      <c r="G35">
        <v>0.12430715898198234</v>
      </c>
      <c r="H35">
        <v>0.11238359017343798</v>
      </c>
      <c r="I35">
        <v>7.7708758493547206E-2</v>
      </c>
      <c r="J35">
        <v>0.12338661770634418</v>
      </c>
      <c r="K35">
        <v>0.13954718849538639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0.11466429544728318</v>
      </c>
      <c r="V35">
        <v>1.7317923957000849E-2</v>
      </c>
      <c r="W35">
        <v>1.7317923957000849E-2</v>
      </c>
      <c r="X35">
        <v>1.7317923957000849E-2</v>
      </c>
      <c r="Y35">
        <v>0.10960269722113145</v>
      </c>
      <c r="Z35" t="s">
        <v>66</v>
      </c>
    </row>
    <row r="36" spans="1:26" x14ac:dyDescent="0.3">
      <c r="B36" s="3">
        <v>4</v>
      </c>
      <c r="C36">
        <v>1.8303631183051935E-2</v>
      </c>
      <c r="D36">
        <v>1.638590676585917E-2</v>
      </c>
      <c r="E36">
        <v>0</v>
      </c>
      <c r="F36">
        <v>0</v>
      </c>
      <c r="G36">
        <v>0</v>
      </c>
      <c r="H36">
        <v>0</v>
      </c>
      <c r="I36">
        <v>0.14922904699751341</v>
      </c>
      <c r="J36">
        <v>0.1832417264585397</v>
      </c>
      <c r="K36">
        <v>0.16797741842078751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5.8665351655462876E-2</v>
      </c>
      <c r="V36">
        <v>5.8665351655462876E-2</v>
      </c>
      <c r="W36">
        <v>5.8665351655462876E-2</v>
      </c>
      <c r="X36">
        <v>5.8665351655462876E-2</v>
      </c>
      <c r="Y36">
        <v>8.4822104099145369E-5</v>
      </c>
    </row>
    <row r="37" spans="1:26" x14ac:dyDescent="0.3">
      <c r="B37" s="3">
        <v>5</v>
      </c>
      <c r="C37">
        <v>2.3899070993042688E-2</v>
      </c>
      <c r="D37">
        <v>4.188512530707708E-3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0.1363594301582739</v>
      </c>
      <c r="V37">
        <v>0.1363594301582739</v>
      </c>
      <c r="W37">
        <v>0.1363594301582739</v>
      </c>
      <c r="X37">
        <v>0.1363594301582739</v>
      </c>
      <c r="Y37">
        <v>0.1363594301582739</v>
      </c>
    </row>
    <row r="38" spans="1:26" x14ac:dyDescent="0.3">
      <c r="A38" s="2">
        <v>5410</v>
      </c>
      <c r="B38" s="3" t="s">
        <v>38</v>
      </c>
      <c r="C38">
        <v>0</v>
      </c>
      <c r="D38">
        <v>0</v>
      </c>
      <c r="E38">
        <v>0</v>
      </c>
      <c r="F38">
        <v>0.55576805724791667</v>
      </c>
      <c r="G38">
        <v>0.60632508293862009</v>
      </c>
      <c r="H38">
        <v>0.46604829550681515</v>
      </c>
      <c r="I38">
        <v>0.4617792225258821</v>
      </c>
      <c r="J38">
        <v>0.48664432203266478</v>
      </c>
      <c r="K38">
        <v>0.42344624603785885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0</v>
      </c>
      <c r="S38">
        <v>0</v>
      </c>
      <c r="T38">
        <v>0</v>
      </c>
      <c r="U38">
        <v>9.4262181192019653E-5</v>
      </c>
      <c r="V38" t="e">
        <v>#DIV/0!</v>
      </c>
      <c r="W38" t="e">
        <v>#DIV/0!</v>
      </c>
      <c r="X38" t="e">
        <v>#DIV/0!</v>
      </c>
      <c r="Y38">
        <v>7.7480826728620401E-6</v>
      </c>
    </row>
    <row r="39" spans="1:26" x14ac:dyDescent="0.3">
      <c r="A39" s="2"/>
      <c r="B39" s="3" t="s">
        <v>39</v>
      </c>
      <c r="C39">
        <v>0.3380313993765266</v>
      </c>
      <c r="D39">
        <v>0.50060611087771256</v>
      </c>
      <c r="E39">
        <v>0.51427645992262438</v>
      </c>
      <c r="F39">
        <v>0.18126727925233937</v>
      </c>
      <c r="G39">
        <v>0.12892747391556553</v>
      </c>
      <c r="H39">
        <v>0.28621686311701217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1.3029279647093167E-2</v>
      </c>
      <c r="V39">
        <v>6.72560659380946E-4</v>
      </c>
      <c r="W39">
        <v>6.72560659380946E-4</v>
      </c>
      <c r="X39">
        <v>6.72560659380946E-4</v>
      </c>
      <c r="Y39">
        <v>6.72560659380946E-4</v>
      </c>
    </row>
    <row r="40" spans="1:26" x14ac:dyDescent="0.3">
      <c r="A40" s="2"/>
      <c r="B40" s="4" t="s">
        <v>42</v>
      </c>
      <c r="C40">
        <v>0.41753346325451079</v>
      </c>
      <c r="D40">
        <v>0.32170928058616161</v>
      </c>
      <c r="E40">
        <v>0.21228069195696589</v>
      </c>
      <c r="F40">
        <v>0.1899280476725865</v>
      </c>
      <c r="G40">
        <v>0.15065056916934569</v>
      </c>
      <c r="H40">
        <v>0.22283490644146381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5.4342667075703802E-2</v>
      </c>
      <c r="V40">
        <v>2.9445656148299687E-3</v>
      </c>
      <c r="W40">
        <v>2.9445656148299687E-3</v>
      </c>
      <c r="X40">
        <v>2.9445656148299687E-3</v>
      </c>
      <c r="Y40">
        <v>2.9445656148299687E-3</v>
      </c>
      <c r="Z40" t="s">
        <v>66</v>
      </c>
    </row>
    <row r="41" spans="1:26" x14ac:dyDescent="0.3">
      <c r="A41" s="2"/>
      <c r="B41" s="3" t="s">
        <v>43</v>
      </c>
      <c r="C41">
        <v>0.17229836588060649</v>
      </c>
      <c r="D41">
        <v>9.8882038589431037E-2</v>
      </c>
      <c r="E41">
        <v>7.6930659495265036E-2</v>
      </c>
      <c r="F41">
        <v>2.6472779311531142E-3</v>
      </c>
      <c r="G41">
        <v>3.0232234314721221E-3</v>
      </c>
      <c r="H41">
        <v>1.5677389894975587E-2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1.0092572085146708E-2</v>
      </c>
      <c r="V41">
        <v>7.9053500535989866E-3</v>
      </c>
      <c r="W41">
        <v>7.9053500535989866E-3</v>
      </c>
      <c r="X41">
        <v>7.9053500535989866E-3</v>
      </c>
      <c r="Y41">
        <v>7.9053500535989866E-3</v>
      </c>
    </row>
    <row r="42" spans="1:26" x14ac:dyDescent="0.3">
      <c r="A42" s="2"/>
      <c r="B42" s="4" t="s">
        <v>44</v>
      </c>
      <c r="C42">
        <v>3.6134354446868168E-2</v>
      </c>
      <c r="D42">
        <v>2.3880128549268815E-2</v>
      </c>
      <c r="E42">
        <v>5.7141424831649162E-2</v>
      </c>
      <c r="F42">
        <v>5.7769719849646385E-2</v>
      </c>
      <c r="G42">
        <v>8.275214966199379E-2</v>
      </c>
      <c r="H42">
        <v>9.222545039733316E-3</v>
      </c>
      <c r="I42">
        <v>0.47268523611508934</v>
      </c>
      <c r="J42">
        <v>0.46648055253789789</v>
      </c>
      <c r="K42">
        <v>0.51462805606566175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0.33506168094452027</v>
      </c>
      <c r="V42">
        <v>7.9253474751855551E-3</v>
      </c>
      <c r="W42">
        <v>7.9253474751855551E-3</v>
      </c>
      <c r="X42">
        <v>7.9253474751855551E-3</v>
      </c>
      <c r="Y42">
        <v>7.8561344732721145E-6</v>
      </c>
      <c r="Z42" t="s">
        <v>66</v>
      </c>
    </row>
    <row r="43" spans="1:26" x14ac:dyDescent="0.3">
      <c r="A43" s="2"/>
      <c r="B43" s="4" t="s">
        <v>50</v>
      </c>
      <c r="C43">
        <v>3.6002417041487947E-2</v>
      </c>
      <c r="D43">
        <v>5.4922441397425976E-2</v>
      </c>
      <c r="E43">
        <v>0.13937076379349553</v>
      </c>
      <c r="F43">
        <v>1.2619618046357941E-2</v>
      </c>
      <c r="G43">
        <v>2.8321500883002736E-2</v>
      </c>
      <c r="H43">
        <v>0</v>
      </c>
      <c r="I43">
        <v>6.5535541359028546E-2</v>
      </c>
      <c r="J43">
        <v>4.6875125429437316E-2</v>
      </c>
      <c r="K43">
        <v>6.1925697896479392E-2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6.3381667066388037E-2</v>
      </c>
      <c r="V43">
        <v>3.654534192542043E-2</v>
      </c>
      <c r="W43">
        <v>3.654534192542043E-2</v>
      </c>
      <c r="X43">
        <v>3.654534192542043E-2</v>
      </c>
      <c r="Y43">
        <v>0.29719659918940378</v>
      </c>
      <c r="Z43" t="s">
        <v>66</v>
      </c>
    </row>
    <row r="44" spans="1:26" x14ac:dyDescent="0.3">
      <c r="A44">
        <v>5601</v>
      </c>
      <c r="B44" s="3">
        <v>1</v>
      </c>
      <c r="C44">
        <v>0.53301130559180165</v>
      </c>
      <c r="D44">
        <v>0.6578817874905587</v>
      </c>
      <c r="E44">
        <v>0.64622648968836638</v>
      </c>
      <c r="F44">
        <v>0.70401028069753313</v>
      </c>
      <c r="G44">
        <v>0.77941771197023757</v>
      </c>
      <c r="H44">
        <v>0.62862637923793263</v>
      </c>
      <c r="I44">
        <v>0.47597787799848368</v>
      </c>
      <c r="J44">
        <v>0.42398396344259126</v>
      </c>
      <c r="K44">
        <v>0.44510536412296414</v>
      </c>
      <c r="L44">
        <v>0</v>
      </c>
      <c r="M44">
        <v>0</v>
      </c>
      <c r="N44">
        <v>0</v>
      </c>
      <c r="O44">
        <v>0</v>
      </c>
      <c r="P44">
        <v>0</v>
      </c>
      <c r="Q44">
        <v>0.82027103866565576</v>
      </c>
      <c r="R44">
        <v>0</v>
      </c>
      <c r="S44">
        <v>0</v>
      </c>
      <c r="T44">
        <v>0</v>
      </c>
      <c r="U44">
        <v>9.7648888941097772E-2</v>
      </c>
      <c r="V44">
        <v>5.217479987276214E-5</v>
      </c>
      <c r="W44">
        <v>0.14360059424822075</v>
      </c>
      <c r="X44">
        <v>5.217479987276214E-5</v>
      </c>
      <c r="Y44">
        <v>9.1421470378984359E-3</v>
      </c>
    </row>
    <row r="45" spans="1:26" x14ac:dyDescent="0.3">
      <c r="B45" s="4">
        <v>2</v>
      </c>
      <c r="C45">
        <v>0.10409988930176174</v>
      </c>
      <c r="D45">
        <v>0.10300823352922829</v>
      </c>
      <c r="E45">
        <v>0.20283425753475956</v>
      </c>
      <c r="F45">
        <v>0.12004892568081027</v>
      </c>
      <c r="G45">
        <v>5.5026674406540188E-2</v>
      </c>
      <c r="H45">
        <v>0.17512764931378766</v>
      </c>
      <c r="I45">
        <v>0.37893285312859198</v>
      </c>
      <c r="J45">
        <v>0.39345974325815303</v>
      </c>
      <c r="K45">
        <v>0.3940510217773539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0.34964596253267277</v>
      </c>
      <c r="V45">
        <v>7.2530979049660509E-3</v>
      </c>
      <c r="W45">
        <v>7.2530979049660509E-3</v>
      </c>
      <c r="X45">
        <v>7.2530979049660509E-3</v>
      </c>
      <c r="Y45">
        <v>8.3031723391991351E-4</v>
      </c>
      <c r="Z45" t="s">
        <v>66</v>
      </c>
    </row>
    <row r="46" spans="1:26" x14ac:dyDescent="0.3">
      <c r="B46" s="3">
        <v>3</v>
      </c>
      <c r="C46">
        <v>0.28333294288710253</v>
      </c>
      <c r="D46">
        <v>0.20581993947665628</v>
      </c>
      <c r="E46">
        <v>0.12915144751260529</v>
      </c>
      <c r="F46">
        <v>0.1267713079763762</v>
      </c>
      <c r="G46">
        <v>0.1538276623591327</v>
      </c>
      <c r="H46">
        <v>7.305726091434174E-2</v>
      </c>
      <c r="I46">
        <v>9.8259291197236823E-2</v>
      </c>
      <c r="J46">
        <v>0.12899859174019349</v>
      </c>
      <c r="K46">
        <v>0.11079025317805029</v>
      </c>
      <c r="L46">
        <v>1</v>
      </c>
      <c r="M46">
        <v>1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7.7611735871334755E-2</v>
      </c>
      <c r="V46">
        <v>2.902622751329638E-5</v>
      </c>
      <c r="W46">
        <v>4.9014033150668115E-3</v>
      </c>
      <c r="X46">
        <v>4.9014033150668115E-3</v>
      </c>
      <c r="Y46">
        <v>5.4353431221365905E-2</v>
      </c>
    </row>
    <row r="47" spans="1:26" x14ac:dyDescent="0.3">
      <c r="B47" s="3">
        <v>4</v>
      </c>
      <c r="C47">
        <v>7.955586221933407E-2</v>
      </c>
      <c r="D47">
        <v>3.3290039503556752E-2</v>
      </c>
      <c r="E47">
        <v>2.1787805264268753E-2</v>
      </c>
      <c r="F47">
        <v>4.9169485645280363E-2</v>
      </c>
      <c r="G47">
        <v>1.1727951264089568E-2</v>
      </c>
      <c r="H47">
        <v>0.12318871053393796</v>
      </c>
      <c r="I47">
        <v>4.6829977675687529E-2</v>
      </c>
      <c r="J47">
        <v>5.3557701559062212E-2</v>
      </c>
      <c r="K47">
        <v>5.00533609216317E-2</v>
      </c>
      <c r="L47">
        <v>0</v>
      </c>
      <c r="M47">
        <v>0</v>
      </c>
      <c r="N47">
        <v>0</v>
      </c>
      <c r="O47">
        <v>1</v>
      </c>
      <c r="P47">
        <v>1</v>
      </c>
      <c r="Q47">
        <v>0.17972896133434421</v>
      </c>
      <c r="R47">
        <v>0</v>
      </c>
      <c r="S47">
        <v>0</v>
      </c>
      <c r="T47">
        <v>0</v>
      </c>
      <c r="U47">
        <v>0.34030897772745061</v>
      </c>
      <c r="V47">
        <v>3.1920047177002447E-2</v>
      </c>
      <c r="W47">
        <v>3.381402815108854E-2</v>
      </c>
      <c r="X47">
        <v>3.1920047177002447E-2</v>
      </c>
      <c r="Y47">
        <v>0.39074121918704252</v>
      </c>
    </row>
  </sheetData>
  <conditionalFormatting sqref="U3:Y47">
    <cfRule type="cellIs" dxfId="1" priority="2" operator="lessThan">
      <formula>0.05</formula>
    </cfRule>
  </conditionalFormatting>
  <conditionalFormatting sqref="U2:Z2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Table S2</vt:lpstr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2019-06-19T14:01:01Z</dcterms:modified>
</cp:coreProperties>
</file>