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chelwr/Downloads/"/>
    </mc:Choice>
  </mc:AlternateContent>
  <xr:revisionPtr revIDLastSave="0" documentId="8_{0DD4D0A7-1AC9-254D-B234-6889BA85BD83}" xr6:coauthVersionLast="38" xr6:coauthVersionMax="38" xr10:uidLastSave="{00000000-0000-0000-0000-000000000000}"/>
  <bookViews>
    <workbookView xWindow="0" yWindow="0" windowWidth="28800" windowHeight="18000" activeTab="1" xr2:uid="{00000000-000D-0000-FFFF-FFFF00000000}"/>
  </bookViews>
  <sheets>
    <sheet name="n-type TCs" sheetId="1" r:id="rId1"/>
    <sheet name="p-type TCs" sheetId="2" r:id="rId2"/>
  </sheets>
  <definedNames>
    <definedName name="_xlnm._FilterDatabase" localSheetId="0" hidden="1">'n-type TCs'!$A$2:$AG$31</definedName>
    <definedName name="_xlnm._FilterDatabase" localSheetId="1" hidden="1">'p-type TCs'!$A$2:$AH$47</definedName>
  </definedNames>
  <calcPr calcId="179021"/>
</workbook>
</file>

<file path=xl/calcChain.xml><?xml version="1.0" encoding="utf-8"?>
<calcChain xmlns="http://schemas.openxmlformats.org/spreadsheetml/2006/main">
  <c r="AD8" i="2" l="1"/>
  <c r="P31" i="1"/>
  <c r="P25" i="1"/>
  <c r="P23" i="1"/>
  <c r="P18" i="1"/>
  <c r="N18" i="1"/>
  <c r="L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7" authorId="0" shapeId="0" xr:uid="{00000000-0006-0000-0000-000001000000}">
      <text>
        <r>
          <rPr>
            <sz val="10"/>
            <color rgb="FF000000"/>
            <rFont val="Arial"/>
            <family val="2"/>
          </rPr>
          <t>new in MP</t>
        </r>
      </text>
    </comment>
    <comment ref="AC21" authorId="0" shapeId="0" xr:uid="{00000000-0006-0000-0000-000002000000}">
      <text>
        <r>
          <rPr>
            <sz val="10"/>
            <color rgb="FF000000"/>
            <rFont val="Arial"/>
            <family val="2"/>
          </rPr>
          <t>used configuration 6:3, since the CB is triply degenerate</t>
        </r>
      </text>
    </comment>
    <comment ref="B30" authorId="0" shapeId="0" xr:uid="{00000000-0006-0000-0000-000003000000}">
      <text>
        <r>
          <rPr>
            <sz val="10"/>
            <color rgb="FF000000"/>
            <rFont val="Arial"/>
            <family val="2"/>
          </rPr>
          <t>new in MP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4" authorId="0" shapeId="0" xr:uid="{00000000-0006-0000-0100-000001000000}">
      <text>
        <r>
          <rPr>
            <sz val="10"/>
            <color rgb="FF000000"/>
            <rFont val="Arial"/>
            <family val="2"/>
          </rPr>
          <t>new in MP</t>
        </r>
      </text>
    </comment>
    <comment ref="B12" authorId="0" shapeId="0" xr:uid="{00000000-0006-0000-0100-000002000000}">
      <text>
        <r>
          <rPr>
            <sz val="10"/>
            <color rgb="FF000000"/>
            <rFont val="Arial"/>
            <family val="2"/>
          </rPr>
          <t>new in MP</t>
        </r>
      </text>
    </comment>
    <comment ref="B14" authorId="0" shapeId="0" xr:uid="{00000000-0006-0000-0100-000003000000}">
      <text>
        <r>
          <rPr>
            <sz val="10"/>
            <color rgb="FF000000"/>
            <rFont val="Arial"/>
            <family val="2"/>
          </rPr>
          <t>new in MP</t>
        </r>
      </text>
    </comment>
    <comment ref="B18" authorId="0" shapeId="0" xr:uid="{00000000-0006-0000-0100-000004000000}">
      <text>
        <r>
          <rPr>
            <sz val="10"/>
            <color rgb="FF000000"/>
            <rFont val="Arial"/>
            <family val="2"/>
          </rPr>
          <t>but has no band structure</t>
        </r>
      </text>
    </comment>
    <comment ref="AD18" authorId="0" shapeId="0" xr:uid="{00000000-0006-0000-0100-000005000000}">
      <text>
        <r>
          <rPr>
            <sz val="10"/>
            <color rgb="FF000000"/>
            <rFont val="Arial"/>
            <family val="2"/>
          </rPr>
          <t>used configuration 6:3, since the CB is triply degenerate</t>
        </r>
      </text>
    </comment>
    <comment ref="B27" authorId="0" shapeId="0" xr:uid="{00000000-0006-0000-0100-000006000000}">
      <text>
        <r>
          <rPr>
            <sz val="10"/>
            <color rgb="FF000000"/>
            <rFont val="Arial"/>
            <family val="2"/>
          </rPr>
          <t>new in MP</t>
        </r>
      </text>
    </comment>
    <comment ref="B36" authorId="0" shapeId="0" xr:uid="{00000000-0006-0000-0100-000007000000}">
      <text>
        <r>
          <rPr>
            <sz val="10"/>
            <color rgb="FF000000"/>
            <rFont val="Arial"/>
            <family val="2"/>
          </rPr>
          <t>new in MP</t>
        </r>
      </text>
    </comment>
  </commentList>
</comments>
</file>

<file path=xl/sharedStrings.xml><?xml version="1.0" encoding="utf-8"?>
<sst xmlns="http://schemas.openxmlformats.org/spreadsheetml/2006/main" count="1150" uniqueCount="592">
  <si>
    <t>Material</t>
  </si>
  <si>
    <t>Structure and composition</t>
  </si>
  <si>
    <t>Counting studies</t>
  </si>
  <si>
    <t>Stability</t>
  </si>
  <si>
    <t>Transparency</t>
  </si>
  <si>
    <t>Transport</t>
  </si>
  <si>
    <t>Dopability</t>
  </si>
  <si>
    <t>Other</t>
  </si>
  <si>
    <t>#</t>
  </si>
  <si>
    <t>MP task ID</t>
  </si>
  <si>
    <t>n pretty formula</t>
  </si>
  <si>
    <t>n dopant(s)</t>
  </si>
  <si>
    <t>space group symbol</t>
  </si>
  <si>
    <t>Number of studies (google scholar)</t>
  </si>
  <si>
    <t>Number of studies (range)</t>
  </si>
  <si>
    <t>Energy above hull</t>
  </si>
  <si>
    <t>Minimum experimental gap (eV)</t>
  </si>
  <si>
    <t>Maximum experimental gap (eV)</t>
  </si>
  <si>
    <t>PBE band gap (eV)</t>
  </si>
  <si>
    <t>PBE direct gap (eV)</t>
  </si>
  <si>
    <t>HSE06 band gap (eV)</t>
  </si>
  <si>
    <t>HSE06 direct gap (eV)</t>
  </si>
  <si>
    <t>Max conductivity (S/cm)</t>
  </si>
  <si>
    <t>Associated carrier concentration (cm^-3)</t>
  </si>
  <si>
    <t>Max conductivity dopant</t>
  </si>
  <si>
    <t>Max conductivity synthesis</t>
  </si>
  <si>
    <t>Max conductivity reference</t>
  </si>
  <si>
    <t>Max conductivity link</t>
  </si>
  <si>
    <t>Max mobility dopant</t>
  </si>
  <si>
    <t>Max mobility synthesis</t>
  </si>
  <si>
    <t>Max mobility reference</t>
  </si>
  <si>
    <t>Max mobility link</t>
  </si>
  <si>
    <t>m* avg (10^20 cm^-3, 300 K)</t>
  </si>
  <si>
    <t>m* planar (10^20 cm^-3)</t>
  </si>
  <si>
    <t>p pretty formula</t>
  </si>
  <si>
    <t>common dopants</t>
  </si>
  <si>
    <t>dopant</t>
  </si>
  <si>
    <t>BPE ratio for VB:CB = 4:2 (highlight--&gt; min 3 CB)</t>
  </si>
  <si>
    <t>BPE min ratio (for p screening)</t>
  </si>
  <si>
    <t>BPE max ratio (for n screening)</t>
  </si>
  <si>
    <t>Degenerate bands?</t>
  </si>
  <si>
    <t>mp link</t>
  </si>
  <si>
    <t>Max mobility processing temperature (K)</t>
  </si>
  <si>
    <t>m* planar (10^20 cm^-3, 300 K)</t>
  </si>
  <si>
    <t>BPE ratio for VB:CB = 4:2</t>
  </si>
  <si>
    <t>BPE min ratio (use for lower error bar and p screening)</t>
  </si>
  <si>
    <t>BPE max ratio (use for upper error bar and n screening)</t>
  </si>
  <si>
    <t>MP link</t>
  </si>
  <si>
    <t>mp-856</t>
  </si>
  <si>
    <t>SnO2</t>
  </si>
  <si>
    <t>undoped, F, Cl, Sb, Sb, As, Nb, Ta</t>
  </si>
  <si>
    <t>mp-3748</t>
  </si>
  <si>
    <t>P4_2/mnm</t>
  </si>
  <si>
    <t>AlCuO2</t>
  </si>
  <si>
    <t>O self</t>
  </si>
  <si>
    <t>R-3m</t>
  </si>
  <si>
    <t>&gt;1000</t>
  </si>
  <si>
    <t>100-500</t>
  </si>
  <si>
    <t>As</t>
  </si>
  <si>
    <t>CVD</t>
  </si>
  <si>
    <t>Vishwakarma, S. R., Upadhyay, J. P., &amp; Prasad, H. C. (1989). Physical properties of arsenic-doped tin oxide thin films. Thin Solid Films, 176(1), 99-110.</t>
  </si>
  <si>
    <t>O self doped</t>
  </si>
  <si>
    <t>https://doi.org/10.1016/0040-6090(89)90368-4</t>
  </si>
  <si>
    <t>DC sputtering</t>
  </si>
  <si>
    <t>Banerjee, A.N., Ghosh, C.K. &amp; Chattopadhyay, K.K., 2005. Effect of excess oxygen on the electrical properties of transparent p-type conducting CuAlO thin films. Solar Energy Materials and Solar Cells, 89(1), pp.75–83.</t>
  </si>
  <si>
    <t>http://www.sciencedirect.com/science/article/pii/S0927024805000164</t>
  </si>
  <si>
    <t>Cl</t>
  </si>
  <si>
    <t>p</t>
  </si>
  <si>
    <t>no</t>
  </si>
  <si>
    <t>https://materialsproject.org/materials/mp-3748</t>
  </si>
  <si>
    <t>spray pyrolysis with SnCl2 precursor</t>
  </si>
  <si>
    <t>Elangovan, E., &amp; Ramamurthi, K. (2005). A study on low cost-high conducting fluorine and antimony-doped tin oxide thin films. Applied Surface Science, 249(1), 183-196.</t>
  </si>
  <si>
    <t>http://www.sciencedirect.com/science/article/pii/S0169433204017453</t>
  </si>
  <si>
    <t>mp-1096940</t>
  </si>
  <si>
    <t>n(p)</t>
  </si>
  <si>
    <t>BCuO2</t>
  </si>
  <si>
    <t>https://materialsproject.org/materials/mp-856</t>
  </si>
  <si>
    <t>PLD</t>
  </si>
  <si>
    <t>Snure M and Tiwari A 2007 Appl. Phys. Lett. 91 092123/1</t>
  </si>
  <si>
    <t>mp-22598</t>
  </si>
  <si>
    <t>In2O3</t>
  </si>
  <si>
    <t>http://aip.scitation.org/doi/abs/10.1063/1.2778755</t>
  </si>
  <si>
    <t>Sn, Ge, Sn/Ge, Mo, F, Ti, H, H/Ce, Ce, Zn, Zr, Hf, Nb, Ta, W, Te</t>
  </si>
  <si>
    <t>Ia3</t>
  </si>
  <si>
    <t>Sn</t>
  </si>
  <si>
    <t>e-beam with zone confinement</t>
  </si>
  <si>
    <t>Rauf I A 1996 J. Appl. Phys. 79 4057</t>
  </si>
  <si>
    <t>http://aip.scitation.org/doi/abs/10.1063/1.361882</t>
  </si>
  <si>
    <t>Ti</t>
  </si>
  <si>
    <t>no but huge range</t>
  </si>
  <si>
    <t>Gupta P, Ghosh K, Mishra S, Kahol P, Mater. Lett. 62, 1033 (2008)</t>
  </si>
  <si>
    <t>https://materialsproject.org/materials/mp-1096940/</t>
  </si>
  <si>
    <t>mp-510625</t>
  </si>
  <si>
    <t>http://www.sciencedirect.com/science/article/pii/S0167577X07007574</t>
  </si>
  <si>
    <t>CrCuO2</t>
  </si>
  <si>
    <t>Mg, S, V_Cu</t>
  </si>
  <si>
    <t>50-100</t>
  </si>
  <si>
    <t>Mg</t>
  </si>
  <si>
    <t>RF sputtering</t>
  </si>
  <si>
    <t>Nagarajan, R. et al., 2001. p-type conductivity in CuCr1-xMgxO2 films and powders. Journal of Applied Physics, 89(12), pp.8022–8025.</t>
  </si>
  <si>
    <t>http://dx.doi.org/10.1063/1.1372636</t>
  </si>
  <si>
    <t>Mg, S</t>
  </si>
  <si>
    <t>Sintering</t>
  </si>
  <si>
    <t>https://materialsproject.org/materials/mp-22598</t>
  </si>
  <si>
    <t>mp-2133</t>
  </si>
  <si>
    <t>ZnO</t>
  </si>
  <si>
    <t>self, Al, Al/H, Ga, B, Si, In, Y, Sc, F, V, Ge, Ti, Zr, Hf</t>
  </si>
  <si>
    <t>P6_3mc</t>
  </si>
  <si>
    <t>Mandal, P. et al., 2016. A scheme of simultaneous cationic–anionic substitution in CuCrO 2 for transparent and superior p -type transport. Journal of Physics D: Applied Physics, 49(27), p.275109.</t>
  </si>
  <si>
    <t>Ga</t>
  </si>
  <si>
    <t xml:space="preserve">http://iopscience.iop.org/article/10.1088/0022-3727/49/27/275109/meta </t>
  </si>
  <si>
    <t>buffer assisted pulsed laser deposition</t>
  </si>
  <si>
    <t>R. S. Ajimsha, A. K. Das, P. Misra, M. P. Joshi, L. M. Kukreja, R. Kumar, T. K. Sharma and S. M. Oak, J. Alloys Compd., 2015, 638, 55–58</t>
  </si>
  <si>
    <t>http://www.sciencedirect.com/science/article/pii/S0925838815006027</t>
  </si>
  <si>
    <t>https://materialsproject.org/materials/mp-510625</t>
  </si>
  <si>
    <t>self-doped</t>
  </si>
  <si>
    <t>RS(radical source)‐MBE</t>
  </si>
  <si>
    <t>Iwata, K., Fons, P., Niki, S., Yamada, A., Matsubara, K., Nakahara, K., &amp; Takasu, H. (2000). Improvement of Electrical Properties in ZnO Thin Films Grown by Radical Source (RS)‐MBE. physica status solidi (a), 180(1), 287-292.</t>
  </si>
  <si>
    <t>mp-510281</t>
  </si>
  <si>
    <t>FeCuO2</t>
  </si>
  <si>
    <t>Pt</t>
  </si>
  <si>
    <t>20-50</t>
  </si>
  <si>
    <t>Solid state reaction</t>
  </si>
  <si>
    <t>Ruttanapun, C., Prachamon, W. &amp; Wichainchai, A., 2012. Optoelectronic properties of Cu1−xPtxFeO2 (0 ≤ x ≤ 0.05) delafossite for p-type transparent conducting oxide. Current Applied Physics, 12(1), pp.166–170.</t>
  </si>
  <si>
    <t>https://onlinelibrary.wiley.com/doi/abs/10.1002/1521-396X(200007)180:1%3C287::AID-PSSA287%3E3.0.CO;2-7</t>
  </si>
  <si>
    <t xml:space="preserve">http://linkinghub.elsevier.com/retrieve/pii/S1567173911003026 </t>
  </si>
  <si>
    <t>min 2VB</t>
  </si>
  <si>
    <t>https://materialsproject.org/materials/mp-2133</t>
  </si>
  <si>
    <t>https://materialsproject.org/materials/mp-510281</t>
  </si>
  <si>
    <t>mp-1132</t>
  </si>
  <si>
    <t>CdO</t>
  </si>
  <si>
    <t>undoped, Sc, In, Ga, Sn, Y</t>
  </si>
  <si>
    <t>Fm-3m</t>
  </si>
  <si>
    <t>500-1000</t>
  </si>
  <si>
    <t>mp-4280</t>
  </si>
  <si>
    <t>GaCuO2</t>
  </si>
  <si>
    <t>Cr, O</t>
  </si>
  <si>
    <t>Yan, M., Lane, M., Kannewurf, C. R., &amp; Chang, R. P. H. (2001). Highly conductive epitaxial CdO thin films prepared by pulsed laser deposition. Applied Physics Letters, 78(16), 2342-2344.</t>
  </si>
  <si>
    <t>http://aip.scitation.org/doi/abs/10.1063/1.1365410</t>
  </si>
  <si>
    <t>Cr (really, an alloy with CrCuO2)</t>
  </si>
  <si>
    <t>Sol gel</t>
  </si>
  <si>
    <t>Han, M. et al., 2012. Structural, electronic band transition and optoelectronic properties of delafossite CuGa1−xCrxO2 (0 ≤ x ≤ 1) solid solution films grown by the sol–gel method. Journal of Materials Chemistry, 22(35), p.18463.</t>
  </si>
  <si>
    <t>http://pubs.rsc.org/en/content/articlehtml/2012/jm/c2jm33027j</t>
  </si>
  <si>
    <t>n</t>
  </si>
  <si>
    <t>https://materialsproject.org/materials/mp-4280</t>
  </si>
  <si>
    <t>https://materialsproject.org/materials/mp-1132</t>
  </si>
  <si>
    <t>mp-2657</t>
  </si>
  <si>
    <t>mp-4636</t>
  </si>
  <si>
    <t>TiO2</t>
  </si>
  <si>
    <t>ScCuO2</t>
  </si>
  <si>
    <t>Nb, Ta</t>
  </si>
  <si>
    <t>Mg, O</t>
  </si>
  <si>
    <t>Nb</t>
  </si>
  <si>
    <t>Sputtering</t>
  </si>
  <si>
    <t>Duan, N. et al., 2000. Transparent p-type conducting CuScO[sub 2+x] films. Applied Physics Letters, 77(9), p.1325.</t>
  </si>
  <si>
    <t>http://dx.doi.org/10.1063/1.1289906</t>
  </si>
  <si>
    <t>Y. Furubayashi, T. Hitosugi, Y. Yamamoto, K. Inaba, G. Kinoda, Y. Hirose, T. Shimada and T. Hasegawa: Appl. Phys. Lett. 86 (2005), 252101.</t>
  </si>
  <si>
    <t>http://aip.scitation.org/doi/abs/10.1063/1.1949728</t>
  </si>
  <si>
    <t>Yanagi, H. et al., 2003. P-type conductivity in transparent oxides and sulfide fluorides. Journal of Solid State Chemistry, 175(1), pp.34–38.</t>
  </si>
  <si>
    <t xml:space="preserve">http://www.sciencedirect.com/science/article/pii/S0022459603000951 </t>
  </si>
  <si>
    <t>https://materialsproject.org/materials/mp-2657</t>
  </si>
  <si>
    <t>mp-886</t>
  </si>
  <si>
    <t>Ga2O3</t>
  </si>
  <si>
    <t>C2/m</t>
  </si>
  <si>
    <t>floating zone (single crystal)</t>
  </si>
  <si>
    <t>https://materialsproject.org/materials/mp-4636</t>
  </si>
  <si>
    <t>Suzuki, N., Ohira, S., Tanaka, M., Sugawara, T., Nakajima, K., &amp; Shishido, T. (2007). Fabrication and characterization of transparent conductive Sn‐doped β‐Ga2O3 single crystal. physica status solidi (c), 4(7), 2310-2313.</t>
  </si>
  <si>
    <t>mp-3642</t>
  </si>
  <si>
    <t>P6_3/mmc</t>
  </si>
  <si>
    <t>http://onlinelibrary.wiley.com/doi/10.1002/pssc.200674884/full</t>
  </si>
  <si>
    <t>https://materialsproject.org/materials/mp-3642</t>
  </si>
  <si>
    <t>https://materialsproject.org/materials/mp-886</t>
  </si>
  <si>
    <t>mp-5966</t>
  </si>
  <si>
    <t>Cd2SnO4</t>
  </si>
  <si>
    <t>mp-6972</t>
  </si>
  <si>
    <t>Sb, undoped, self</t>
  </si>
  <si>
    <t>YCuO2</t>
  </si>
  <si>
    <t>Pbam</t>
  </si>
  <si>
    <t>Ca</t>
  </si>
  <si>
    <t>Manoj, R. et al., 2008. Effect of oxygen intercalation on properties of sputtered CuYO 2 for potential use as p -type transparent conducting films. , 31(1), pp.49–53.</t>
  </si>
  <si>
    <t>https://link.springer.com/article/10.1007/s12034-008-0009-1</t>
  </si>
  <si>
    <t>Wu, X., Coutts, T. J., &amp; Mulligan, W. P. (1997). Properties of transparent conducting oxides formed from CdO and ZnO alloyed with SnO 2 and In 2 O 3. Journal of Vacuum Science &amp; Technology A: Vacuum, Surfaces, and Films, 15(3), 1057-1062.</t>
  </si>
  <si>
    <t xml:space="preserve"> </t>
  </si>
  <si>
    <t>http://avs.scitation.org/doi/pdf/10.1116/1.580429</t>
  </si>
  <si>
    <t>https://materialsproject.org/materials/mp-6972</t>
  </si>
  <si>
    <t>undoped</t>
  </si>
  <si>
    <t>RF magnetron sputtering</t>
  </si>
  <si>
    <t>Coutts, T. J., Wu, X., Mulligan, W. P., &amp; Webb, J. M. (1996). High-performance, transparent conducting oxides based on cadmium stannate. Journal of electronic materials, 25(6), 935-943.</t>
  </si>
  <si>
    <t>mp-2918</t>
  </si>
  <si>
    <t>https://link.springer.com/article/10.1007/BF02666727</t>
  </si>
  <si>
    <t>https://materialsproject.org/materials/mp-5966</t>
  </si>
  <si>
    <t>mp-754329</t>
  </si>
  <si>
    <t>CdSnO3</t>
  </si>
  <si>
    <t>self</t>
  </si>
  <si>
    <t>R-3</t>
  </si>
  <si>
    <t>https://materialsproject.org/materials/mp-2918</t>
  </si>
  <si>
    <t>O vacancies</t>
  </si>
  <si>
    <t>flux single crystal growth</t>
  </si>
  <si>
    <t>Shannon, R. D., Gillson, J. L., &amp; Bouchard, R. J. (1977). Single crystal synthesis and electrical properties of CdSnO3, Cd2SnO4, In2TeO6 and Cdln2O4. Journal of Physics and Chemistry of Solids, 38(8), 877-881.</t>
  </si>
  <si>
    <t>http://www.sciencedirect.com/science/article/pii/0022369777901263</t>
  </si>
  <si>
    <t>https://materialsproject.org/materials/mp-754329</t>
  </si>
  <si>
    <t>mp-19803</t>
  </si>
  <si>
    <t>CdIn2O4</t>
  </si>
  <si>
    <t>Sn, self</t>
  </si>
  <si>
    <t>Fd-3m</t>
  </si>
  <si>
    <t>mp-1096971</t>
  </si>
  <si>
    <t>self-doped (O vacancies, interstitial metals)</t>
  </si>
  <si>
    <t>AgGaO2</t>
  </si>
  <si>
    <t>Pulsed laser deposition</t>
  </si>
  <si>
    <t>Vanaja, K. A., Ajimsha, R. S., Asha, A. S., &amp; Jayaraj, M. K. (2006). p-type electrical conduction in α-Ag Ga O 2 delafossite thin films. Applied physics letters, 88(21), 212103.</t>
  </si>
  <si>
    <t>http://aip.scitation.org/doi/abs/10.1063/1.2204757</t>
  </si>
  <si>
    <t>DC reactive sputtering</t>
  </si>
  <si>
    <t>Budzyńska, K., Leja, E., &amp; Skrzypek, S. (1985). Transparent conductive CdIn2O4 thin films prepared by dc reactive sputtering. Solar energy materials, 12(1), 57-68.</t>
  </si>
  <si>
    <t>http://www.sciencedirect.com/science/article/pii/0165163385900243</t>
  </si>
  <si>
    <t>https://materialsproject.org/materials/mp-19803</t>
  </si>
  <si>
    <t>mp-13334</t>
  </si>
  <si>
    <t>ZnSnO3</t>
  </si>
  <si>
    <t>R3c</t>
  </si>
  <si>
    <t>https://materialsproject.org/materials/mp-1096971/</t>
  </si>
  <si>
    <t>self-doped (O non-stoichiometry)</t>
  </si>
  <si>
    <t>T. Minami, H. Sonohara, S. Takata, and H. Sato, Jpn. J. Appl. Phys., Part 2: Lett. 33 (1994) p. L1963</t>
  </si>
  <si>
    <t>mp-766791</t>
  </si>
  <si>
    <t>ZnCo2O4</t>
  </si>
  <si>
    <t>self (off-stoichiometry)</t>
  </si>
  <si>
    <t>http://iopscience.iop.org/article/10.1143/JJAP.33.L1693/meta</t>
  </si>
  <si>
    <t>cation off-stoichiometry</t>
  </si>
  <si>
    <t>Combinatorial RF co-sputtering</t>
  </si>
  <si>
    <t>Perkins, J.D., Paudel, T.R., Zakutayev, A., Ndione, P.F., Parilla, P.A., Young, D.L., Lany, S., Ginley, D.S., Zunger, A., Perry, N.H. and Tang, Y., 2011. Inverse design approach to hole doping in ternary oxides: Enhancing p-type conductivity in cobalt oxide spinels. Physical Review B, 84(20), p.205207.</t>
  </si>
  <si>
    <t>https://journals.aps.org/prb/pdf/10.1103/PhysRevB.84.205207</t>
  </si>
  <si>
    <t>https://materialsproject.org/materials/mp-13334</t>
  </si>
  <si>
    <t>mp-35493</t>
  </si>
  <si>
    <t>Zn2SnO4</t>
  </si>
  <si>
    <t>self O</t>
  </si>
  <si>
    <t>Imma</t>
  </si>
  <si>
    <t>O vacancies (self doped)</t>
  </si>
  <si>
    <t>H. Enoki, T. Nakayama, and J. Echigoya,
Phys. Status Solidi A 129 (1992) p. 181.</t>
  </si>
  <si>
    <t>http://onlinelibrary.wiley.com/doi/10.1002/pssa.2211290116/full</t>
  </si>
  <si>
    <t>https://materialsproject.org/materials/mp-766791</t>
  </si>
  <si>
    <t>mp-1094005</t>
  </si>
  <si>
    <t>ZnIr2O4</t>
  </si>
  <si>
    <t>Coutts, T. J., Young, D. L., Li, X., Mulligan, W. P., &amp; Wu, X. (2000). Search for improved transparent conducting oxides: a fundamental investigation of CdO, Cd 2 SnO 4, and Zn 2 SnO 4. Journal of Vacuum Science &amp; Technology A: Vacuum, Surfaces, and Films, 18(6), 2646-2660.</t>
  </si>
  <si>
    <t>http://avs.scitation.org/doi/pdf/10.1116/1.1290371</t>
  </si>
  <si>
    <t>https://materialsproject.org/materials/mp-35493</t>
  </si>
  <si>
    <t>mp-8098</t>
  </si>
  <si>
    <t>InGaO3</t>
  </si>
  <si>
    <t>ZnO-doped, Sn, Ge, self (Ga/In)</t>
  </si>
  <si>
    <t>M. Dekkers, G. Rijnders, and D.H.A. Blank: ZnIr2O4, a p-type transparent oxide semiconductor in the class of spinel zinc-d6-transition metal oxide. Appl. Phys. Lett. 90, 021903 (2007)</t>
  </si>
  <si>
    <t>http://aip.scitation.org/doi/pdf/10.1063/1.2431548</t>
  </si>
  <si>
    <t>2VB min</t>
  </si>
  <si>
    <t>https://materialsproject.org/materials/mp-1094005/</t>
  </si>
  <si>
    <t>Ga, In off-stoichiometry</t>
  </si>
  <si>
    <t>RF/DC sputtering</t>
  </si>
  <si>
    <t>Minami, T. (1999). Transparent and conductive multicomponent oxide films prepared by magnetron sputtering. Journal of Vacuum Science &amp; Technology A: Vacuum, Surfaces, and Films, 17(4), 1765-1772.</t>
  </si>
  <si>
    <t>mp-5146</t>
  </si>
  <si>
    <t>http://avs.scitation.org/doi/abs/10.1116/1.581888</t>
  </si>
  <si>
    <t>ZnRh2O4</t>
  </si>
  <si>
    <t>undoped, Ga/Sn doped</t>
  </si>
  <si>
    <t>J.M. Phillips, J. Kwo, G.A. Thomas, S.A.
Carter, R.J. Cava, S.Y. Hou, J.J. Krajewski, J.H.
Marshall, W.F. Peck, D.H. Rapkine, and R.B.
van Dover, Appl. Phys. Lett. 65 (1994) p. 115.</t>
  </si>
  <si>
    <t>http://aip.scitation.org/doi/abs/10.1063/1.113052</t>
  </si>
  <si>
    <t>Mizoguchi, H., Hirano, M., Fujitsu, S., Takeuchi, T., Ueda, K. and Hosono, H., 2002. ZnRh 2 O 4: A p-type semiconducting oxide with a valence band composed of a low spin state of Rh 3+ in a 4d 6 configuration. Applied physics letters, 80(7), pp.1207-1209.</t>
  </si>
  <si>
    <t>http://dx.doi.org/10.1063/1.1450252</t>
  </si>
  <si>
    <t>https://materialsproject.org/materials/mp-8098</t>
  </si>
  <si>
    <t>mp-7831</t>
  </si>
  <si>
    <t>MgIn2O4</t>
  </si>
  <si>
    <t>V_O, self, H, Li</t>
  </si>
  <si>
    <t>Noshiro, R., Ueda, K., Hosono, H., &amp; Kawazoe, H. (2000). Fabrication of MgIn 2 O 4 Thin Films With Low Resistivity on MgO (100) Surface by PLD Method. MRS Online Proceedings Library Archive, 623.</t>
  </si>
  <si>
    <t>https://materialsproject.org/materials/mp-5146</t>
  </si>
  <si>
    <t>https://www.cambridge.org/core/journals/mrs-online-proceedings-library-archive/article/fabrication-of-mgin2o4-thin-films-with-low-resistivity-on-mgo-100-surface-by-pld-method/ACE2EA8FA404125033A01043AD99EF2D</t>
  </si>
  <si>
    <t>mp-541022</t>
  </si>
  <si>
    <t>Cr2MnO4</t>
  </si>
  <si>
    <t>Li</t>
  </si>
  <si>
    <t>RF co-sputtering</t>
  </si>
  <si>
    <t>Peng, H., Zakutayev, A., Lany, S., Paudel, T.R., d'Avezac, M., Ndione, P.F., Perkins, J.D., Ginley, D.S., Nagaraja, A.R., Perry, N.H. and Mason, T.O., 2013. Li‐Doped Cr2MnO4: A New p‐Type Transparent Conducting Oxide by Computational Materials Design. Advanced Functional Materials, 23(42), pp.5267-5276.</t>
  </si>
  <si>
    <t>http://onlinelibrary.wiley.com/doi/10.1002/adfm.201300807/full</t>
  </si>
  <si>
    <t>min 3VB</t>
  </si>
  <si>
    <t>https://materialsproject.org/materials/mp-7831</t>
  </si>
  <si>
    <t>mp-770218</t>
  </si>
  <si>
    <t>ZnIn2O4</t>
  </si>
  <si>
    <t>Pnma</t>
  </si>
  <si>
    <t>https://materialsproject.org/materials/mp-541022</t>
  </si>
  <si>
    <t>mp-19399</t>
  </si>
  <si>
    <t>Cr2O3</t>
  </si>
  <si>
    <t>Mg/N, Mg, self</t>
  </si>
  <si>
    <t>R-3c</t>
  </si>
  <si>
    <t>Mg, N (co-doped)</t>
  </si>
  <si>
    <t>Arca, E., Fleischer, K., &amp; Shvets, I. V. (2011). Magnesium, nitrogen codoped Cr2O3: A p-type transparent conducting oxide. Applied Physics Letters, 99(11), 111910.</t>
  </si>
  <si>
    <t>http://aip.scitation.org/doi/abs/10.1063/1.3638461</t>
  </si>
  <si>
    <t>https://materialsproject.org/materials/mp-19399</t>
  </si>
  <si>
    <t>mp-5229</t>
  </si>
  <si>
    <t>SrTiO3</t>
  </si>
  <si>
    <t>In</t>
  </si>
  <si>
    <t>Pm-3m</t>
  </si>
  <si>
    <t>Rougier, A., Naghavi, N., Marcel, C., Portemer, F., Dupont, L., Guéry, C., &amp; Tarascon, J. M. (1998). Characterization of Transparent Conducting Pulsed Laser Deposited Films in the Indium Zinc Oxide System. MRS Online Proceedings Library Archive, 547.</t>
  </si>
  <si>
    <t>https://www.cambridge.org/core/services/aop-cambridge-core/content/view/3B9E8D693DA876C10281C94D53C7DF1E/S1946427400358171a.pdf/characterization_of_transparent_conducting_pulsed_laser_deposited_films_in_the_indium_zinc_oxide_system.pdf</t>
  </si>
  <si>
    <t>Hybrid PLD-MBE</t>
  </si>
  <si>
    <t>Huang, W. et al., 2016. Electrical and Optical Properties of Transparent Conducting p -Type SrTiO 3 Thin Films G. Brennecka, ed. Journal of the American Ceramic Society, 99(1), pp.226–233. Available at: http://doi.wiley.com/10.1111/jace.13949</t>
  </si>
  <si>
    <t>http://doi.wiley.com/10.1111/jace.13949</t>
  </si>
  <si>
    <t>https://materialsproject.org/materials/mp-770218</t>
  </si>
  <si>
    <t>3VB 3CB min</t>
  </si>
  <si>
    <t>mp-1094040</t>
  </si>
  <si>
    <t>https://materialsproject.org/materials/mp-5229</t>
  </si>
  <si>
    <t>Zn2In2O5</t>
  </si>
  <si>
    <t>self (In)</t>
  </si>
  <si>
    <t>n/a</t>
  </si>
  <si>
    <t>LaCrO3</t>
  </si>
  <si>
    <t>Sr, SrCrO3</t>
  </si>
  <si>
    <t>Pbnm</t>
  </si>
  <si>
    <t>SrCrO3</t>
  </si>
  <si>
    <t>off-stoichiometry</t>
  </si>
  <si>
    <t>Molecular beam epitaxy</t>
  </si>
  <si>
    <t>DC magnetron sputtering</t>
  </si>
  <si>
    <t>Zhang, K.H.L. et al., 2015. Perovskite Sr-Doped LaCrO3 as a New p-Type Transparent Conducting Oxide. Advanced materials (Deerfield Beach, Fla.), 27(35), pp.5191–5</t>
  </si>
  <si>
    <t>Minami, T., Kakumu, T., Takeda, Y., &amp; Takata, S. (1996). Highly transparent and conductive ZnO In2O3 thin films prepared by dc magnetron sputtering. Thin Solid Films, 290, 1-5.</t>
  </si>
  <si>
    <t>http://onlinelibrary.wiley.com/doi/10.1002/adma.201501959/full</t>
  </si>
  <si>
    <t>http://www.sciencedirect.com/science/article/pii/S0040609096090943</t>
  </si>
  <si>
    <t>Sr</t>
  </si>
  <si>
    <t>https://materialsproject.org/materials/mp-1094040</t>
  </si>
  <si>
    <t>mp-682284</t>
  </si>
  <si>
    <t>Zn3In2O6</t>
  </si>
  <si>
    <t>P1</t>
  </si>
  <si>
    <t>N, Ni/In, Al/Cu2O</t>
  </si>
  <si>
    <t>Al, Cu2O</t>
  </si>
  <si>
    <t>Sol-gel</t>
  </si>
  <si>
    <t>Hui, K.N. et al., 2013. Low resistivity p-type Zn1−xAlxO:Cu2O composite transparent conducting oxide thin film fabricated by sol–gel method. Materials Research Bulletin, 48(1), pp.96–100.</t>
  </si>
  <si>
    <t>http://www.sciencedirect.com/science/article/pii/S0025540812007696</t>
  </si>
  <si>
    <t>Ni, In</t>
  </si>
  <si>
    <t>Ultrasonic spray pyrolysis</t>
  </si>
  <si>
    <t>Bian, J.M. et al., 2004. Deposition and electrical properties of N–In codoped p-type ZnO films by ultrasonic spray pyrolysis. Applied Physics Letters, 84(4), p.541</t>
  </si>
  <si>
    <t>http://scitation.aip.org/content/aip/journal/apl/84/4/10.1063/1.1644331</t>
  </si>
  <si>
    <t>mp-510584</t>
  </si>
  <si>
    <t>MoO3</t>
  </si>
  <si>
    <t>Tube furnace</t>
  </si>
  <si>
    <t>Chen, H.-Y. et al., 2011. Indium-doped molybdenum oxide as a new p-type transparent conductive oxide. J. Mater. Chem., 21(15), pp.5745–5752.</t>
  </si>
  <si>
    <t>http://dx.doi.org/10.1039/C0JM03815F</t>
  </si>
  <si>
    <t>https://materialsproject.org/materials/mp-682284</t>
  </si>
  <si>
    <t>https://materialsproject.org/materials/mp-510584</t>
  </si>
  <si>
    <t>mp-3163</t>
  </si>
  <si>
    <t>BaSnO3</t>
  </si>
  <si>
    <t>La, Gd</t>
  </si>
  <si>
    <t>In, Sb, Al, Fe</t>
  </si>
  <si>
    <t>Sb</t>
  </si>
  <si>
    <t>Ji, Z. et al., 2008. Preparation of p-type transparent conducting tin-antimony oxide thin films by DC reactive magnetron sputtering. physica status solidi (c), 5(10), pp.3364–3367.</t>
  </si>
  <si>
    <t>http://onlinelibrary.wiley.com/doi/10.1002/pssc.200778884/epdf</t>
  </si>
  <si>
    <t>La</t>
  </si>
  <si>
    <t>PLD (epitaxial)</t>
  </si>
  <si>
    <t>Kim, H.J., Kim, U., Kim, H.M., Kim, T.H., Mun, H.S., Jeon, B.G., Hong, K.T., Lee, W.J., Ju, C., Kim, K.H. and Char, K., 2012. High mobility in a stable transparent perovskite oxide. Applied Physics Express, 5(6), p.061102.</t>
  </si>
  <si>
    <t>http://iopscience.iop.org/article/10.1143/APEX.5.061102/meta</t>
  </si>
  <si>
    <t>mp-13900</t>
  </si>
  <si>
    <t>SrCu2O2</t>
  </si>
  <si>
    <t>K</t>
  </si>
  <si>
    <t>I4_1/amd</t>
  </si>
  <si>
    <t>https://materialsproject.org/materials/mp-3163</t>
  </si>
  <si>
    <t>Kudo, A., Yanagi, H., Hosono, H. and Kawazoe, H., 1998. SrCu 2 O 2: a p-type conductive oxide with wide band gap. Applied Physics Letters, 73(2), pp.220-222.</t>
  </si>
  <si>
    <t>http://aip.scitation.org/doi/abs/10.1063/1.121761</t>
  </si>
  <si>
    <t>mp-2879</t>
  </si>
  <si>
    <t>SrSnO3</t>
  </si>
  <si>
    <t>Sb, Nd, Fe, Ta</t>
  </si>
  <si>
    <t>Nd</t>
  </si>
  <si>
    <t>https://materialsproject.org/materials/mp-13900</t>
  </si>
  <si>
    <t>mp-23092</t>
  </si>
  <si>
    <t>Ba2BiTaO6</t>
  </si>
  <si>
    <t>self, K</t>
  </si>
  <si>
    <t>Bhatia, A. et al., 2016. High-Mobility Bismuth-based Transparent p -Type Oxide from High-Throughput Material Screening. Chemistry of Materials, 28(1), pp.30–34.</t>
  </si>
  <si>
    <t>http://pubs.acs.org/doi/full/10.1021/acs.chemmater.5b03794</t>
  </si>
  <si>
    <t>https://materialsproject.org/materials/mp-23092</t>
  </si>
  <si>
    <t>mp-556524</t>
  </si>
  <si>
    <t>Sn2Nb2O7</t>
  </si>
  <si>
    <t>Sn2Ta2O7 (alloyed)</t>
  </si>
  <si>
    <t>Kikuchi, N., Samizo, A., Ikeda, S., Aiura, Y., Mibu, K., &amp; Nishio, K. (2017). Carrier generation in a p-type oxide semiconductor: Sn 2 (Nb 2− x Ta x) O 7. Physical Review Materials, 1(2), 021601.</t>
  </si>
  <si>
    <t>https://journals.aps.org/prmaterials/abstract/10.1103/PhysRevMaterials.1.021601</t>
  </si>
  <si>
    <t>p(n)</t>
  </si>
  <si>
    <t>2VB 2CB min</t>
  </si>
  <si>
    <t>https://materialsproject.org/materials/mp-556524</t>
  </si>
  <si>
    <t>mp-3593</t>
  </si>
  <si>
    <t>Sn2Ta2O7</t>
  </si>
  <si>
    <t>https://materialsproject.org/materials/mp-3593</t>
  </si>
  <si>
    <t>mp-1096877</t>
  </si>
  <si>
    <t>Ca3Co4O9</t>
  </si>
  <si>
    <t>Cmm2</t>
  </si>
  <si>
    <t>Sol-gel, spin coating, and heat treatments</t>
  </si>
  <si>
    <t>Aksit, M., Kolli, S.K., Slauch, I.M. and Robinson, R.D., 2014. Misfit layered Ca3Co4O9 as a high figure of merit p-type transparent conducting oxide film through solution processing. Applied Physics Letters, 104(16), p.161901.</t>
  </si>
  <si>
    <t>http://dx.doi.org/10.1063/1.4871506</t>
  </si>
  <si>
    <t>https://materialsproject.org/materials/mp-1096877/</t>
  </si>
  <si>
    <t>mp-560588</t>
  </si>
  <si>
    <t>ZnS</t>
  </si>
  <si>
    <t>Cu, Cu2S</t>
  </si>
  <si>
    <t>Cu</t>
  </si>
  <si>
    <t xml:space="preserve">Woods-Robinson, R. et al., 2016. P-Type Transparent Cu-Alloyed ZnS Deposited at Room Temperature. Advanced Electronic Materials, 2(6). </t>
  </si>
  <si>
    <t>http://onlinelibrary.wiley.com/doi/10.1002/aelm.201500396/abstract</t>
  </si>
  <si>
    <t>https://materialsproject.org/materials/mp-560588</t>
  </si>
  <si>
    <t>mp-10695</t>
  </si>
  <si>
    <t>F-43m</t>
  </si>
  <si>
    <t>Cu2S</t>
  </si>
  <si>
    <t>Chemical bath deposition</t>
  </si>
  <si>
    <t>Xu, X. et al., 2016. Chemical Bath Deposition of p-Type Transparent, Highly Conducting (CuS)x:(ZnS)1-x Nanocomposite Thin Films and Fabrication of Si Heterojunction Solar Cells. Nano letters, 16(3), pp.1925–32.</t>
  </si>
  <si>
    <t>http://pubs.acs.org/doi/abs/10.1021/acs.nanolett.5b05124</t>
  </si>
  <si>
    <t>Liu, Q., Dai, J., Zhang, X., Zhu, G., Liu, Z., &amp; Ding, G. (2011). Perovskite-type transparent and conductive oxide films: Sb-and Nd-doped SrSnO 3. Thin Solid Films, 519(18), 6059-6063.</t>
  </si>
  <si>
    <t>http://www.sciencedirect.com/science/article/pii/S0040609011006845</t>
  </si>
  <si>
    <t>3VB min</t>
  </si>
  <si>
    <t>https://materialsproject.org/materials/mp-10695</t>
  </si>
  <si>
    <t>mp-4979</t>
  </si>
  <si>
    <t>CuAlS2</t>
  </si>
  <si>
    <t>Zn, self (Cu_Al, V_Al)</t>
  </si>
  <si>
    <t>I-42d</t>
  </si>
  <si>
    <t>Cu self-doped, Al deficient</t>
  </si>
  <si>
    <t>Spark plasma sintering</t>
  </si>
  <si>
    <t xml:space="preserve">Huang, F.-Q., Liu, M.-L. &amp; Yang, C., 2011. Highly enhanced p-type electrical conduction in wide band gap Cu1+xAl1−xS2 polycrystals. Solar Energy Materials and Solar Cells, 95(10), pp.2924–2927. </t>
  </si>
  <si>
    <t>http://www.sciencedirect.com/science/article/pii/S0927024811002881</t>
  </si>
  <si>
    <t>https://materialsproject.org/materials/mp-2879</t>
  </si>
  <si>
    <t>La, La/O, Sb</t>
  </si>
  <si>
    <t>https://materialsproject.org/materials/mp-4979</t>
  </si>
  <si>
    <t>mp-5970</t>
  </si>
  <si>
    <t>BaCu2S2</t>
  </si>
  <si>
    <t>RF combinatorial co-sputtering</t>
  </si>
  <si>
    <t>molecular beam epitaxy</t>
  </si>
  <si>
    <t>Han, Y., Siol, S., Zhang, Q., &amp; Zakutayev, A. (2017). Optoelectronic properties of strontium and barium copper sulfides prepared by combinatorial sputtering. Chemistry of Materials, 29(19), 8239-8248.</t>
  </si>
  <si>
    <t>Choi, M., Posadas, A. B., Rodriguez, C. A., O'Hara, A., Seinige, H., Kellock, A. J., ... &amp; Demkov, A. A. (2014). Structural, optical, and electrical properties of strained La-doped SrTiO3 films. Journal of Applied Physics, 116(4), 043705.</t>
  </si>
  <si>
    <t>http://pubs.acs.org/doi/abs/10.1021/acs.chemmater.7b02475</t>
  </si>
  <si>
    <t>http://aip.scitation.org/doi/pdf/10.1063/1.4891225</t>
  </si>
  <si>
    <t>Wang, H. H., Cui, D. F., Dai, S. Y., Lu, H. B., Zhou, Y. L., Chen, Z. H., &amp; Yang, G. Z. (2001). Optical and transport properties of Sb-doped SrTiO 3 thin films. Journal of Applied Physics, 90(9), 4664-4667.</t>
  </si>
  <si>
    <t>http://aip.scitation.org/doi/10.1063/1.1408596</t>
  </si>
  <si>
    <t>https://materialsproject.org/materials/mp-5970</t>
  </si>
  <si>
    <t>mp-10748</t>
  </si>
  <si>
    <t>Cu3TaS4</t>
  </si>
  <si>
    <t>P-43m</t>
  </si>
  <si>
    <t>min 3VB 3CB</t>
  </si>
  <si>
    <t>Pulsed laser deposition + ex-situ sulfurization</t>
  </si>
  <si>
    <t>mp-504908</t>
  </si>
  <si>
    <t>Tate, J., Newhouse, P. F., Kykyneshi, R., Hersh, P. A., Kinney, J., McIntyre, D. H., &amp; Keszler, D. A. (2008). Chalcogen-based transparent conductors. Thin Solid Films, 516(17), 5795-5799.</t>
  </si>
  <si>
    <t>In2TeO6</t>
  </si>
  <si>
    <t>V_O, Re</t>
  </si>
  <si>
    <t>http://www.sciencedirect.com/science/article/pii/S0040609007016951#</t>
  </si>
  <si>
    <t>P321</t>
  </si>
  <si>
    <t>Re</t>
  </si>
  <si>
    <t>https://materialsproject.org/materials/mp-10748</t>
  </si>
  <si>
    <t>mp-4081</t>
  </si>
  <si>
    <t>Cu3TaSe4</t>
  </si>
  <si>
    <t>https://materialsproject.org/materials/mp-504908</t>
  </si>
  <si>
    <t>mp-14243</t>
  </si>
  <si>
    <t>Cd3TeO6</t>
  </si>
  <si>
    <t>V_O, In</t>
  </si>
  <si>
    <t>P2_1/c</t>
  </si>
  <si>
    <t>Ueda, K. et al., 2000. Transparent p-type semiconductor: LaCuOS layered oxysulfide. Applied Physics Letters, 77(17), p.2701.</t>
  </si>
  <si>
    <t>http://scitation.aip.org/content/aip/journal/apl/77/17/10.1063/1.1319507</t>
  </si>
  <si>
    <t>https://materialsproject.org/materials/mp-4081</t>
  </si>
  <si>
    <t>mp-6088</t>
  </si>
  <si>
    <t>LaCuOS</t>
  </si>
  <si>
    <t>Sr, self</t>
  </si>
  <si>
    <t>P4/nmm</t>
  </si>
  <si>
    <t>Reactive solid-phase epitaxy (R-SPE)</t>
  </si>
  <si>
    <t>Hiramatsu, H. et al., 2003. Degenerate p-type conductivity in wide-gap LaCuOS1xSex (x=0-1) epitaxial films. Applied Physics Letters, 82(7), pp.1048–1050. Available at: http://dx.doi.org/doi/10.1063/1.1544643.</t>
  </si>
  <si>
    <t>http://dx.doi.org/10.1063/1.1544643</t>
  </si>
  <si>
    <t>Tetsuka, H., Shan, Y. J., Tezuka, K., Imoto, H., &amp; Wasa, K. (2006). Transparent conductive Cd 3 TeO 6 thin films with perovskite structure. Journal of Vacuum Science &amp; Technology A: Vacuum, Surfaces, and Films, 24(2), L4-L6.</t>
  </si>
  <si>
    <t>https://materialsproject.org/materials/mp-6088</t>
  </si>
  <si>
    <t>http://avs.scitation.org/doi/abs/10.1116/1.2172950</t>
  </si>
  <si>
    <t>mp-552488</t>
  </si>
  <si>
    <t>LaCuOSe</t>
  </si>
  <si>
    <t>Mg, Mn, self</t>
  </si>
  <si>
    <t>https://materialsproject.org/materials/mp-14243</t>
  </si>
  <si>
    <t>mp-5794</t>
  </si>
  <si>
    <t>ZnGa2O4</t>
  </si>
  <si>
    <t>V_O</t>
  </si>
  <si>
    <t>https://materialsproject.org/materials/mp-552488</t>
  </si>
  <si>
    <t>sintering, single crystal</t>
  </si>
  <si>
    <t>mp-1080650</t>
  </si>
  <si>
    <t>BaCuSF</t>
  </si>
  <si>
    <t>Omata, T., Ueda, N., Ueda, K., &amp; Kawazoe, H. (1994). New ultraviolet‐transport electroconductive oxide, ZnGa2O4 spinel. Applied physics letters, 64(9), 1077-1078.</t>
  </si>
  <si>
    <t>http://aip.scitation.org/doi/abs/10.1063/1.110937</t>
  </si>
  <si>
    <t>Yanagi, H., Tate, J., Park, S., Park, C.H. and Keszler, D.A., 2003. p-type conductivity in wide-band-gap BaCuQF (Q= S, Se). Applied physics letters, 82(17), pp.2814-2816.</t>
  </si>
  <si>
    <t>http://aip.scitation.org/doi/abs/10.1063/1.1571224</t>
  </si>
  <si>
    <t>https://materialsproject.org/materials/mp-5794</t>
  </si>
  <si>
    <t>mp-3443</t>
  </si>
  <si>
    <t>CdGa2O4</t>
  </si>
  <si>
    <t>https://materialsproject.org/materials/mp-1080650/</t>
  </si>
  <si>
    <t>mp-9195</t>
  </si>
  <si>
    <t>BaCuSeF</t>
  </si>
  <si>
    <t>https://materialsproject.org/materials/mp-9195</t>
  </si>
  <si>
    <t>Omata, T., Ueda, N., Hikuma, N., Ueda, K., Mizoguchi, H., Hashimoto, T., &amp; Kawazoe, H. (1993). New oxide phase with wide band gap and high electroconductivity CdGa2O4 spinel. Applied physics letters, 62(5), 499-500.</t>
  </si>
  <si>
    <t>http://aip.scitation.org/doi/pdf/10.1063/1.108891</t>
  </si>
  <si>
    <t>mp-13287</t>
  </si>
  <si>
    <t>BaCuTeF</t>
  </si>
  <si>
    <t>Reactive solid-phase epitaxy (R-SPE!)</t>
  </si>
  <si>
    <t>Hiramatsu, H., Ueda, K., Ohta, H., Hirano, M., Kamiya, T. and Hosono, H., 2003. Degenerate p-type conductivity in wide-gap LaCuOS 1− x Se x (x= 0–1) epitaxial films. Applied physics letters, 82(7), pp.1048-1050.</t>
  </si>
  <si>
    <t>http://www.sciencedirect.com/science/article/pii/S0040609007016951</t>
  </si>
  <si>
    <t>https://materialsproject.org/materials/mp-3443</t>
  </si>
  <si>
    <t>mp-8922</t>
  </si>
  <si>
    <t>CdSb2O6</t>
  </si>
  <si>
    <t>Y</t>
  </si>
  <si>
    <t>P-31m</t>
  </si>
  <si>
    <t>Yanagawa, K., Ohki, Y., Ueda, N., Omata, T., Hashimoto, T., &amp; Kawazoe, H. (1993). New oxide phase Cd1− x Y x Sb2O6 with a wide band gap and high electrical conductivity. Applied physics letters, 63(24), 3335-3337.</t>
  </si>
  <si>
    <t>http://aip.scitation.org/doi/abs/10.1063/1.110162</t>
  </si>
  <si>
    <t>https://materialsproject.org/materials/mp-13287</t>
  </si>
  <si>
    <t>https://materialsproject.org/materials/mp-8922</t>
  </si>
  <si>
    <t>mp-12444</t>
  </si>
  <si>
    <t>SrFCuS</t>
  </si>
  <si>
    <t>Na (sub Sr), O (sub S)</t>
  </si>
  <si>
    <t>mp-752467</t>
  </si>
  <si>
    <t>NbO2F</t>
  </si>
  <si>
    <t>Cc</t>
  </si>
  <si>
    <t>Na (sub Sr)</t>
  </si>
  <si>
    <t>"Ceramic route"</t>
  </si>
  <si>
    <t>Kabbour, H. et al., 2006. P-type transparent conductors Sr 1−x Na x FCuS and SrF 1−x O x CuS: design, synthesis and physical properties. J. Mater. Chem., 16(42), pp.4165–4169.</t>
  </si>
  <si>
    <t>http://pubs.rsc.org/en/Content/ArticleLanding/2006/JM/B610457F</t>
  </si>
  <si>
    <t>Mizoguchi, H., Orita, M., Hirano, M., Fujitsu, S., Takeuchi, T., &amp; Hosono, H. (2002). NbO 2 F: An oxyfluoride phase with wide band gap and electrochromic properties. Applied physics letters, 80(25), 4732-4734.</t>
  </si>
  <si>
    <t>https://materialsproject.org/materials/mp-12444</t>
  </si>
  <si>
    <t>http://aip.scitation.org/doi/abs/10.1063/1.1489703</t>
  </si>
  <si>
    <t>mp-9453</t>
  </si>
  <si>
    <t>Sr2Cu2ZnO2S2</t>
  </si>
  <si>
    <t>Na</t>
  </si>
  <si>
    <t>I4/mmm</t>
  </si>
  <si>
    <t>Solid state reaction (sintering)</t>
  </si>
  <si>
    <t>Hirose, H., Ueda, K., Kawazoe, H., &amp; Hosono, H. (2002). Electronic structure of Sr2Cu2ZnO2S2 layered oxysulfide with CuS layers. Chemistry of materials, 14(3), 1037-1041.</t>
  </si>
  <si>
    <t>http://pubs.acs.org/doi/pdf/10.1021/cm0105864</t>
  </si>
  <si>
    <t>https://materialsproject.org/materials/mp-752467</t>
  </si>
  <si>
    <t>mp-30247</t>
  </si>
  <si>
    <t>Mg(OH)2</t>
  </si>
  <si>
    <t>C, undoped</t>
  </si>
  <si>
    <t>P-3m1</t>
  </si>
  <si>
    <t>C</t>
  </si>
  <si>
    <t>https://materialsproject.org/materials/mp-9453</t>
  </si>
  <si>
    <t>Honjo, T., Chiba, M., &amp; Kuji, T. (2009). Novel Rare-Elements Free Transparent Conductor of Mg (OH) 2-C Compounds. e-Journal of Surface Science and Nanotechnology, 7, 791-794.</t>
  </si>
  <si>
    <t>https://www.jstage.jst.go.jp/article/ejssnt/7/0/7_0_791/_article/-char/ja/</t>
  </si>
  <si>
    <t>mp-9425</t>
  </si>
  <si>
    <t>Sr2CuGaO3S</t>
  </si>
  <si>
    <t>https://materialsproject.org/materials/mp-30247</t>
  </si>
  <si>
    <t>Ueda, K., Takafuji, K., Hiramatsu, H., Ohta, H., Hirano, M., Hosono, H., &amp; Kawazoe, H. (2002). Wide-gap P-type Conductive Properties in Layered Oxychalcogenides. MRS Online Proceedings Library Archive, 747.</t>
  </si>
  <si>
    <t>https://doi.org/10.1557/PROC-747-V2.1</t>
  </si>
  <si>
    <t>mp-530149</t>
  </si>
  <si>
    <t>Ca12Al14O33</t>
  </si>
  <si>
    <t>I-4</t>
  </si>
  <si>
    <t>https://materialsproject.org/materials/mp-9425</t>
  </si>
  <si>
    <t>mp-15900</t>
  </si>
  <si>
    <t>Sr3Cu2Sc2O5S2</t>
  </si>
  <si>
    <t>Czochralski crystal growth/thermal annealing</t>
  </si>
  <si>
    <t>Liu, M. L., Wu, L. B., Huang, F. Q., Chen, L. D., &amp; Chen, I. W. (2007). A promising p-type transparent conducting material: Layered oxysulfide [Cu 2 S 2][Sr 3 Sc 2 O 5].</t>
  </si>
  <si>
    <t>Kim, S. W., Matsuishi, S., Nomura, T., Kubota, Y., Takata, M., Hayashi, K., ... &amp; Hosono, H. (2007). Metallic State in a Lime− Alumina Compound with Nanoporous Structure. Nano letters, 7(5), 1138-1143.</t>
  </si>
  <si>
    <t>http://aip.scitation.org/doi/abs/10.1063/1.2817643</t>
  </si>
  <si>
    <t>http://pubs.acs.org/doi/pdf/10.1021/nl062717b</t>
  </si>
  <si>
    <t>https://materialsproject.org/materials/mp-15900</t>
  </si>
  <si>
    <t>mp-559044</t>
  </si>
  <si>
    <t>CuSCN</t>
  </si>
  <si>
    <t>self, Cl</t>
  </si>
  <si>
    <t>https://materialsproject.org/materials/mp-530149</t>
  </si>
  <si>
    <t>Dip coating</t>
  </si>
  <si>
    <t>Perera, V. P. S., Senevirathna, M. K. I., Pitigala, P. K. D. D. P., &amp; Tennakone, K. (2005). Doping CuSCN films for enhancement of conductivity: Application in dye-sensitized solid-state solar cells. Solar energy materials and solar cells, 86(3), 443-450.</t>
  </si>
  <si>
    <t>http://www.sciencedirect.com/science/article/pii/S0927024804004647</t>
  </si>
  <si>
    <t>mp-1094063</t>
  </si>
  <si>
    <t>Sr12Al14O33</t>
  </si>
  <si>
    <t>PLD+annealing</t>
  </si>
  <si>
    <t>https://materialsproject.org/materials/mp-559044/</t>
  </si>
  <si>
    <t>Miyakawa, M., Ueda, N., Kamiya, T., Hirano, M., &amp; Hosono, H. (2007). Novel Room Temperature Stable Electride 12SrO• 7Al2O3 Thin Films: Fabrication, Optical and Electron Transport Properties. Journal of the Ceramic Society of Japan, 115(1345), 567-570.</t>
  </si>
  <si>
    <t>mp-8432</t>
  </si>
  <si>
    <t>CaCuP</t>
  </si>
  <si>
    <t>https://www.jstage.jst.go.jp/article/jcersj2/115/1345/115_1345_567/_pdf/-char/ja</t>
  </si>
  <si>
    <t>undoped (Cu deficiency likely)</t>
  </si>
  <si>
    <t>Williamson, B. A., Buckeridge, J., Brown, J., Ansbro, S., Palgrave, R. G., &amp; Scanlon, D. O. (2016). Engineering Valence Band Dispersion for High Mobility P-Type Semiconductors. Chemistry of Materials.</t>
  </si>
  <si>
    <t>http://pubs.acs.org/doi/abs/10.1021/acs.chemmater.6b03306</t>
  </si>
  <si>
    <t>https://materialsproject.org/materials/mp-8432</t>
  </si>
  <si>
    <t>https://materialsproject.org/materials/mp-1094063/</t>
  </si>
  <si>
    <t>mp-804</t>
  </si>
  <si>
    <t>mp-673669</t>
  </si>
  <si>
    <t>GaN</t>
  </si>
  <si>
    <t>In4Sn3O12</t>
  </si>
  <si>
    <t>self, Sb</t>
  </si>
  <si>
    <t>P-1</t>
  </si>
  <si>
    <t>Metal-modulated epitaxy (MBE)</t>
  </si>
  <si>
    <t>Gunning, B. et al., 2012. Negligible carrier freeze-out facilitated by impurity band conduction in highly p-type GaN. Applied Physics Letters, 101(8), p.82106. Available at: http://aip.scitation.org/doi/10.1063/1.4747466 [Accessed January 10, 2017].</t>
  </si>
  <si>
    <t>http://aip.scitation.org/doi/abs/10.1063/1.4747466</t>
  </si>
  <si>
    <t>https://materialsproject.org/materials/mp-804</t>
  </si>
  <si>
    <t>mp-22895</t>
  </si>
  <si>
    <t>CuI</t>
  </si>
  <si>
    <t>I, self</t>
  </si>
  <si>
    <t>Minami, T., Takeda, Y., Takata, S., &amp; Kakumu, T. (1997). Preparation of transparent conducting In 4 Sn 3 O 12 thin films by DC magnetron sputtering. Thin Solid Films, 308, 13-18.</t>
  </si>
  <si>
    <t>http://www.sciencedirect.com/science/article/pii/S0040609097005300</t>
  </si>
  <si>
    <t>I self-doped</t>
  </si>
  <si>
    <t>Reactive sputtering, Bädeker vapor doping</t>
  </si>
  <si>
    <t>Yang, Chang, et al. "Room-temperature synthesized copper iodide thin film as degenerate p-type transparent conductor with a boosted figure of merit." Proceedings of the National Academy of Sciences 113.46 (2016): 12929-12933.</t>
  </si>
  <si>
    <t>http://www.pnas.org/content/113/46/12929.short</t>
  </si>
  <si>
    <t>undoped (likely I self-doped or Cu vacancies)</t>
  </si>
  <si>
    <t>Reactive RF sputtering (Cu3N); chemical reaction of Cu3N and solid-phase I2</t>
  </si>
  <si>
    <t>Yamada, N., Ino, R. &amp; Ninomiya, Y., 2016. Truly Transparent p-Type γ-CuI Thin Films with High Hole Mobility. Chemistry of Materials, 28(14), pp.4971–4981. Available at: http://pubs.acs.org/doi/abs/10.1021/acs.chemmater.6b01358 [Accessed January 12, 2017].</t>
  </si>
  <si>
    <t>http://pubs.acs.org/doi/abs/10.1021/acs.chemmater.6b01358</t>
  </si>
  <si>
    <t>https://materialsproject.org/materials/mp-673669</t>
  </si>
  <si>
    <t>https://materialsproject.org/materials/mp-22895</t>
  </si>
  <si>
    <t>mp-22913</t>
  </si>
  <si>
    <t>CuBr</t>
  </si>
  <si>
    <t>undoped (Cu vacancies), O doped</t>
  </si>
  <si>
    <t>Thermal evaporation + oxygen plasma treatment</t>
  </si>
  <si>
    <t>Vijayaraghavan, R. K., McCoy, A. P., Chauhan, L., Cowley, A., Morris, R. J., Daniels, S., &amp; McNally, P. J. (2014). Influence of oxygen plasma on the growth, structure, morphology, and electro-optical properties of p-type transparent conducting CuBr thin films. The Journal of Physical Chemistry C, 118(40), 23226-23232.</t>
  </si>
  <si>
    <t>http://pubs.acs.org/doi/abs/10.1021/jp5053997</t>
  </si>
  <si>
    <t>https://materialsproject.org/materials/mp-22913/</t>
  </si>
  <si>
    <t>Max mobility (cm2/Vs)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</si>
</sst>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E+00"/>
    <numFmt numFmtId="166" formatCode="0.000"/>
    <numFmt numFmtId="167" formatCode="m\-d"/>
  </numFmts>
  <fonts count="29">
    <font>
      <sz val="10"/>
      <color rgb="FF000000"/>
      <name val="Arial"/>
    </font>
    <font>
      <b/>
      <sz val="10"/>
      <color rgb="FFFFFFFF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1155CC"/>
      <name val="Arial"/>
      <family val="2"/>
    </font>
    <font>
      <u/>
      <sz val="10"/>
      <color rgb="FF0000FF"/>
      <name val="Arial"/>
      <family val="2"/>
    </font>
    <font>
      <u/>
      <sz val="10"/>
      <color rgb="FF1155CC"/>
      <name val="Arial"/>
      <family val="2"/>
    </font>
    <font>
      <u/>
      <sz val="10"/>
      <color rgb="FF000000"/>
      <name val="Arial"/>
      <family val="2"/>
    </font>
    <font>
      <sz val="10"/>
      <color rgb="FF222222"/>
      <name val="Arial"/>
      <family val="2"/>
    </font>
    <font>
      <u/>
      <sz val="10"/>
      <color rgb="FF0000FF"/>
      <name val="Arial"/>
      <family val="2"/>
    </font>
    <font>
      <u/>
      <sz val="10"/>
      <color rgb="FF1155CC"/>
      <name val="Arial"/>
      <family val="2"/>
    </font>
    <font>
      <u/>
      <sz val="10"/>
      <color rgb="FF1155CC"/>
      <name val="Arial"/>
      <family val="2"/>
    </font>
    <font>
      <u/>
      <sz val="10"/>
      <color rgb="FF1155CC"/>
      <name val="Arial"/>
      <family val="2"/>
    </font>
    <font>
      <u/>
      <sz val="10"/>
      <color rgb="FF1155CC"/>
      <name val="Arial"/>
      <family val="2"/>
    </font>
    <font>
      <u/>
      <sz val="10"/>
      <color rgb="FF0000FF"/>
      <name val="Arial"/>
      <family val="2"/>
    </font>
    <font>
      <u/>
      <sz val="10"/>
      <color rgb="FF1155CC"/>
      <name val="Arial"/>
      <family val="2"/>
    </font>
    <font>
      <u/>
      <sz val="10"/>
      <color rgb="FF1155CC"/>
      <name val="Arial"/>
      <family val="2"/>
    </font>
    <font>
      <i/>
      <sz val="10"/>
      <name val="Arial"/>
      <family val="2"/>
    </font>
    <font>
      <i/>
      <u/>
      <sz val="10"/>
      <color rgb="FF1155CC"/>
      <name val="Arial"/>
      <family val="2"/>
    </font>
    <font>
      <u/>
      <sz val="10"/>
      <color rgb="FF222222"/>
      <name val="Arial"/>
      <family val="2"/>
    </font>
    <font>
      <u/>
      <sz val="10"/>
      <color rgb="FF0000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980000"/>
        <bgColor rgb="FF980000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38761D"/>
        <bgColor rgb="FF38761D"/>
      </patternFill>
    </fill>
    <fill>
      <patternFill patternType="solid">
        <fgColor rgb="FF4A86E8"/>
        <bgColor rgb="FF4A86E8"/>
      </patternFill>
    </fill>
    <fill>
      <patternFill patternType="solid">
        <fgColor rgb="FF0000FF"/>
        <bgColor rgb="FF0000FF"/>
      </patternFill>
    </fill>
    <fill>
      <patternFill patternType="solid">
        <fgColor rgb="FF351C75"/>
        <bgColor rgb="FF351C75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32">
    <xf numFmtId="0" fontId="0" fillId="0" borderId="0" xfId="0" applyFont="1" applyAlignment="1"/>
    <xf numFmtId="0" fontId="2" fillId="0" borderId="0" xfId="0" applyFont="1" applyAlignment="1">
      <alignment wrapText="1"/>
    </xf>
    <xf numFmtId="0" fontId="1" fillId="8" borderId="0" xfId="0" applyFont="1" applyFill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66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66" fontId="4" fillId="0" borderId="0" xfId="0" applyNumberFormat="1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 applyAlignment="1"/>
    <xf numFmtId="1" fontId="5" fillId="0" borderId="0" xfId="0" applyNumberFormat="1" applyFont="1" applyAlignment="1">
      <alignment horizontal="right"/>
    </xf>
    <xf numFmtId="0" fontId="5" fillId="0" borderId="0" xfId="0" applyFont="1" applyAlignment="1"/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6" fillId="0" borderId="0" xfId="0" applyNumberFormat="1" applyFont="1" applyAlignment="1"/>
    <xf numFmtId="164" fontId="5" fillId="0" borderId="0" xfId="0" applyNumberFormat="1" applyFont="1" applyAlignment="1">
      <alignment horizontal="right"/>
    </xf>
    <xf numFmtId="165" fontId="6" fillId="0" borderId="0" xfId="0" applyNumberFormat="1" applyFont="1" applyAlignment="1"/>
    <xf numFmtId="0" fontId="5" fillId="0" borderId="0" xfId="0" applyFont="1" applyAlignment="1">
      <alignment horizontal="left"/>
    </xf>
    <xf numFmtId="11" fontId="7" fillId="0" borderId="0" xfId="0" applyNumberFormat="1" applyFont="1" applyAlignment="1"/>
    <xf numFmtId="0" fontId="5" fillId="0" borderId="0" xfId="0" applyFont="1" applyAlignment="1">
      <alignment horizontal="left"/>
    </xf>
    <xf numFmtId="0" fontId="7" fillId="0" borderId="0" xfId="0" applyFont="1" applyAlignment="1"/>
    <xf numFmtId="0" fontId="8" fillId="0" borderId="0" xfId="0" applyFont="1" applyAlignment="1"/>
    <xf numFmtId="3" fontId="9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166" fontId="6" fillId="0" borderId="0" xfId="0" applyNumberFormat="1" applyFont="1" applyAlignment="1"/>
    <xf numFmtId="0" fontId="0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5" fillId="0" borderId="0" xfId="0" applyFont="1" applyAlignment="1"/>
    <xf numFmtId="0" fontId="12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5" fillId="0" borderId="0" xfId="0" applyFont="1" applyAlignment="1"/>
    <xf numFmtId="0" fontId="14" fillId="0" borderId="0" xfId="0" applyFont="1" applyAlignment="1"/>
    <xf numFmtId="0" fontId="7" fillId="0" borderId="0" xfId="0" applyFont="1" applyAlignment="1"/>
    <xf numFmtId="0" fontId="15" fillId="0" borderId="0" xfId="0" applyFont="1" applyAlignment="1"/>
    <xf numFmtId="3" fontId="5" fillId="0" borderId="0" xfId="0" applyNumberFormat="1" applyFont="1" applyAlignment="1">
      <alignment horizontal="right"/>
    </xf>
    <xf numFmtId="0" fontId="16" fillId="10" borderId="0" xfId="0" applyFont="1" applyFill="1" applyAlignment="1"/>
    <xf numFmtId="0" fontId="6" fillId="0" borderId="0" xfId="0" applyFont="1" applyAlignment="1">
      <alignment horizontal="left"/>
    </xf>
    <xf numFmtId="164" fontId="0" fillId="10" borderId="0" xfId="0" applyNumberFormat="1" applyFont="1" applyFill="1" applyAlignment="1">
      <alignment horizontal="right"/>
    </xf>
    <xf numFmtId="0" fontId="17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 applyAlignment="1">
      <alignment horizontal="left"/>
    </xf>
    <xf numFmtId="3" fontId="18" fillId="0" borderId="0" xfId="0" applyNumberFormat="1" applyFont="1" applyAlignment="1">
      <alignment horizontal="left"/>
    </xf>
    <xf numFmtId="0" fontId="5" fillId="0" borderId="1" xfId="0" applyFont="1" applyBorder="1" applyAlignment="1"/>
    <xf numFmtId="0" fontId="5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1" fontId="5" fillId="0" borderId="0" xfId="0" applyNumberFormat="1" applyFont="1" applyAlignment="1"/>
    <xf numFmtId="167" fontId="5" fillId="0" borderId="0" xfId="0" applyNumberFormat="1" applyFont="1" applyAlignment="1">
      <alignment horizontal="right"/>
    </xf>
    <xf numFmtId="0" fontId="5" fillId="0" borderId="0" xfId="0" applyFont="1" applyAlignment="1"/>
    <xf numFmtId="1" fontId="5" fillId="0" borderId="0" xfId="0" applyNumberFormat="1" applyFont="1" applyAlignment="1">
      <alignment horizontal="right"/>
    </xf>
    <xf numFmtId="0" fontId="16" fillId="10" borderId="0" xfId="0" applyFont="1" applyFill="1" applyAlignment="1">
      <alignment horizontal="left"/>
    </xf>
    <xf numFmtId="0" fontId="5" fillId="0" borderId="1" xfId="0" applyFont="1" applyBorder="1" applyAlignment="1"/>
    <xf numFmtId="0" fontId="20" fillId="0" borderId="0" xfId="0" applyFont="1" applyAlignment="1">
      <alignment horizontal="left"/>
    </xf>
    <xf numFmtId="0" fontId="21" fillId="0" borderId="1" xfId="0" applyFont="1" applyBorder="1" applyAlignment="1"/>
    <xf numFmtId="0" fontId="5" fillId="0" borderId="0" xfId="0" applyFont="1" applyAlignment="1"/>
    <xf numFmtId="0" fontId="0" fillId="0" borderId="0" xfId="0" applyFont="1" applyAlignment="1"/>
    <xf numFmtId="0" fontId="10" fillId="0" borderId="0" xfId="0" applyFont="1" applyAlignment="1"/>
    <xf numFmtId="164" fontId="5" fillId="0" borderId="0" xfId="0" applyNumberFormat="1" applyFont="1" applyAlignment="1"/>
    <xf numFmtId="164" fontId="7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6" fillId="10" borderId="0" xfId="0" applyFont="1" applyFill="1" applyAlignment="1">
      <alignment horizontal="left"/>
    </xf>
    <xf numFmtId="0" fontId="22" fillId="0" borderId="0" xfId="0" applyFont="1" applyAlignment="1">
      <alignment horizontal="right"/>
    </xf>
    <xf numFmtId="166" fontId="5" fillId="10" borderId="0" xfId="0" applyNumberFormat="1" applyFont="1" applyFill="1" applyAlignment="1">
      <alignment horizontal="right"/>
    </xf>
    <xf numFmtId="164" fontId="5" fillId="0" borderId="0" xfId="0" applyNumberFormat="1" applyFont="1" applyAlignment="1"/>
    <xf numFmtId="0" fontId="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0" fontId="5" fillId="0" borderId="1" xfId="0" applyFont="1" applyBorder="1" applyAlignment="1"/>
    <xf numFmtId="0" fontId="6" fillId="0" borderId="0" xfId="0" applyFont="1" applyAlignment="1"/>
    <xf numFmtId="11" fontId="10" fillId="0" borderId="0" xfId="0" applyNumberFormat="1" applyFont="1" applyAlignment="1"/>
    <xf numFmtId="166" fontId="5" fillId="0" borderId="0" xfId="0" applyNumberFormat="1" applyFont="1" applyAlignment="1"/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5" fillId="0" borderId="0" xfId="0" applyFont="1" applyAlignment="1"/>
    <xf numFmtId="11" fontId="25" fillId="0" borderId="0" xfId="0" applyNumberFormat="1" applyFont="1" applyAlignment="1"/>
    <xf numFmtId="11" fontId="6" fillId="0" borderId="0" xfId="0" applyNumberFormat="1" applyFont="1" applyAlignment="1"/>
    <xf numFmtId="0" fontId="25" fillId="0" borderId="0" xfId="0" applyFont="1" applyAlignment="1"/>
    <xf numFmtId="0" fontId="26" fillId="0" borderId="0" xfId="0" applyFont="1" applyAlignment="1"/>
    <xf numFmtId="164" fontId="5" fillId="0" borderId="0" xfId="0" applyNumberFormat="1" applyFont="1" applyAlignment="1">
      <alignment horizontal="right"/>
    </xf>
    <xf numFmtId="166" fontId="10" fillId="0" borderId="0" xfId="0" applyNumberFormat="1" applyFont="1" applyAlignment="1"/>
    <xf numFmtId="0" fontId="10" fillId="0" borderId="0" xfId="0" applyFont="1" applyAlignment="1">
      <alignment horizontal="left"/>
    </xf>
    <xf numFmtId="0" fontId="16" fillId="1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7" fillId="10" borderId="0" xfId="0" applyFont="1" applyFill="1" applyAlignment="1">
      <alignment horizontal="left"/>
    </xf>
    <xf numFmtId="0" fontId="16" fillId="10" borderId="0" xfId="0" applyFont="1" applyFill="1" applyAlignment="1">
      <alignment horizontal="right"/>
    </xf>
    <xf numFmtId="167" fontId="16" fillId="10" borderId="0" xfId="0" applyNumberFormat="1" applyFont="1" applyFill="1" applyAlignment="1">
      <alignment horizontal="right"/>
    </xf>
    <xf numFmtId="0" fontId="16" fillId="10" borderId="0" xfId="0" applyFont="1" applyFill="1" applyAlignment="1">
      <alignment horizontal="right"/>
    </xf>
    <xf numFmtId="0" fontId="28" fillId="0" borderId="0" xfId="0" applyFont="1" applyAlignment="1"/>
    <xf numFmtId="0" fontId="5" fillId="0" borderId="1" xfId="0" applyFont="1" applyBorder="1" applyAlignment="1">
      <alignment horizontal="left"/>
    </xf>
    <xf numFmtId="0" fontId="2" fillId="5" borderId="0" xfId="0" applyFont="1" applyFill="1" applyAlignment="1">
      <alignment horizontal="center"/>
    </xf>
    <xf numFmtId="11" fontId="5" fillId="0" borderId="0" xfId="0" applyNumberFormat="1" applyFont="1" applyAlignment="1">
      <alignment horizontal="right"/>
    </xf>
    <xf numFmtId="11" fontId="7" fillId="0" borderId="0" xfId="0" applyNumberFormat="1" applyFont="1" applyAlignment="1">
      <alignment horizontal="right"/>
    </xf>
    <xf numFmtId="11" fontId="10" fillId="0" borderId="0" xfId="0" applyNumberFormat="1" applyFont="1" applyAlignment="1">
      <alignment horizontal="right"/>
    </xf>
    <xf numFmtId="0" fontId="3" fillId="9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164" fontId="0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/>
    <xf numFmtId="0" fontId="16" fillId="0" borderId="0" xfId="0" applyFont="1" applyAlignment="1"/>
    <xf numFmtId="0" fontId="3" fillId="8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Font="1" applyAlignment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aterialsproject.org/materials/mp-19803" TargetMode="External"/><Relationship Id="rId21" Type="http://schemas.openxmlformats.org/officeDocument/2006/relationships/hyperlink" Target="https://materialsproject.org/materials/mp-5966" TargetMode="External"/><Relationship Id="rId42" Type="http://schemas.openxmlformats.org/officeDocument/2006/relationships/hyperlink" Target="http://www.sciencedirect.com/science/article/pii/S0040609096090943" TargetMode="External"/><Relationship Id="rId47" Type="http://schemas.openxmlformats.org/officeDocument/2006/relationships/hyperlink" Target="https://materialsproject.org/materials/mp-682284" TargetMode="External"/><Relationship Id="rId63" Type="http://schemas.openxmlformats.org/officeDocument/2006/relationships/hyperlink" Target="https://materialsproject.org/materials/mp-5794" TargetMode="External"/><Relationship Id="rId68" Type="http://schemas.openxmlformats.org/officeDocument/2006/relationships/hyperlink" Target="https://materialsproject.org/materials/mp-8922" TargetMode="External"/><Relationship Id="rId16" Type="http://schemas.openxmlformats.org/officeDocument/2006/relationships/hyperlink" Target="http://onlinelibrary.wiley.com/doi/10.1002/pssc.200674884/full" TargetMode="External"/><Relationship Id="rId11" Type="http://schemas.openxmlformats.org/officeDocument/2006/relationships/hyperlink" Target="http://aip.scitation.org/doi/abs/10.1063/1.1365410" TargetMode="External"/><Relationship Id="rId32" Type="http://schemas.openxmlformats.org/officeDocument/2006/relationships/hyperlink" Target="https://materialsproject.org/materials/mp-35493" TargetMode="External"/><Relationship Id="rId37" Type="http://schemas.openxmlformats.org/officeDocument/2006/relationships/hyperlink" Target="https://www.cambridge.org/core/journals/mrs-online-proceedings-library-archive/article/fabrication-of-mgin2o4-thin-films-with-low-resistivity-on-mgo-100-surface-by-pld-method/ACE2EA8FA404125033A01043AD99EF2D" TargetMode="External"/><Relationship Id="rId53" Type="http://schemas.openxmlformats.org/officeDocument/2006/relationships/hyperlink" Target="https://materialsproject.org/materials/mp-2879" TargetMode="External"/><Relationship Id="rId58" Type="http://schemas.openxmlformats.org/officeDocument/2006/relationships/hyperlink" Target="https://materialsproject.org/materials/mp-504908" TargetMode="External"/><Relationship Id="rId74" Type="http://schemas.openxmlformats.org/officeDocument/2006/relationships/hyperlink" Target="http://pubs.acs.org/doi/pdf/10.1021/nl062717b" TargetMode="External"/><Relationship Id="rId79" Type="http://schemas.openxmlformats.org/officeDocument/2006/relationships/hyperlink" Target="http://www.sciencedirect.com/science/article/pii/S0040609097005300" TargetMode="External"/><Relationship Id="rId5" Type="http://schemas.openxmlformats.org/officeDocument/2006/relationships/hyperlink" Target="http://www.sciencedirect.com/science/article/pii/S0167577X07007574" TargetMode="External"/><Relationship Id="rId61" Type="http://schemas.openxmlformats.org/officeDocument/2006/relationships/hyperlink" Target="https://materialsproject.org/materials/mp-14243" TargetMode="External"/><Relationship Id="rId82" Type="http://schemas.openxmlformats.org/officeDocument/2006/relationships/vmlDrawing" Target="../drawings/vmlDrawing1.vml"/><Relationship Id="rId19" Type="http://schemas.openxmlformats.org/officeDocument/2006/relationships/hyperlink" Target="http://avs.scitation.org/doi/pdf/10.1116/1.580429" TargetMode="External"/><Relationship Id="rId14" Type="http://schemas.openxmlformats.org/officeDocument/2006/relationships/hyperlink" Target="http://aip.scitation.org/doi/abs/10.1063/1.1949728" TargetMode="External"/><Relationship Id="rId22" Type="http://schemas.openxmlformats.org/officeDocument/2006/relationships/hyperlink" Target="http://www.sciencedirect.com/science/article/pii/0022369777901263" TargetMode="External"/><Relationship Id="rId27" Type="http://schemas.openxmlformats.org/officeDocument/2006/relationships/hyperlink" Target="http://iopscience.iop.org/article/10.1143/JJAP.33.L1693/meta" TargetMode="External"/><Relationship Id="rId30" Type="http://schemas.openxmlformats.org/officeDocument/2006/relationships/hyperlink" Target="http://onlinelibrary.wiley.com/doi/10.1002/pssa.2211290116/full" TargetMode="External"/><Relationship Id="rId35" Type="http://schemas.openxmlformats.org/officeDocument/2006/relationships/hyperlink" Target="https://materialsproject.org/materials/mp-8098" TargetMode="External"/><Relationship Id="rId43" Type="http://schemas.openxmlformats.org/officeDocument/2006/relationships/hyperlink" Target="http://www.sciencedirect.com/science/article/pii/S0040609096090943" TargetMode="External"/><Relationship Id="rId48" Type="http://schemas.openxmlformats.org/officeDocument/2006/relationships/hyperlink" Target="http://iopscience.iop.org/article/10.1143/APEX.5.061102/meta" TargetMode="External"/><Relationship Id="rId56" Type="http://schemas.openxmlformats.org/officeDocument/2006/relationships/hyperlink" Target="https://materialsproject.org/materials/mp-5229" TargetMode="External"/><Relationship Id="rId64" Type="http://schemas.openxmlformats.org/officeDocument/2006/relationships/hyperlink" Target="http://aip.scitation.org/doi/pdf/10.1063/1.108891" TargetMode="External"/><Relationship Id="rId69" Type="http://schemas.openxmlformats.org/officeDocument/2006/relationships/hyperlink" Target="http://aip.scitation.org/doi/abs/10.1063/1.1489703" TargetMode="External"/><Relationship Id="rId77" Type="http://schemas.openxmlformats.org/officeDocument/2006/relationships/hyperlink" Target="https://www.jstage.jst.go.jp/article/jcersj2/115/1345/115_1345_567/_pdf/-char/ja" TargetMode="External"/><Relationship Id="rId8" Type="http://schemas.openxmlformats.org/officeDocument/2006/relationships/hyperlink" Target="https://onlinelibrary.wiley.com/doi/abs/10.1002/1521-396X(200007)180:1%3C287::AID-PSSA287%3E3.0.CO;2-7" TargetMode="External"/><Relationship Id="rId51" Type="http://schemas.openxmlformats.org/officeDocument/2006/relationships/hyperlink" Target="http://www.sciencedirect.com/science/article/pii/S0040609011006845" TargetMode="External"/><Relationship Id="rId72" Type="http://schemas.openxmlformats.org/officeDocument/2006/relationships/hyperlink" Target="https://materialsproject.org/materials/mp-30247" TargetMode="External"/><Relationship Id="rId80" Type="http://schemas.openxmlformats.org/officeDocument/2006/relationships/hyperlink" Target="http://www.sciencedirect.com/science/article/pii/S0040609097005300" TargetMode="External"/><Relationship Id="rId3" Type="http://schemas.openxmlformats.org/officeDocument/2006/relationships/hyperlink" Target="https://materialsproject.org/materials/mp-856" TargetMode="External"/><Relationship Id="rId12" Type="http://schemas.openxmlformats.org/officeDocument/2006/relationships/hyperlink" Target="https://materialsproject.org/materials/mp-1132" TargetMode="External"/><Relationship Id="rId17" Type="http://schemas.openxmlformats.org/officeDocument/2006/relationships/hyperlink" Target="http://onlinelibrary.wiley.com/doi/10.1002/pssc.200674884/full" TargetMode="External"/><Relationship Id="rId25" Type="http://schemas.openxmlformats.org/officeDocument/2006/relationships/hyperlink" Target="http://www.sciencedirect.com/science/article/pii/0165163385900243" TargetMode="External"/><Relationship Id="rId33" Type="http://schemas.openxmlformats.org/officeDocument/2006/relationships/hyperlink" Target="http://avs.scitation.org/doi/abs/10.1116/1.581888" TargetMode="External"/><Relationship Id="rId38" Type="http://schemas.openxmlformats.org/officeDocument/2006/relationships/hyperlink" Target="https://materialsproject.org/materials/mp-7831" TargetMode="External"/><Relationship Id="rId46" Type="http://schemas.openxmlformats.org/officeDocument/2006/relationships/hyperlink" Target="https://www.cambridge.org/core/services/aop-cambridge-core/content/view/3B9E8D693DA876C10281C94D53C7DF1E/S1946427400358171a.pdf/characterization_of_transparent_conducting_pulsed_laser_deposited_films_in_the_indium_zinc_oxide_system.pdf" TargetMode="External"/><Relationship Id="rId59" Type="http://schemas.openxmlformats.org/officeDocument/2006/relationships/hyperlink" Target="http://avs.scitation.org/doi/abs/10.1116/1.2172950" TargetMode="External"/><Relationship Id="rId67" Type="http://schemas.openxmlformats.org/officeDocument/2006/relationships/hyperlink" Target="http://aip.scitation.org/doi/abs/10.1063/1.110162" TargetMode="External"/><Relationship Id="rId20" Type="http://schemas.openxmlformats.org/officeDocument/2006/relationships/hyperlink" Target="https://link.springer.com/article/10.1007/BF02666727" TargetMode="External"/><Relationship Id="rId41" Type="http://schemas.openxmlformats.org/officeDocument/2006/relationships/hyperlink" Target="https://materialsproject.org/materials/mp-770218" TargetMode="External"/><Relationship Id="rId54" Type="http://schemas.openxmlformats.org/officeDocument/2006/relationships/hyperlink" Target="http://aip.scitation.org/doi/pdf/10.1063/1.4891225" TargetMode="External"/><Relationship Id="rId62" Type="http://schemas.openxmlformats.org/officeDocument/2006/relationships/hyperlink" Target="http://aip.scitation.org/doi/abs/10.1063/1.110937" TargetMode="External"/><Relationship Id="rId70" Type="http://schemas.openxmlformats.org/officeDocument/2006/relationships/hyperlink" Target="https://materialsproject.org/materials/mp-752467" TargetMode="External"/><Relationship Id="rId75" Type="http://schemas.openxmlformats.org/officeDocument/2006/relationships/hyperlink" Target="https://materialsproject.org/materials/mp-530149" TargetMode="External"/><Relationship Id="rId83" Type="http://schemas.openxmlformats.org/officeDocument/2006/relationships/comments" Target="../comments1.xml"/><Relationship Id="rId1" Type="http://schemas.openxmlformats.org/officeDocument/2006/relationships/hyperlink" Target="https://doi.org/10.1016/0040-6090(89)90368-4" TargetMode="External"/><Relationship Id="rId6" Type="http://schemas.openxmlformats.org/officeDocument/2006/relationships/hyperlink" Target="https://materialsproject.org/materials/mp-22598" TargetMode="External"/><Relationship Id="rId15" Type="http://schemas.openxmlformats.org/officeDocument/2006/relationships/hyperlink" Target="https://materialsproject.org/materials/mp-2657" TargetMode="External"/><Relationship Id="rId23" Type="http://schemas.openxmlformats.org/officeDocument/2006/relationships/hyperlink" Target="https://materialsproject.org/materials/mp-754329" TargetMode="External"/><Relationship Id="rId28" Type="http://schemas.openxmlformats.org/officeDocument/2006/relationships/hyperlink" Target="http://iopscience.iop.org/article/10.1143/JJAP.33.L1693/meta" TargetMode="External"/><Relationship Id="rId36" Type="http://schemas.openxmlformats.org/officeDocument/2006/relationships/hyperlink" Target="http://avs.scitation.org/doi/abs/10.1116/1.581888" TargetMode="External"/><Relationship Id="rId49" Type="http://schemas.openxmlformats.org/officeDocument/2006/relationships/hyperlink" Target="http://iopscience.iop.org/article/10.1143/APEX.5.061102/meta" TargetMode="External"/><Relationship Id="rId57" Type="http://schemas.openxmlformats.org/officeDocument/2006/relationships/hyperlink" Target="http://www.sciencedirect.com/science/article/pii/0022369777901263" TargetMode="External"/><Relationship Id="rId10" Type="http://schemas.openxmlformats.org/officeDocument/2006/relationships/hyperlink" Target="http://aip.scitation.org/doi/abs/10.1063/1.1365410" TargetMode="External"/><Relationship Id="rId31" Type="http://schemas.openxmlformats.org/officeDocument/2006/relationships/hyperlink" Target="http://avs.scitation.org/doi/pdf/10.1116/1.1290371" TargetMode="External"/><Relationship Id="rId44" Type="http://schemas.openxmlformats.org/officeDocument/2006/relationships/hyperlink" Target="https://materialsproject.org/materials/mp-1094040" TargetMode="External"/><Relationship Id="rId52" Type="http://schemas.openxmlformats.org/officeDocument/2006/relationships/hyperlink" Target="http://www.sciencedirect.com/science/article/pii/S0040609011006845" TargetMode="External"/><Relationship Id="rId60" Type="http://schemas.openxmlformats.org/officeDocument/2006/relationships/hyperlink" Target="http://avs.scitation.org/doi/abs/10.1116/1.2172950" TargetMode="External"/><Relationship Id="rId65" Type="http://schemas.openxmlformats.org/officeDocument/2006/relationships/hyperlink" Target="http://aip.scitation.org/doi/pdf/10.1063/1.108891" TargetMode="External"/><Relationship Id="rId73" Type="http://schemas.openxmlformats.org/officeDocument/2006/relationships/hyperlink" Target="http://pubs.acs.org/doi/pdf/10.1021/nl062717b" TargetMode="External"/><Relationship Id="rId78" Type="http://schemas.openxmlformats.org/officeDocument/2006/relationships/hyperlink" Target="https://materialsproject.org/materials/mp-1094063/" TargetMode="External"/><Relationship Id="rId81" Type="http://schemas.openxmlformats.org/officeDocument/2006/relationships/hyperlink" Target="https://materialsproject.org/materials/mp-673669" TargetMode="External"/><Relationship Id="rId4" Type="http://schemas.openxmlformats.org/officeDocument/2006/relationships/hyperlink" Target="http://aip.scitation.org/doi/abs/10.1063/1.361882" TargetMode="External"/><Relationship Id="rId9" Type="http://schemas.openxmlformats.org/officeDocument/2006/relationships/hyperlink" Target="https://materialsproject.org/materials/mp-2133" TargetMode="External"/><Relationship Id="rId13" Type="http://schemas.openxmlformats.org/officeDocument/2006/relationships/hyperlink" Target="http://aip.scitation.org/doi/abs/10.1063/1.1949728" TargetMode="External"/><Relationship Id="rId18" Type="http://schemas.openxmlformats.org/officeDocument/2006/relationships/hyperlink" Target="https://materialsproject.org/materials/mp-886" TargetMode="External"/><Relationship Id="rId39" Type="http://schemas.openxmlformats.org/officeDocument/2006/relationships/hyperlink" Target="https://www.cambridge.org/core/services/aop-cambridge-core/content/view/3B9E8D693DA876C10281C94D53C7DF1E/S1946427400358171a.pdf/characterization_of_transparent_conducting_pulsed_laser_deposited_films_in_the_indium_zinc_oxide_system.pdf" TargetMode="External"/><Relationship Id="rId34" Type="http://schemas.openxmlformats.org/officeDocument/2006/relationships/hyperlink" Target="http://aip.scitation.org/doi/abs/10.1063/1.113052" TargetMode="External"/><Relationship Id="rId50" Type="http://schemas.openxmlformats.org/officeDocument/2006/relationships/hyperlink" Target="https://materialsproject.org/materials/mp-3163" TargetMode="External"/><Relationship Id="rId55" Type="http://schemas.openxmlformats.org/officeDocument/2006/relationships/hyperlink" Target="http://aip.scitation.org/doi/10.1063/1.1408596" TargetMode="External"/><Relationship Id="rId76" Type="http://schemas.openxmlformats.org/officeDocument/2006/relationships/hyperlink" Target="https://www.jstage.jst.go.jp/article/jcersj2/115/1345/115_1345_567/_pdf/-char/ja" TargetMode="External"/><Relationship Id="rId7" Type="http://schemas.openxmlformats.org/officeDocument/2006/relationships/hyperlink" Target="http://www.sciencedirect.com/science/article/pii/S0925838815006027" TargetMode="External"/><Relationship Id="rId71" Type="http://schemas.openxmlformats.org/officeDocument/2006/relationships/hyperlink" Target="https://www.jstage.jst.go.jp/article/ejssnt/7/0/7_0_791/_article/-char/ja/" TargetMode="External"/><Relationship Id="rId2" Type="http://schemas.openxmlformats.org/officeDocument/2006/relationships/hyperlink" Target="http://www.sciencedirect.com/science/article/pii/S0169433204017453" TargetMode="External"/><Relationship Id="rId29" Type="http://schemas.openxmlformats.org/officeDocument/2006/relationships/hyperlink" Target="https://materialsproject.org/materials/mp-13334" TargetMode="External"/><Relationship Id="rId24" Type="http://schemas.openxmlformats.org/officeDocument/2006/relationships/hyperlink" Target="http://avs.scitation.org/doi/pdf/10.1116/1.580429" TargetMode="External"/><Relationship Id="rId40" Type="http://schemas.openxmlformats.org/officeDocument/2006/relationships/hyperlink" Target="https://www.cambridge.org/core/services/aop-cambridge-core/content/view/3B9E8D693DA876C10281C94D53C7DF1E/S1946427400358171a.pdf/characterization_of_transparent_conducting_pulsed_laser_deposited_films_in_the_indium_zinc_oxide_system.pdf" TargetMode="External"/><Relationship Id="rId45" Type="http://schemas.openxmlformats.org/officeDocument/2006/relationships/hyperlink" Target="https://www.cambridge.org/core/services/aop-cambridge-core/content/view/3B9E8D693DA876C10281C94D53C7DF1E/S1946427400358171a.pdf/characterization_of_transparent_conducting_pulsed_laser_deposited_films_in_the_indium_zinc_oxide_system.pdf" TargetMode="External"/><Relationship Id="rId66" Type="http://schemas.openxmlformats.org/officeDocument/2006/relationships/hyperlink" Target="https://materialsproject.org/materials/mp-3443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aip.scitation.org/doi/abs/10.1063/1.2204757" TargetMode="External"/><Relationship Id="rId117" Type="http://schemas.openxmlformats.org/officeDocument/2006/relationships/hyperlink" Target="http://pubs.acs.org/doi/abs/10.1021/jp5053997" TargetMode="External"/><Relationship Id="rId21" Type="http://schemas.openxmlformats.org/officeDocument/2006/relationships/hyperlink" Target="https://materialsproject.org/materials/mp-3642" TargetMode="External"/><Relationship Id="rId42" Type="http://schemas.openxmlformats.org/officeDocument/2006/relationships/hyperlink" Target="http://onlinelibrary.wiley.com/doi/10.1002/adma.201501959/full" TargetMode="External"/><Relationship Id="rId47" Type="http://schemas.openxmlformats.org/officeDocument/2006/relationships/hyperlink" Target="http://dx.doi.org/10.1039/C0JM03815F" TargetMode="External"/><Relationship Id="rId63" Type="http://schemas.openxmlformats.org/officeDocument/2006/relationships/hyperlink" Target="https://journals.aps.org/prmaterials/abstract/10.1103/PhysRevMaterials.1.021601" TargetMode="External"/><Relationship Id="rId68" Type="http://schemas.openxmlformats.org/officeDocument/2006/relationships/hyperlink" Target="http://onlinelibrary.wiley.com/doi/10.1002/aelm.201500396/abstract" TargetMode="External"/><Relationship Id="rId84" Type="http://schemas.openxmlformats.org/officeDocument/2006/relationships/hyperlink" Target="http://dx.doi.org/10.1063/1.1544643" TargetMode="External"/><Relationship Id="rId89" Type="http://schemas.openxmlformats.org/officeDocument/2006/relationships/hyperlink" Target="http://aip.scitation.org/doi/abs/10.1063/1.1571224" TargetMode="External"/><Relationship Id="rId112" Type="http://schemas.openxmlformats.org/officeDocument/2006/relationships/hyperlink" Target="https://materialsproject.org/materials/mp-804" TargetMode="External"/><Relationship Id="rId16" Type="http://schemas.openxmlformats.org/officeDocument/2006/relationships/hyperlink" Target="http://dx.doi.org/10.1063/1.1289906" TargetMode="External"/><Relationship Id="rId107" Type="http://schemas.openxmlformats.org/officeDocument/2006/relationships/hyperlink" Target="https://materialsproject.org/materials/mp-559044/" TargetMode="External"/><Relationship Id="rId11" Type="http://schemas.openxmlformats.org/officeDocument/2006/relationships/hyperlink" Target="http://linkinghub.elsevier.com/retrieve/pii/S1567173911003026" TargetMode="External"/><Relationship Id="rId32" Type="http://schemas.openxmlformats.org/officeDocument/2006/relationships/hyperlink" Target="https://materialsproject.org/materials/mp-1094005/" TargetMode="External"/><Relationship Id="rId37" Type="http://schemas.openxmlformats.org/officeDocument/2006/relationships/hyperlink" Target="http://aip.scitation.org/doi/abs/10.1063/1.3638461" TargetMode="External"/><Relationship Id="rId53" Type="http://schemas.openxmlformats.org/officeDocument/2006/relationships/hyperlink" Target="http://aip.scitation.org/doi/abs/10.1063/1.121761" TargetMode="External"/><Relationship Id="rId58" Type="http://schemas.openxmlformats.org/officeDocument/2006/relationships/hyperlink" Target="https://materialsproject.org/materials/mp-23092" TargetMode="External"/><Relationship Id="rId74" Type="http://schemas.openxmlformats.org/officeDocument/2006/relationships/hyperlink" Target="http://www.sciencedirect.com/science/article/pii/S0927024811002881" TargetMode="External"/><Relationship Id="rId79" Type="http://schemas.openxmlformats.org/officeDocument/2006/relationships/hyperlink" Target="http://www.sciencedirect.com/science/article/pii/S0040609007016951" TargetMode="External"/><Relationship Id="rId102" Type="http://schemas.openxmlformats.org/officeDocument/2006/relationships/hyperlink" Target="https://materialsproject.org/materials/mp-9425" TargetMode="External"/><Relationship Id="rId5" Type="http://schemas.openxmlformats.org/officeDocument/2006/relationships/hyperlink" Target="http://aip.scitation.org/doi/abs/10.1063/1.2778755" TargetMode="External"/><Relationship Id="rId90" Type="http://schemas.openxmlformats.org/officeDocument/2006/relationships/hyperlink" Target="https://materialsproject.org/materials/mp-1080650/" TargetMode="External"/><Relationship Id="rId95" Type="http://schemas.openxmlformats.org/officeDocument/2006/relationships/hyperlink" Target="https://materialsproject.org/materials/mp-13287" TargetMode="External"/><Relationship Id="rId22" Type="http://schemas.openxmlformats.org/officeDocument/2006/relationships/hyperlink" Target="https://link.springer.com/article/10.1007/s12034-008-0009-1" TargetMode="External"/><Relationship Id="rId27" Type="http://schemas.openxmlformats.org/officeDocument/2006/relationships/hyperlink" Target="https://materialsproject.org/materials/mp-1096971/" TargetMode="External"/><Relationship Id="rId43" Type="http://schemas.openxmlformats.org/officeDocument/2006/relationships/hyperlink" Target="http://onlinelibrary.wiley.com/doi/10.1002/adma.201501959/full" TargetMode="External"/><Relationship Id="rId48" Type="http://schemas.openxmlformats.org/officeDocument/2006/relationships/hyperlink" Target="http://dx.doi.org/10.1039/C0JM03815F" TargetMode="External"/><Relationship Id="rId64" Type="http://schemas.openxmlformats.org/officeDocument/2006/relationships/hyperlink" Target="https://materialsproject.org/materials/mp-3593" TargetMode="External"/><Relationship Id="rId69" Type="http://schemas.openxmlformats.org/officeDocument/2006/relationships/hyperlink" Target="https://materialsproject.org/materials/mp-560588" TargetMode="External"/><Relationship Id="rId113" Type="http://schemas.openxmlformats.org/officeDocument/2006/relationships/hyperlink" Target="http://www.pnas.org/content/113/46/12929.short" TargetMode="External"/><Relationship Id="rId118" Type="http://schemas.openxmlformats.org/officeDocument/2006/relationships/hyperlink" Target="https://materialsproject.org/materials/mp-22913/" TargetMode="External"/><Relationship Id="rId80" Type="http://schemas.openxmlformats.org/officeDocument/2006/relationships/hyperlink" Target="http://www.sciencedirect.com/science/article/pii/S0040609007016951" TargetMode="External"/><Relationship Id="rId85" Type="http://schemas.openxmlformats.org/officeDocument/2006/relationships/hyperlink" Target="https://materialsproject.org/materials/mp-6088" TargetMode="External"/><Relationship Id="rId12" Type="http://schemas.openxmlformats.org/officeDocument/2006/relationships/hyperlink" Target="https://materialsproject.org/materials/mp-510281" TargetMode="External"/><Relationship Id="rId17" Type="http://schemas.openxmlformats.org/officeDocument/2006/relationships/hyperlink" Target="http://www.sciencedirect.com/science/article/pii/S0022459603000951" TargetMode="External"/><Relationship Id="rId33" Type="http://schemas.openxmlformats.org/officeDocument/2006/relationships/hyperlink" Target="http://dx.doi.org/10.1063/1.1450252" TargetMode="External"/><Relationship Id="rId38" Type="http://schemas.openxmlformats.org/officeDocument/2006/relationships/hyperlink" Target="https://materialsproject.org/materials/mp-19399" TargetMode="External"/><Relationship Id="rId59" Type="http://schemas.openxmlformats.org/officeDocument/2006/relationships/hyperlink" Target="https://journals.aps.org/prmaterials/abstract/10.1103/PhysRevMaterials.1.021601" TargetMode="External"/><Relationship Id="rId103" Type="http://schemas.openxmlformats.org/officeDocument/2006/relationships/hyperlink" Target="http://aip.scitation.org/doi/abs/10.1063/1.2817643" TargetMode="External"/><Relationship Id="rId108" Type="http://schemas.openxmlformats.org/officeDocument/2006/relationships/hyperlink" Target="http://pubs.acs.org/doi/abs/10.1021/acs.chemmater.6b03306" TargetMode="External"/><Relationship Id="rId54" Type="http://schemas.openxmlformats.org/officeDocument/2006/relationships/hyperlink" Target="http://aip.scitation.org/doi/abs/10.1063/1.121761" TargetMode="External"/><Relationship Id="rId70" Type="http://schemas.openxmlformats.org/officeDocument/2006/relationships/hyperlink" Target="http://pubs.acs.org/doi/abs/10.1021/acs.nanolett.5b05124" TargetMode="External"/><Relationship Id="rId75" Type="http://schemas.openxmlformats.org/officeDocument/2006/relationships/hyperlink" Target="https://materialsproject.org/materials/mp-4979" TargetMode="External"/><Relationship Id="rId91" Type="http://schemas.openxmlformats.org/officeDocument/2006/relationships/hyperlink" Target="http://aip.scitation.org/doi/abs/10.1063/1.1571224" TargetMode="External"/><Relationship Id="rId96" Type="http://schemas.openxmlformats.org/officeDocument/2006/relationships/hyperlink" Target="http://pubs.rsc.org/en/Content/ArticleLanding/2006/JM/B610457F" TargetMode="External"/><Relationship Id="rId1" Type="http://schemas.openxmlformats.org/officeDocument/2006/relationships/hyperlink" Target="http://www.sciencedirect.com/science/article/pii/S0927024805000164" TargetMode="External"/><Relationship Id="rId6" Type="http://schemas.openxmlformats.org/officeDocument/2006/relationships/hyperlink" Target="https://materialsproject.org/materials/mp-1096940/" TargetMode="External"/><Relationship Id="rId23" Type="http://schemas.openxmlformats.org/officeDocument/2006/relationships/hyperlink" Target="https://materialsproject.org/materials/mp-6972" TargetMode="External"/><Relationship Id="rId28" Type="http://schemas.openxmlformats.org/officeDocument/2006/relationships/hyperlink" Target="https://journals.aps.org/prb/pdf/10.1103/PhysRevB.84.205207" TargetMode="External"/><Relationship Id="rId49" Type="http://schemas.openxmlformats.org/officeDocument/2006/relationships/hyperlink" Target="https://materialsproject.org/materials/mp-510584" TargetMode="External"/><Relationship Id="rId114" Type="http://schemas.openxmlformats.org/officeDocument/2006/relationships/hyperlink" Target="http://pubs.acs.org/doi/abs/10.1021/acs.chemmater.6b01358" TargetMode="External"/><Relationship Id="rId119" Type="http://schemas.openxmlformats.org/officeDocument/2006/relationships/vmlDrawing" Target="../drawings/vmlDrawing2.vml"/><Relationship Id="rId10" Type="http://schemas.openxmlformats.org/officeDocument/2006/relationships/hyperlink" Target="http://linkinghub.elsevier.com/retrieve/pii/S1567173911003026" TargetMode="External"/><Relationship Id="rId31" Type="http://schemas.openxmlformats.org/officeDocument/2006/relationships/hyperlink" Target="http://aip.scitation.org/doi/pdf/10.1063/1.2431548" TargetMode="External"/><Relationship Id="rId44" Type="http://schemas.openxmlformats.org/officeDocument/2006/relationships/hyperlink" Target="http://www.sciencedirect.com/science/article/pii/S0025540812007696" TargetMode="External"/><Relationship Id="rId52" Type="http://schemas.openxmlformats.org/officeDocument/2006/relationships/hyperlink" Target="https://materialsproject.org/materials/mp-856" TargetMode="External"/><Relationship Id="rId60" Type="http://schemas.openxmlformats.org/officeDocument/2006/relationships/hyperlink" Target="https://journals.aps.org/prmaterials/abstract/10.1103/PhysRevMaterials.1.021601" TargetMode="External"/><Relationship Id="rId65" Type="http://schemas.openxmlformats.org/officeDocument/2006/relationships/hyperlink" Target="http://dx.doi.org/10.1063/1.4871506" TargetMode="External"/><Relationship Id="rId73" Type="http://schemas.openxmlformats.org/officeDocument/2006/relationships/hyperlink" Target="http://www.sciencedirect.com/science/article/pii/S0927024811002881" TargetMode="External"/><Relationship Id="rId78" Type="http://schemas.openxmlformats.org/officeDocument/2006/relationships/hyperlink" Target="https://materialsproject.org/materials/mp-5970" TargetMode="External"/><Relationship Id="rId81" Type="http://schemas.openxmlformats.org/officeDocument/2006/relationships/hyperlink" Target="https://materialsproject.org/materials/mp-10748" TargetMode="External"/><Relationship Id="rId86" Type="http://schemas.openxmlformats.org/officeDocument/2006/relationships/hyperlink" Target="http://dx.doi.org/10.1063/1.1544643" TargetMode="External"/><Relationship Id="rId94" Type="http://schemas.openxmlformats.org/officeDocument/2006/relationships/hyperlink" Target="http://www.sciencedirect.com/science/article/pii/S0040609007016951" TargetMode="External"/><Relationship Id="rId99" Type="http://schemas.openxmlformats.org/officeDocument/2006/relationships/hyperlink" Target="http://pubs.acs.org/doi/pdf/10.1021/cm0105864" TargetMode="External"/><Relationship Id="rId101" Type="http://schemas.openxmlformats.org/officeDocument/2006/relationships/hyperlink" Target="https://doi.org/10.1557/PROC-747-V2.1" TargetMode="External"/><Relationship Id="rId4" Type="http://schemas.openxmlformats.org/officeDocument/2006/relationships/hyperlink" Target="http://aip.scitation.org/doi/abs/10.1063/1.2778755" TargetMode="External"/><Relationship Id="rId9" Type="http://schemas.openxmlformats.org/officeDocument/2006/relationships/hyperlink" Target="https://materialsproject.org/materials/mp-510625" TargetMode="External"/><Relationship Id="rId13" Type="http://schemas.openxmlformats.org/officeDocument/2006/relationships/hyperlink" Target="http://pubs.rsc.org/en/content/articlehtml/2012/jm/c2jm33027j" TargetMode="External"/><Relationship Id="rId18" Type="http://schemas.openxmlformats.org/officeDocument/2006/relationships/hyperlink" Target="https://materialsproject.org/materials/mp-4636" TargetMode="External"/><Relationship Id="rId39" Type="http://schemas.openxmlformats.org/officeDocument/2006/relationships/hyperlink" Target="http://doi.wiley.com/10.1111/jace.13949" TargetMode="External"/><Relationship Id="rId109" Type="http://schemas.openxmlformats.org/officeDocument/2006/relationships/hyperlink" Target="https://materialsproject.org/materials/mp-8432" TargetMode="External"/><Relationship Id="rId34" Type="http://schemas.openxmlformats.org/officeDocument/2006/relationships/hyperlink" Target="https://materialsproject.org/materials/mp-5146" TargetMode="External"/><Relationship Id="rId50" Type="http://schemas.openxmlformats.org/officeDocument/2006/relationships/hyperlink" Target="http://onlinelibrary.wiley.com/doi/10.1002/pssc.200778884/epdf" TargetMode="External"/><Relationship Id="rId55" Type="http://schemas.openxmlformats.org/officeDocument/2006/relationships/hyperlink" Target="https://materialsproject.org/materials/mp-13900" TargetMode="External"/><Relationship Id="rId76" Type="http://schemas.openxmlformats.org/officeDocument/2006/relationships/hyperlink" Target="http://pubs.acs.org/doi/abs/10.1021/acs.chemmater.7b02475" TargetMode="External"/><Relationship Id="rId97" Type="http://schemas.openxmlformats.org/officeDocument/2006/relationships/hyperlink" Target="https://materialsproject.org/materials/mp-12444" TargetMode="External"/><Relationship Id="rId104" Type="http://schemas.openxmlformats.org/officeDocument/2006/relationships/hyperlink" Target="http://aip.scitation.org/doi/abs/10.1063/1.2817643" TargetMode="External"/><Relationship Id="rId120" Type="http://schemas.openxmlformats.org/officeDocument/2006/relationships/comments" Target="../comments2.xml"/><Relationship Id="rId7" Type="http://schemas.openxmlformats.org/officeDocument/2006/relationships/hyperlink" Target="http://dx.doi.org/10.1063/1.1372636" TargetMode="External"/><Relationship Id="rId71" Type="http://schemas.openxmlformats.org/officeDocument/2006/relationships/hyperlink" Target="http://pubs.acs.org/doi/abs/10.1021/acs.nanolett.5b05124" TargetMode="External"/><Relationship Id="rId92" Type="http://schemas.openxmlformats.org/officeDocument/2006/relationships/hyperlink" Target="https://materialsproject.org/materials/mp-9195" TargetMode="External"/><Relationship Id="rId2" Type="http://schemas.openxmlformats.org/officeDocument/2006/relationships/hyperlink" Target="http://www.sciencedirect.com/science/article/pii/S0927024805000164" TargetMode="External"/><Relationship Id="rId29" Type="http://schemas.openxmlformats.org/officeDocument/2006/relationships/hyperlink" Target="https://journals.aps.org/prb/pdf/10.1103/PhysRevB.84.205207" TargetMode="External"/><Relationship Id="rId24" Type="http://schemas.openxmlformats.org/officeDocument/2006/relationships/hyperlink" Target="https://link.springer.com/article/10.1007/s12034-008-0009-1" TargetMode="External"/><Relationship Id="rId40" Type="http://schemas.openxmlformats.org/officeDocument/2006/relationships/hyperlink" Target="http://doi.wiley.com/10.1111/jace.13949" TargetMode="External"/><Relationship Id="rId45" Type="http://schemas.openxmlformats.org/officeDocument/2006/relationships/hyperlink" Target="http://scitation.aip.org/content/aip/journal/apl/84/4/10.1063/1.1644331" TargetMode="External"/><Relationship Id="rId66" Type="http://schemas.openxmlformats.org/officeDocument/2006/relationships/hyperlink" Target="https://materialsproject.org/materials/mp-1096877/" TargetMode="External"/><Relationship Id="rId87" Type="http://schemas.openxmlformats.org/officeDocument/2006/relationships/hyperlink" Target="http://dx.doi.org/10.1063/1.1544643" TargetMode="External"/><Relationship Id="rId110" Type="http://schemas.openxmlformats.org/officeDocument/2006/relationships/hyperlink" Target="http://aip.scitation.org/doi/abs/10.1063/1.4747466" TargetMode="External"/><Relationship Id="rId115" Type="http://schemas.openxmlformats.org/officeDocument/2006/relationships/hyperlink" Target="https://materialsproject.org/materials/mp-22895" TargetMode="External"/><Relationship Id="rId61" Type="http://schemas.openxmlformats.org/officeDocument/2006/relationships/hyperlink" Target="https://materialsproject.org/materials/mp-556524" TargetMode="External"/><Relationship Id="rId82" Type="http://schemas.openxmlformats.org/officeDocument/2006/relationships/hyperlink" Target="http://scitation.aip.org/content/aip/journal/apl/77/17/10.1063/1.1319507" TargetMode="External"/><Relationship Id="rId19" Type="http://schemas.openxmlformats.org/officeDocument/2006/relationships/hyperlink" Target="http://dx.doi.org/10.1063/1.1289906" TargetMode="External"/><Relationship Id="rId14" Type="http://schemas.openxmlformats.org/officeDocument/2006/relationships/hyperlink" Target="http://pubs.rsc.org/en/content/articlehtml/2012/jm/c2jm33027j" TargetMode="External"/><Relationship Id="rId30" Type="http://schemas.openxmlformats.org/officeDocument/2006/relationships/hyperlink" Target="https://materialsproject.org/materials/mp-766791" TargetMode="External"/><Relationship Id="rId35" Type="http://schemas.openxmlformats.org/officeDocument/2006/relationships/hyperlink" Target="http://onlinelibrary.wiley.com/doi/10.1002/adfm.201300807/full" TargetMode="External"/><Relationship Id="rId56" Type="http://schemas.openxmlformats.org/officeDocument/2006/relationships/hyperlink" Target="http://pubs.acs.org/doi/full/10.1021/acs.chemmater.5b03794" TargetMode="External"/><Relationship Id="rId77" Type="http://schemas.openxmlformats.org/officeDocument/2006/relationships/hyperlink" Target="http://pubs.acs.org/doi/abs/10.1021/acs.chemmater.7b02475" TargetMode="External"/><Relationship Id="rId100" Type="http://schemas.openxmlformats.org/officeDocument/2006/relationships/hyperlink" Target="https://materialsproject.org/materials/mp-9453" TargetMode="External"/><Relationship Id="rId105" Type="http://schemas.openxmlformats.org/officeDocument/2006/relationships/hyperlink" Target="https://materialsproject.org/materials/mp-15900" TargetMode="External"/><Relationship Id="rId8" Type="http://schemas.openxmlformats.org/officeDocument/2006/relationships/hyperlink" Target="http://iopscience.iop.org/article/10.1088/0022-3727/49/27/275109/meta" TargetMode="External"/><Relationship Id="rId51" Type="http://schemas.openxmlformats.org/officeDocument/2006/relationships/hyperlink" Target="http://onlinelibrary.wiley.com/doi/10.1002/pssc.200778884/epdf" TargetMode="External"/><Relationship Id="rId72" Type="http://schemas.openxmlformats.org/officeDocument/2006/relationships/hyperlink" Target="https://materialsproject.org/materials/mp-10695" TargetMode="External"/><Relationship Id="rId93" Type="http://schemas.openxmlformats.org/officeDocument/2006/relationships/hyperlink" Target="http://www.sciencedirect.com/science/article/pii/S0040609007016951" TargetMode="External"/><Relationship Id="rId98" Type="http://schemas.openxmlformats.org/officeDocument/2006/relationships/hyperlink" Target="http://pubs.acs.org/doi/pdf/10.1021/cm0105864" TargetMode="External"/><Relationship Id="rId3" Type="http://schemas.openxmlformats.org/officeDocument/2006/relationships/hyperlink" Target="https://materialsproject.org/materials/mp-3748" TargetMode="External"/><Relationship Id="rId25" Type="http://schemas.openxmlformats.org/officeDocument/2006/relationships/hyperlink" Target="https://materialsproject.org/materials/mp-2918" TargetMode="External"/><Relationship Id="rId46" Type="http://schemas.openxmlformats.org/officeDocument/2006/relationships/hyperlink" Target="https://materialsproject.org/materials/mp-2133" TargetMode="External"/><Relationship Id="rId67" Type="http://schemas.openxmlformats.org/officeDocument/2006/relationships/hyperlink" Target="http://onlinelibrary.wiley.com/doi/10.1002/aelm.201500396/abstract" TargetMode="External"/><Relationship Id="rId116" Type="http://schemas.openxmlformats.org/officeDocument/2006/relationships/hyperlink" Target="http://pubs.acs.org/doi/abs/10.1021/jp5053997" TargetMode="External"/><Relationship Id="rId20" Type="http://schemas.openxmlformats.org/officeDocument/2006/relationships/hyperlink" Target="http://www.sciencedirect.com/science/article/pii/S0022459603000951" TargetMode="External"/><Relationship Id="rId41" Type="http://schemas.openxmlformats.org/officeDocument/2006/relationships/hyperlink" Target="https://materialsproject.org/materials/mp-5229" TargetMode="External"/><Relationship Id="rId62" Type="http://schemas.openxmlformats.org/officeDocument/2006/relationships/hyperlink" Target="https://journals.aps.org/prmaterials/abstract/10.1103/PhysRevMaterials.1.021601" TargetMode="External"/><Relationship Id="rId83" Type="http://schemas.openxmlformats.org/officeDocument/2006/relationships/hyperlink" Target="https://materialsproject.org/materials/mp-4081" TargetMode="External"/><Relationship Id="rId88" Type="http://schemas.openxmlformats.org/officeDocument/2006/relationships/hyperlink" Target="https://materialsproject.org/materials/mp-552488" TargetMode="External"/><Relationship Id="rId111" Type="http://schemas.openxmlformats.org/officeDocument/2006/relationships/hyperlink" Target="http://aip.scitation.org/doi/abs/10.1063/1.4747466" TargetMode="External"/><Relationship Id="rId15" Type="http://schemas.openxmlformats.org/officeDocument/2006/relationships/hyperlink" Target="https://materialsproject.org/materials/mp-4280" TargetMode="External"/><Relationship Id="rId36" Type="http://schemas.openxmlformats.org/officeDocument/2006/relationships/hyperlink" Target="https://materialsproject.org/materials/mp-541022" TargetMode="External"/><Relationship Id="rId57" Type="http://schemas.openxmlformats.org/officeDocument/2006/relationships/hyperlink" Target="http://pubs.acs.org/doi/full/10.1021/acs.chemmater.5b03794" TargetMode="External"/><Relationship Id="rId106" Type="http://schemas.openxmlformats.org/officeDocument/2006/relationships/hyperlink" Target="http://www.sciencedirect.com/science/article/pii/S09270248040046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G31"/>
  <sheetViews>
    <sheetView workbookViewId="0">
      <pane xSplit="3" ySplit="2" topLeftCell="D10" activePane="bottomRight" state="frozen"/>
      <selection pane="topRight" activeCell="D1" sqref="D1"/>
      <selection pane="bottomLeft" activeCell="A3" sqref="A3"/>
      <selection pane="bottomRight" activeCell="B17" sqref="B17"/>
    </sheetView>
  </sheetViews>
  <sheetFormatPr baseColWidth="10" defaultColWidth="14.5" defaultRowHeight="15.75" customHeight="1"/>
  <cols>
    <col min="1" max="1" width="2.83203125" customWidth="1"/>
    <col min="5" max="5" width="10.6640625" customWidth="1"/>
    <col min="28" max="28" width="14.5" hidden="1"/>
    <col min="33" max="33" width="39.33203125" customWidth="1"/>
  </cols>
  <sheetData>
    <row r="1" spans="1:33" ht="13">
      <c r="A1" s="126" t="s">
        <v>0</v>
      </c>
      <c r="B1" s="124"/>
      <c r="C1" s="124"/>
      <c r="D1" s="125" t="s">
        <v>1</v>
      </c>
      <c r="E1" s="124"/>
      <c r="F1" s="123" t="s">
        <v>2</v>
      </c>
      <c r="G1" s="124"/>
      <c r="H1" s="113" t="s">
        <v>3</v>
      </c>
      <c r="I1" s="128" t="s">
        <v>4</v>
      </c>
      <c r="J1" s="124"/>
      <c r="K1" s="124"/>
      <c r="L1" s="124"/>
      <c r="M1" s="124"/>
      <c r="N1" s="124"/>
      <c r="O1" s="127" t="s">
        <v>5</v>
      </c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2" t="s">
        <v>6</v>
      </c>
      <c r="AC1" s="122"/>
      <c r="AD1" s="122"/>
      <c r="AE1" s="122"/>
      <c r="AF1" s="122"/>
      <c r="AG1" s="117" t="s">
        <v>7</v>
      </c>
    </row>
    <row r="2" spans="1:33" ht="56">
      <c r="A2" s="1" t="s">
        <v>8</v>
      </c>
      <c r="B2" s="3" t="s">
        <v>9</v>
      </c>
      <c r="C2" s="3" t="s">
        <v>10</v>
      </c>
      <c r="D2" s="3" t="s">
        <v>11</v>
      </c>
      <c r="E2" s="4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5" t="s">
        <v>18</v>
      </c>
      <c r="L2" s="6" t="s">
        <v>19</v>
      </c>
      <c r="M2" s="6" t="s">
        <v>20</v>
      </c>
      <c r="N2" s="6" t="s">
        <v>21</v>
      </c>
      <c r="O2" s="3" t="s">
        <v>22</v>
      </c>
      <c r="P2" s="7" t="s">
        <v>23</v>
      </c>
      <c r="Q2" s="7" t="s">
        <v>24</v>
      </c>
      <c r="R2" s="7" t="s">
        <v>25</v>
      </c>
      <c r="S2" s="7" t="s">
        <v>26</v>
      </c>
      <c r="T2" s="7" t="s">
        <v>27</v>
      </c>
      <c r="U2" s="3" t="s">
        <v>591</v>
      </c>
      <c r="V2" s="7" t="s">
        <v>28</v>
      </c>
      <c r="W2" s="7" t="s">
        <v>29</v>
      </c>
      <c r="X2" s="3" t="s">
        <v>30</v>
      </c>
      <c r="Y2" s="3" t="s">
        <v>31</v>
      </c>
      <c r="Z2" s="3" t="s">
        <v>32</v>
      </c>
      <c r="AA2" s="9" t="s">
        <v>33</v>
      </c>
      <c r="AB2" s="3" t="s">
        <v>36</v>
      </c>
      <c r="AC2" s="8" t="s">
        <v>37</v>
      </c>
      <c r="AD2" s="10" t="s">
        <v>38</v>
      </c>
      <c r="AE2" s="10" t="s">
        <v>39</v>
      </c>
      <c r="AF2" s="12" t="s">
        <v>40</v>
      </c>
      <c r="AG2" s="13" t="s">
        <v>41</v>
      </c>
    </row>
    <row r="3" spans="1:33" ht="13">
      <c r="A3" s="15">
        <v>1</v>
      </c>
      <c r="B3" s="16" t="s">
        <v>48</v>
      </c>
      <c r="C3" s="16" t="s">
        <v>49</v>
      </c>
      <c r="D3" s="18" t="s">
        <v>50</v>
      </c>
      <c r="E3" s="19" t="s">
        <v>52</v>
      </c>
      <c r="F3" s="20">
        <v>1580</v>
      </c>
      <c r="G3" s="20" t="s">
        <v>56</v>
      </c>
      <c r="H3" s="22">
        <v>0</v>
      </c>
      <c r="I3" s="55">
        <v>3.15</v>
      </c>
      <c r="J3" s="55">
        <v>3.87</v>
      </c>
      <c r="K3" s="25">
        <v>0.65190000000000003</v>
      </c>
      <c r="L3" s="27">
        <v>0.65190000000000003</v>
      </c>
      <c r="M3" s="25">
        <v>2.3692000000000002</v>
      </c>
      <c r="N3" s="25">
        <v>2.3692000000000002</v>
      </c>
      <c r="O3" s="18">
        <v>6666.666666666667</v>
      </c>
      <c r="P3" s="114">
        <v>2.89E+21</v>
      </c>
      <c r="Q3" s="29" t="s">
        <v>58</v>
      </c>
      <c r="R3" s="29" t="s">
        <v>59</v>
      </c>
      <c r="S3" s="31" t="s">
        <v>60</v>
      </c>
      <c r="T3" s="34" t="s">
        <v>62</v>
      </c>
      <c r="U3" s="35">
        <v>110</v>
      </c>
      <c r="V3" s="37" t="s">
        <v>66</v>
      </c>
      <c r="W3" s="38" t="s">
        <v>70</v>
      </c>
      <c r="X3" s="40" t="s">
        <v>71</v>
      </c>
      <c r="Y3" s="41" t="s">
        <v>72</v>
      </c>
      <c r="Z3" s="22">
        <v>0.234741354640468</v>
      </c>
      <c r="AA3" s="22">
        <v>0.234741354640468</v>
      </c>
      <c r="AB3" s="16" t="s">
        <v>74</v>
      </c>
      <c r="AC3" s="43">
        <v>1.212</v>
      </c>
      <c r="AD3" s="22">
        <v>1.1451495263</v>
      </c>
      <c r="AE3" s="22">
        <v>1.4691300156999998</v>
      </c>
      <c r="AF3" s="29" t="s">
        <v>68</v>
      </c>
      <c r="AG3" s="45" t="s">
        <v>76</v>
      </c>
    </row>
    <row r="4" spans="1:33" ht="13">
      <c r="A4" s="15">
        <v>2</v>
      </c>
      <c r="B4" s="16" t="s">
        <v>79</v>
      </c>
      <c r="C4" s="16" t="s">
        <v>80</v>
      </c>
      <c r="D4" s="18" t="s">
        <v>82</v>
      </c>
      <c r="E4" s="19" t="s">
        <v>83</v>
      </c>
      <c r="F4" s="20">
        <v>2370</v>
      </c>
      <c r="G4" s="20" t="s">
        <v>56</v>
      </c>
      <c r="H4" s="22">
        <v>0</v>
      </c>
      <c r="I4" s="55">
        <v>3.5</v>
      </c>
      <c r="J4" s="55">
        <v>4.3</v>
      </c>
      <c r="K4" s="25">
        <v>0.93240000000000001</v>
      </c>
      <c r="L4" s="27">
        <v>0.93720000000000003</v>
      </c>
      <c r="M4" s="25">
        <v>2.3744999999999998</v>
      </c>
      <c r="N4" s="25">
        <v>2.3793000000000002</v>
      </c>
      <c r="O4" s="18">
        <v>22727.272727272728</v>
      </c>
      <c r="P4" s="114">
        <v>2.5E+21</v>
      </c>
      <c r="Q4" s="29" t="s">
        <v>84</v>
      </c>
      <c r="R4" s="29" t="s">
        <v>85</v>
      </c>
      <c r="S4" s="31" t="s">
        <v>86</v>
      </c>
      <c r="T4" s="34" t="s">
        <v>87</v>
      </c>
      <c r="U4" s="35">
        <v>159</v>
      </c>
      <c r="V4" s="37" t="s">
        <v>88</v>
      </c>
      <c r="W4" s="38" t="s">
        <v>77</v>
      </c>
      <c r="X4" s="46" t="s">
        <v>90</v>
      </c>
      <c r="Y4" s="47" t="s">
        <v>93</v>
      </c>
      <c r="Z4" s="22">
        <v>0.230432759270779</v>
      </c>
      <c r="AA4" s="22">
        <v>0.230432759270779</v>
      </c>
      <c r="AB4" s="16" t="s">
        <v>74</v>
      </c>
      <c r="AC4" s="43">
        <v>0.94699999999999995</v>
      </c>
      <c r="AD4" s="22">
        <v>0.90543720890000001</v>
      </c>
      <c r="AE4" s="22">
        <v>1.1117168591</v>
      </c>
      <c r="AF4" s="29" t="s">
        <v>68</v>
      </c>
      <c r="AG4" s="45" t="s">
        <v>103</v>
      </c>
    </row>
    <row r="5" spans="1:33" ht="13">
      <c r="A5" s="15">
        <v>3</v>
      </c>
      <c r="B5" s="16" t="s">
        <v>104</v>
      </c>
      <c r="C5" s="16" t="s">
        <v>105</v>
      </c>
      <c r="D5" s="18" t="s">
        <v>106</v>
      </c>
      <c r="E5" s="19" t="s">
        <v>107</v>
      </c>
      <c r="F5" s="20">
        <v>12900</v>
      </c>
      <c r="G5" s="20" t="s">
        <v>56</v>
      </c>
      <c r="H5" s="22">
        <v>0</v>
      </c>
      <c r="I5" s="55">
        <v>3.2</v>
      </c>
      <c r="J5" s="55">
        <v>3.5</v>
      </c>
      <c r="K5" s="25">
        <v>0.73170000000000002</v>
      </c>
      <c r="L5" s="27">
        <v>0.73170000000000002</v>
      </c>
      <c r="M5" s="25">
        <v>2.4034</v>
      </c>
      <c r="N5" s="25">
        <v>2.4034</v>
      </c>
      <c r="O5" s="18">
        <v>19607.843137254902</v>
      </c>
      <c r="P5" s="114">
        <v>1.46E+22</v>
      </c>
      <c r="Q5" s="29" t="s">
        <v>109</v>
      </c>
      <c r="R5" s="29" t="s">
        <v>111</v>
      </c>
      <c r="S5" s="31" t="s">
        <v>112</v>
      </c>
      <c r="T5" s="34" t="s">
        <v>113</v>
      </c>
      <c r="U5" s="50">
        <v>120</v>
      </c>
      <c r="V5" s="37" t="s">
        <v>115</v>
      </c>
      <c r="W5" s="38" t="s">
        <v>116</v>
      </c>
      <c r="X5" s="51" t="s">
        <v>117</v>
      </c>
      <c r="Y5" s="47" t="s">
        <v>124</v>
      </c>
      <c r="Z5" s="22">
        <v>0.259164475044589</v>
      </c>
      <c r="AA5" s="22">
        <v>0.259164475044589</v>
      </c>
      <c r="AB5" s="16" t="s">
        <v>74</v>
      </c>
      <c r="AC5" s="43">
        <v>1.244</v>
      </c>
      <c r="AD5" s="22">
        <v>1.1708592073999999</v>
      </c>
      <c r="AE5" s="22">
        <v>1.4862844626</v>
      </c>
      <c r="AF5" s="52" t="s">
        <v>126</v>
      </c>
      <c r="AG5" s="45" t="s">
        <v>127</v>
      </c>
    </row>
    <row r="6" spans="1:33" ht="13">
      <c r="A6" s="15">
        <v>4</v>
      </c>
      <c r="B6" s="16" t="s">
        <v>129</v>
      </c>
      <c r="C6" s="16" t="s">
        <v>130</v>
      </c>
      <c r="D6" s="18" t="s">
        <v>131</v>
      </c>
      <c r="E6" s="19" t="s">
        <v>132</v>
      </c>
      <c r="F6" s="15">
        <v>601</v>
      </c>
      <c r="G6" s="15" t="s">
        <v>133</v>
      </c>
      <c r="H6" s="22">
        <v>0</v>
      </c>
      <c r="I6" s="55">
        <v>2.4</v>
      </c>
      <c r="J6" s="55">
        <v>3.4</v>
      </c>
      <c r="K6" s="25">
        <v>0</v>
      </c>
      <c r="L6" s="27">
        <v>0</v>
      </c>
      <c r="M6" s="25">
        <v>0.86080000000000001</v>
      </c>
      <c r="N6" s="25">
        <v>0.86080000000000001</v>
      </c>
      <c r="O6" s="18">
        <v>42000</v>
      </c>
      <c r="P6" s="115">
        <v>8.4E+20</v>
      </c>
      <c r="Q6" s="32" t="s">
        <v>84</v>
      </c>
      <c r="R6" s="40" t="s">
        <v>77</v>
      </c>
      <c r="S6" s="31" t="s">
        <v>137</v>
      </c>
      <c r="T6" s="54" t="s">
        <v>138</v>
      </c>
      <c r="U6" s="43">
        <v>609</v>
      </c>
      <c r="V6" s="32" t="s">
        <v>84</v>
      </c>
      <c r="W6" s="40" t="s">
        <v>77</v>
      </c>
      <c r="X6" s="46" t="s">
        <v>137</v>
      </c>
      <c r="Y6" s="47" t="s">
        <v>138</v>
      </c>
      <c r="Z6" s="22">
        <v>0.17709333544379999</v>
      </c>
      <c r="AA6" s="22">
        <v>0.17709333544379999</v>
      </c>
      <c r="AB6" s="16" t="s">
        <v>143</v>
      </c>
      <c r="AC6" s="43">
        <v>2.9460000000000002</v>
      </c>
      <c r="AD6" s="22">
        <v>2.8088056535000003</v>
      </c>
      <c r="AE6" s="23">
        <v>5.563015</v>
      </c>
      <c r="AF6" s="29" t="s">
        <v>68</v>
      </c>
      <c r="AG6" s="45" t="s">
        <v>145</v>
      </c>
    </row>
    <row r="7" spans="1:33" ht="13">
      <c r="A7" s="15">
        <v>5</v>
      </c>
      <c r="B7" s="16" t="s">
        <v>146</v>
      </c>
      <c r="C7" s="16" t="s">
        <v>148</v>
      </c>
      <c r="D7" s="18" t="s">
        <v>150</v>
      </c>
      <c r="E7" s="19" t="s">
        <v>52</v>
      </c>
      <c r="F7" s="20">
        <v>3790</v>
      </c>
      <c r="G7" s="20" t="s">
        <v>56</v>
      </c>
      <c r="H7" s="22">
        <v>3.6733048999999997E-2</v>
      </c>
      <c r="I7" s="55">
        <v>3</v>
      </c>
      <c r="J7" s="55">
        <v>3.69</v>
      </c>
      <c r="K7" s="25">
        <v>1.7809999999999999</v>
      </c>
      <c r="L7" s="27">
        <v>1.7809999999999999</v>
      </c>
      <c r="M7" s="25">
        <v>3.2418</v>
      </c>
      <c r="N7" s="25">
        <v>3.2418</v>
      </c>
      <c r="O7" s="18">
        <v>4300</v>
      </c>
      <c r="P7" s="115">
        <v>1.7E+21</v>
      </c>
      <c r="Q7" s="55" t="s">
        <v>152</v>
      </c>
      <c r="R7" s="46" t="s">
        <v>77</v>
      </c>
      <c r="S7" s="56" t="s">
        <v>156</v>
      </c>
      <c r="T7" s="57" t="s">
        <v>157</v>
      </c>
      <c r="U7" s="50">
        <v>22</v>
      </c>
      <c r="V7" s="55" t="s">
        <v>152</v>
      </c>
      <c r="W7" s="46" t="s">
        <v>77</v>
      </c>
      <c r="X7" s="56" t="s">
        <v>156</v>
      </c>
      <c r="Y7" s="47" t="s">
        <v>157</v>
      </c>
      <c r="Z7" s="22">
        <v>1.01559122341664</v>
      </c>
      <c r="AA7" s="22">
        <v>1.01559122341664</v>
      </c>
      <c r="AB7" s="16" t="s">
        <v>74</v>
      </c>
      <c r="AC7" s="43">
        <v>0.379</v>
      </c>
      <c r="AD7" s="22">
        <v>0.33559933164</v>
      </c>
      <c r="AE7" s="22">
        <v>0.44897675315999996</v>
      </c>
      <c r="AF7" s="29" t="s">
        <v>68</v>
      </c>
      <c r="AG7" s="45" t="s">
        <v>160</v>
      </c>
    </row>
    <row r="8" spans="1:33" ht="13">
      <c r="A8" s="15">
        <v>6</v>
      </c>
      <c r="B8" s="16" t="s">
        <v>161</v>
      </c>
      <c r="C8" s="16" t="s">
        <v>162</v>
      </c>
      <c r="D8" s="18" t="s">
        <v>84</v>
      </c>
      <c r="E8" s="19" t="s">
        <v>163</v>
      </c>
      <c r="F8" s="15">
        <v>374</v>
      </c>
      <c r="G8" s="15" t="s">
        <v>57</v>
      </c>
      <c r="H8" s="22">
        <v>0</v>
      </c>
      <c r="I8" s="55">
        <v>4.4000000000000004</v>
      </c>
      <c r="J8" s="55">
        <v>4.8</v>
      </c>
      <c r="K8" s="25">
        <v>2.008</v>
      </c>
      <c r="L8" s="27">
        <v>2.008</v>
      </c>
      <c r="M8" s="25">
        <v>3.8304999999999998</v>
      </c>
      <c r="N8" s="25">
        <v>3.8304999999999998</v>
      </c>
      <c r="O8" s="18">
        <v>23.419203747072597</v>
      </c>
      <c r="P8" s="115">
        <v>2.26E+18</v>
      </c>
      <c r="Q8" s="55" t="s">
        <v>84</v>
      </c>
      <c r="R8" s="58" t="s">
        <v>164</v>
      </c>
      <c r="S8" s="59" t="s">
        <v>166</v>
      </c>
      <c r="T8" s="60" t="s">
        <v>169</v>
      </c>
      <c r="U8" s="43">
        <v>65</v>
      </c>
      <c r="V8" s="55" t="s">
        <v>84</v>
      </c>
      <c r="W8" s="58" t="s">
        <v>164</v>
      </c>
      <c r="X8" s="46" t="s">
        <v>166</v>
      </c>
      <c r="Y8" s="47" t="s">
        <v>169</v>
      </c>
      <c r="Z8" s="22">
        <v>0.27638852699999999</v>
      </c>
      <c r="AA8" s="22">
        <v>0.27638852699999999</v>
      </c>
      <c r="AB8" s="16" t="s">
        <v>143</v>
      </c>
      <c r="AC8" s="43">
        <v>0.88400000000000001</v>
      </c>
      <c r="AD8" s="22">
        <v>0.85528561293000005</v>
      </c>
      <c r="AE8" s="23">
        <v>1.01603</v>
      </c>
      <c r="AF8" s="29" t="s">
        <v>68</v>
      </c>
      <c r="AG8" s="45" t="s">
        <v>171</v>
      </c>
    </row>
    <row r="9" spans="1:33" ht="13">
      <c r="A9" s="15">
        <v>7</v>
      </c>
      <c r="B9" s="16" t="s">
        <v>172</v>
      </c>
      <c r="C9" s="16" t="s">
        <v>173</v>
      </c>
      <c r="D9" s="18" t="s">
        <v>175</v>
      </c>
      <c r="E9" s="19" t="s">
        <v>177</v>
      </c>
      <c r="F9" s="15">
        <v>25</v>
      </c>
      <c r="G9" s="15" t="s">
        <v>121</v>
      </c>
      <c r="H9" s="22">
        <v>0</v>
      </c>
      <c r="I9" s="55">
        <v>2.7</v>
      </c>
      <c r="J9" s="55">
        <v>3.1</v>
      </c>
      <c r="K9" s="25">
        <v>0.39979999999999999</v>
      </c>
      <c r="L9" s="27">
        <v>0.43240000000000001</v>
      </c>
      <c r="M9" s="25">
        <v>1.8287</v>
      </c>
      <c r="N9" s="25">
        <v>1.8613</v>
      </c>
      <c r="O9" s="18">
        <v>8333.3333333333339</v>
      </c>
      <c r="P9" s="114">
        <v>2E+21</v>
      </c>
      <c r="Q9" s="40" t="s">
        <v>115</v>
      </c>
      <c r="R9" s="40" t="s">
        <v>98</v>
      </c>
      <c r="S9" s="31" t="s">
        <v>181</v>
      </c>
      <c r="T9" s="54" t="s">
        <v>183</v>
      </c>
      <c r="U9" s="43">
        <v>65</v>
      </c>
      <c r="V9" s="38" t="s">
        <v>185</v>
      </c>
      <c r="W9" s="38" t="s">
        <v>186</v>
      </c>
      <c r="X9" s="46" t="s">
        <v>187</v>
      </c>
      <c r="Y9" s="47" t="s">
        <v>189</v>
      </c>
      <c r="Z9" s="22">
        <v>0.22545326407434299</v>
      </c>
      <c r="AA9" s="22">
        <v>0.22545326407434299</v>
      </c>
      <c r="AB9" s="16" t="s">
        <v>143</v>
      </c>
      <c r="AC9" s="43">
        <v>1.417</v>
      </c>
      <c r="AD9" s="22">
        <v>1.3800848669299999</v>
      </c>
      <c r="AE9" s="22">
        <v>1.55274253307</v>
      </c>
      <c r="AF9" s="29" t="s">
        <v>68</v>
      </c>
      <c r="AG9" s="45" t="s">
        <v>190</v>
      </c>
    </row>
    <row r="10" spans="1:33" ht="13">
      <c r="A10" s="15">
        <v>8</v>
      </c>
      <c r="B10" s="16" t="s">
        <v>191</v>
      </c>
      <c r="C10" s="16" t="s">
        <v>192</v>
      </c>
      <c r="D10" s="18" t="s">
        <v>193</v>
      </c>
      <c r="E10" s="19" t="s">
        <v>194</v>
      </c>
      <c r="F10" s="15">
        <v>2</v>
      </c>
      <c r="G10" s="62">
        <v>43102</v>
      </c>
      <c r="H10" s="22">
        <v>0</v>
      </c>
      <c r="I10" s="55"/>
      <c r="J10" s="55"/>
      <c r="K10" s="25">
        <v>0.97599999999999998</v>
      </c>
      <c r="L10" s="27">
        <v>1.0368999999999999</v>
      </c>
      <c r="M10" s="25">
        <v>2.5448</v>
      </c>
      <c r="N10" s="25">
        <v>2.6057000000000001</v>
      </c>
      <c r="O10" s="18">
        <v>1020.4081632653061</v>
      </c>
      <c r="P10" s="114" t="s">
        <v>182</v>
      </c>
      <c r="Q10" s="46" t="s">
        <v>196</v>
      </c>
      <c r="R10" s="29" t="s">
        <v>197</v>
      </c>
      <c r="S10" s="63" t="s">
        <v>198</v>
      </c>
      <c r="T10" s="47" t="s">
        <v>199</v>
      </c>
      <c r="U10" s="64" t="s">
        <v>182</v>
      </c>
      <c r="V10" s="16"/>
      <c r="W10" s="16"/>
      <c r="X10" s="16"/>
      <c r="Y10" s="16"/>
      <c r="Z10" s="22">
        <v>0.22863507735765501</v>
      </c>
      <c r="AA10" s="22">
        <v>0.22863507735765501</v>
      </c>
      <c r="AB10" s="16" t="s">
        <v>143</v>
      </c>
      <c r="AC10" s="43">
        <v>1.175</v>
      </c>
      <c r="AD10" s="22">
        <v>1.0985386078999999</v>
      </c>
      <c r="AE10" s="22">
        <v>1.3052311140999999</v>
      </c>
      <c r="AF10" s="29" t="s">
        <v>68</v>
      </c>
      <c r="AG10" s="45" t="s">
        <v>200</v>
      </c>
    </row>
    <row r="11" spans="1:33" ht="13">
      <c r="A11" s="15">
        <v>9</v>
      </c>
      <c r="B11" s="16" t="s">
        <v>201</v>
      </c>
      <c r="C11" s="16" t="s">
        <v>202</v>
      </c>
      <c r="D11" s="18" t="s">
        <v>203</v>
      </c>
      <c r="E11" s="19" t="s">
        <v>204</v>
      </c>
      <c r="F11" s="15">
        <v>20</v>
      </c>
      <c r="G11" s="62">
        <v>43393</v>
      </c>
      <c r="H11" s="22">
        <v>0</v>
      </c>
      <c r="I11" s="55">
        <v>3</v>
      </c>
      <c r="J11" s="55">
        <v>3.3</v>
      </c>
      <c r="K11" s="25">
        <v>0.91369999999999996</v>
      </c>
      <c r="L11" s="27">
        <v>1.0035000000000001</v>
      </c>
      <c r="M11" s="25">
        <v>2.3567</v>
      </c>
      <c r="N11" s="25">
        <v>2.4464999999999999</v>
      </c>
      <c r="O11" s="18">
        <v>4347.826086956522</v>
      </c>
      <c r="P11" s="114">
        <v>6.1E+20</v>
      </c>
      <c r="Q11" s="40" t="s">
        <v>206</v>
      </c>
      <c r="R11" s="40" t="s">
        <v>98</v>
      </c>
      <c r="S11" s="65" t="s">
        <v>181</v>
      </c>
      <c r="T11" s="67" t="s">
        <v>183</v>
      </c>
      <c r="U11" s="43">
        <v>57</v>
      </c>
      <c r="V11" s="38" t="s">
        <v>206</v>
      </c>
      <c r="W11" s="38" t="s">
        <v>211</v>
      </c>
      <c r="X11" s="51" t="s">
        <v>212</v>
      </c>
      <c r="Y11" s="47" t="s">
        <v>213</v>
      </c>
      <c r="Z11" s="22">
        <v>0.23453456653384</v>
      </c>
      <c r="AA11" s="22">
        <v>0.23453456653384</v>
      </c>
      <c r="AB11" s="16" t="s">
        <v>143</v>
      </c>
      <c r="AC11" s="43">
        <v>1.1479999999999999</v>
      </c>
      <c r="AD11" s="22">
        <v>1.0618823004</v>
      </c>
      <c r="AE11" s="22">
        <v>1.3132094355999999</v>
      </c>
      <c r="AF11" s="29" t="s">
        <v>68</v>
      </c>
      <c r="AG11" s="45" t="s">
        <v>214</v>
      </c>
    </row>
    <row r="12" spans="1:33" ht="13">
      <c r="A12" s="15">
        <v>10</v>
      </c>
      <c r="B12" s="16" t="s">
        <v>215</v>
      </c>
      <c r="C12" s="16" t="s">
        <v>216</v>
      </c>
      <c r="D12" s="18" t="s">
        <v>193</v>
      </c>
      <c r="E12" s="19" t="s">
        <v>217</v>
      </c>
      <c r="F12" s="15">
        <v>16</v>
      </c>
      <c r="G12" s="62">
        <v>43393</v>
      </c>
      <c r="H12" s="22">
        <v>4.1167772999999998E-2</v>
      </c>
      <c r="I12" s="55"/>
      <c r="J12" s="55"/>
      <c r="K12" s="25">
        <v>1.0767</v>
      </c>
      <c r="L12" s="27">
        <v>1.0767</v>
      </c>
      <c r="M12" s="25">
        <v>2.7431000000000001</v>
      </c>
      <c r="N12" s="25">
        <v>2.7431000000000001</v>
      </c>
      <c r="O12" s="18">
        <v>250</v>
      </c>
      <c r="P12" s="114">
        <v>4E+19</v>
      </c>
      <c r="Q12" s="40" t="s">
        <v>219</v>
      </c>
      <c r="R12" s="66" t="s">
        <v>186</v>
      </c>
      <c r="S12" s="69" t="s">
        <v>220</v>
      </c>
      <c r="T12" s="41" t="s">
        <v>224</v>
      </c>
      <c r="U12" s="43">
        <v>40</v>
      </c>
      <c r="V12" s="38" t="s">
        <v>219</v>
      </c>
      <c r="W12" s="66" t="s">
        <v>186</v>
      </c>
      <c r="X12" s="69" t="s">
        <v>220</v>
      </c>
      <c r="Y12" s="47" t="s">
        <v>224</v>
      </c>
      <c r="Z12" s="22">
        <v>0.24764370650721601</v>
      </c>
      <c r="AA12" s="22">
        <v>0.24764370650721601</v>
      </c>
      <c r="AB12" s="16" t="s">
        <v>143</v>
      </c>
      <c r="AC12" s="43">
        <v>1.0820000000000001</v>
      </c>
      <c r="AD12" s="22">
        <v>1.0141544892000001</v>
      </c>
      <c r="AE12" s="22">
        <v>1.2503508588000001</v>
      </c>
      <c r="AF12" s="52" t="s">
        <v>126</v>
      </c>
      <c r="AG12" s="45" t="s">
        <v>229</v>
      </c>
    </row>
    <row r="13" spans="1:33" ht="13">
      <c r="A13" s="15">
        <v>11</v>
      </c>
      <c r="B13" s="16" t="s">
        <v>230</v>
      </c>
      <c r="C13" s="16" t="s">
        <v>231</v>
      </c>
      <c r="D13" s="18" t="s">
        <v>232</v>
      </c>
      <c r="E13" s="19" t="s">
        <v>233</v>
      </c>
      <c r="F13" s="15">
        <v>53</v>
      </c>
      <c r="G13" s="15" t="s">
        <v>96</v>
      </c>
      <c r="H13" s="22">
        <v>1.6354982000000001E-2</v>
      </c>
      <c r="I13" s="55">
        <v>3.35</v>
      </c>
      <c r="J13" s="55">
        <v>3.89</v>
      </c>
      <c r="K13" s="25">
        <v>0.82499999999999996</v>
      </c>
      <c r="L13" s="27">
        <v>0.82499999999999996</v>
      </c>
      <c r="M13" s="25">
        <v>2.5577999999999999</v>
      </c>
      <c r="N13" s="25">
        <v>2.5577999999999999</v>
      </c>
      <c r="O13" s="18">
        <v>1200</v>
      </c>
      <c r="P13" s="114">
        <v>5E+20</v>
      </c>
      <c r="Q13" s="46" t="s">
        <v>234</v>
      </c>
      <c r="R13" s="46" t="s">
        <v>186</v>
      </c>
      <c r="S13" s="63" t="s">
        <v>235</v>
      </c>
      <c r="T13" s="41" t="s">
        <v>236</v>
      </c>
      <c r="U13" s="43">
        <v>26</v>
      </c>
      <c r="V13" s="71" t="s">
        <v>234</v>
      </c>
      <c r="W13" s="38" t="s">
        <v>186</v>
      </c>
      <c r="X13" s="46" t="s">
        <v>240</v>
      </c>
      <c r="Y13" s="47" t="s">
        <v>241</v>
      </c>
      <c r="Z13" s="22">
        <v>0.26606330627744201</v>
      </c>
      <c r="AA13" s="22">
        <v>0.26606330627744201</v>
      </c>
      <c r="AB13" s="16" t="s">
        <v>143</v>
      </c>
      <c r="AC13" s="43">
        <v>0.99199999999999999</v>
      </c>
      <c r="AD13" s="22">
        <v>0.93446374634999985</v>
      </c>
      <c r="AE13" s="22">
        <v>1.12721842565</v>
      </c>
      <c r="AF13" s="29" t="s">
        <v>68</v>
      </c>
      <c r="AG13" s="45" t="s">
        <v>242</v>
      </c>
    </row>
    <row r="14" spans="1:33" ht="13">
      <c r="A14" s="15">
        <v>12</v>
      </c>
      <c r="B14" s="16" t="s">
        <v>243</v>
      </c>
      <c r="C14" s="16" t="s">
        <v>244</v>
      </c>
      <c r="D14" s="18" t="s">
        <v>245</v>
      </c>
      <c r="E14" s="19" t="s">
        <v>168</v>
      </c>
      <c r="F14" s="15">
        <v>6</v>
      </c>
      <c r="G14" s="62">
        <v>43230</v>
      </c>
      <c r="H14" s="22">
        <v>1.4646290000000001E-3</v>
      </c>
      <c r="I14" s="55">
        <v>3.3</v>
      </c>
      <c r="J14" s="55">
        <v>3.4</v>
      </c>
      <c r="K14" s="25">
        <v>1.3420000000000001</v>
      </c>
      <c r="L14" s="27">
        <v>1.5710999999999999</v>
      </c>
      <c r="M14" s="73">
        <v>2.9775999999999998</v>
      </c>
      <c r="N14" s="73">
        <v>3.19</v>
      </c>
      <c r="O14" s="18">
        <v>400</v>
      </c>
      <c r="P14" s="114">
        <v>4E+20</v>
      </c>
      <c r="Q14" s="29" t="s">
        <v>250</v>
      </c>
      <c r="R14" s="29" t="s">
        <v>251</v>
      </c>
      <c r="S14" s="74" t="s">
        <v>252</v>
      </c>
      <c r="T14" s="67" t="s">
        <v>254</v>
      </c>
      <c r="U14" s="43">
        <v>10</v>
      </c>
      <c r="V14" s="38" t="s">
        <v>256</v>
      </c>
      <c r="W14" s="15"/>
      <c r="X14" s="46" t="s">
        <v>257</v>
      </c>
      <c r="Y14" s="47" t="s">
        <v>258</v>
      </c>
      <c r="Z14" s="22">
        <v>0.23593333781599601</v>
      </c>
      <c r="AA14" s="22">
        <v>0.23593333781599601</v>
      </c>
      <c r="AB14" s="16" t="s">
        <v>143</v>
      </c>
      <c r="AC14" s="43">
        <v>1.117</v>
      </c>
      <c r="AD14" s="22">
        <v>1.0871008455500002</v>
      </c>
      <c r="AE14" s="22">
        <v>1.16664332645</v>
      </c>
      <c r="AF14" s="29" t="s">
        <v>68</v>
      </c>
      <c r="AG14" s="45" t="s">
        <v>261</v>
      </c>
    </row>
    <row r="15" spans="1:33" ht="13">
      <c r="A15" s="15">
        <v>13</v>
      </c>
      <c r="B15" s="16" t="s">
        <v>262</v>
      </c>
      <c r="C15" s="16" t="s">
        <v>263</v>
      </c>
      <c r="D15" s="18" t="s">
        <v>264</v>
      </c>
      <c r="E15" s="19" t="s">
        <v>204</v>
      </c>
      <c r="F15" s="15">
        <v>17</v>
      </c>
      <c r="G15" s="62">
        <v>43393</v>
      </c>
      <c r="H15" s="22">
        <v>2.8242336E-2</v>
      </c>
      <c r="I15" s="55">
        <v>3.4</v>
      </c>
      <c r="J15" s="55">
        <v>3.5</v>
      </c>
      <c r="K15" s="25">
        <v>1.8380000000000001</v>
      </c>
      <c r="L15" s="27">
        <v>1.8380000000000001</v>
      </c>
      <c r="M15" s="25">
        <v>3.3296000000000001</v>
      </c>
      <c r="N15" s="25">
        <v>3.3296000000000001</v>
      </c>
      <c r="O15" s="18">
        <v>232.55813953488371</v>
      </c>
      <c r="P15" s="114">
        <v>6.3E+20</v>
      </c>
      <c r="Q15" s="29" t="s">
        <v>115</v>
      </c>
      <c r="R15" s="29" t="s">
        <v>251</v>
      </c>
      <c r="S15" s="75" t="s">
        <v>252</v>
      </c>
      <c r="T15" s="67" t="s">
        <v>254</v>
      </c>
      <c r="U15" s="43">
        <v>14</v>
      </c>
      <c r="V15" s="43" t="s">
        <v>234</v>
      </c>
      <c r="W15" s="17" t="s">
        <v>77</v>
      </c>
      <c r="X15" s="76" t="s">
        <v>265</v>
      </c>
      <c r="Y15" s="77" t="s">
        <v>267</v>
      </c>
      <c r="Z15" s="22">
        <v>0.29797296919880001</v>
      </c>
      <c r="AA15" s="22">
        <v>0.29797296919880001</v>
      </c>
      <c r="AB15" s="16" t="s">
        <v>143</v>
      </c>
      <c r="AC15" s="43">
        <v>0.90200000000000002</v>
      </c>
      <c r="AD15" s="78">
        <v>0.90207800000000005</v>
      </c>
      <c r="AE15" s="22">
        <v>1.2416611390000001</v>
      </c>
      <c r="AF15" s="52" t="s">
        <v>274</v>
      </c>
      <c r="AG15" s="45" t="s">
        <v>275</v>
      </c>
    </row>
    <row r="16" spans="1:33" ht="13">
      <c r="A16" s="15">
        <v>14</v>
      </c>
      <c r="B16" s="16" t="s">
        <v>276</v>
      </c>
      <c r="C16" s="16" t="s">
        <v>277</v>
      </c>
      <c r="D16" s="18" t="s">
        <v>185</v>
      </c>
      <c r="E16" s="19" t="s">
        <v>278</v>
      </c>
      <c r="F16" s="15">
        <v>3</v>
      </c>
      <c r="G16" s="62">
        <v>43164</v>
      </c>
      <c r="H16" s="22">
        <v>7.0901745000000002E-2</v>
      </c>
      <c r="I16" s="55">
        <v>3.5</v>
      </c>
      <c r="J16" s="55">
        <v>3.5</v>
      </c>
      <c r="K16" s="26">
        <v>0.48470000000000002</v>
      </c>
      <c r="L16" s="79">
        <f>K16+(N16-M16)</f>
        <v>0.56610000000000016</v>
      </c>
      <c r="M16" s="25">
        <v>1.9277</v>
      </c>
      <c r="N16" s="25">
        <v>2.0091000000000001</v>
      </c>
      <c r="O16" s="18">
        <v>1265.8227848101264</v>
      </c>
      <c r="P16" s="114">
        <v>4.6E+20</v>
      </c>
      <c r="Q16" s="29" t="s">
        <v>115</v>
      </c>
      <c r="R16" s="80" t="s">
        <v>77</v>
      </c>
      <c r="S16" s="74" t="s">
        <v>292</v>
      </c>
      <c r="T16" s="81" t="s">
        <v>293</v>
      </c>
      <c r="U16" s="43">
        <v>26</v>
      </c>
      <c r="V16" s="29" t="s">
        <v>115</v>
      </c>
      <c r="W16" s="38" t="s">
        <v>77</v>
      </c>
      <c r="X16" s="46" t="s">
        <v>292</v>
      </c>
      <c r="Y16" s="47" t="s">
        <v>293</v>
      </c>
      <c r="Z16" s="22">
        <v>0.243843350434477</v>
      </c>
      <c r="AA16" s="22">
        <v>0.243843350434477</v>
      </c>
      <c r="AB16" s="16" t="s">
        <v>143</v>
      </c>
      <c r="AC16" s="43">
        <v>1.089</v>
      </c>
      <c r="AD16" s="22">
        <v>0.98177905399999998</v>
      </c>
      <c r="AE16" s="22">
        <v>1.19076308</v>
      </c>
      <c r="AF16" s="52" t="s">
        <v>126</v>
      </c>
      <c r="AG16" s="45" t="s">
        <v>297</v>
      </c>
    </row>
    <row r="17" spans="1:33" ht="13">
      <c r="A17" s="15">
        <v>15</v>
      </c>
      <c r="B17" s="42" t="s">
        <v>299</v>
      </c>
      <c r="C17" s="16" t="s">
        <v>301</v>
      </c>
      <c r="D17" s="18" t="s">
        <v>302</v>
      </c>
      <c r="E17" s="55" t="s">
        <v>107</v>
      </c>
      <c r="F17" s="15">
        <v>5</v>
      </c>
      <c r="G17" s="62">
        <v>43164</v>
      </c>
      <c r="H17" s="22">
        <v>8.4225375000000005E-2</v>
      </c>
      <c r="I17" s="55">
        <v>2.9</v>
      </c>
      <c r="J17" s="55">
        <v>3.43</v>
      </c>
      <c r="K17" s="27">
        <v>0.55589999999999995</v>
      </c>
      <c r="L17" s="27">
        <v>0.55589999999999995</v>
      </c>
      <c r="M17" s="82">
        <v>1.9665999999999999</v>
      </c>
      <c r="N17" s="82">
        <v>1.9665999999999999</v>
      </c>
      <c r="O17" s="18">
        <v>3448.2758620689656</v>
      </c>
      <c r="P17" s="114">
        <v>6E+20</v>
      </c>
      <c r="Q17" s="29" t="s">
        <v>308</v>
      </c>
      <c r="R17" s="80" t="s">
        <v>310</v>
      </c>
      <c r="S17" s="74" t="s">
        <v>312</v>
      </c>
      <c r="T17" s="67" t="s">
        <v>314</v>
      </c>
      <c r="U17" s="43">
        <v>32</v>
      </c>
      <c r="V17" s="29" t="s">
        <v>308</v>
      </c>
      <c r="W17" s="80" t="s">
        <v>310</v>
      </c>
      <c r="X17" s="80" t="s">
        <v>312</v>
      </c>
      <c r="Y17" s="67" t="s">
        <v>314</v>
      </c>
      <c r="Z17" s="23">
        <v>0.25700000000000001</v>
      </c>
      <c r="AA17" s="23">
        <v>0.25700000000000001</v>
      </c>
      <c r="AB17" s="16" t="s">
        <v>143</v>
      </c>
      <c r="AC17" s="43">
        <v>1.3260000000000001</v>
      </c>
      <c r="AD17" s="22">
        <v>1.31767263896</v>
      </c>
      <c r="AE17" s="22">
        <v>1.3708128530399999</v>
      </c>
      <c r="AF17" s="29" t="s">
        <v>68</v>
      </c>
      <c r="AG17" s="45" t="s">
        <v>316</v>
      </c>
    </row>
    <row r="18" spans="1:33" ht="13">
      <c r="A18" s="15">
        <v>16</v>
      </c>
      <c r="B18" s="16" t="s">
        <v>317</v>
      </c>
      <c r="C18" s="16" t="s">
        <v>318</v>
      </c>
      <c r="D18" s="18" t="s">
        <v>185</v>
      </c>
      <c r="E18" s="19" t="s">
        <v>319</v>
      </c>
      <c r="F18" s="15">
        <v>3</v>
      </c>
      <c r="G18" s="62">
        <v>43164</v>
      </c>
      <c r="H18" s="22">
        <v>3.6628213999999999E-2</v>
      </c>
      <c r="I18" s="55">
        <v>2.8</v>
      </c>
      <c r="J18" s="55">
        <v>3.44</v>
      </c>
      <c r="K18" s="25">
        <v>0.68330000000000002</v>
      </c>
      <c r="L18" s="27">
        <v>0.68430000000000002</v>
      </c>
      <c r="M18" s="72">
        <v>2.2093999999999898</v>
      </c>
      <c r="N18" s="79">
        <f>M18+(L18-K18)</f>
        <v>2.2103999999999897</v>
      </c>
      <c r="O18" s="18">
        <v>1300</v>
      </c>
      <c r="P18" s="116">
        <f>O18/U18/1.6E-19</f>
        <v>4.2763157894736845E+20</v>
      </c>
      <c r="Q18" s="29" t="s">
        <v>115</v>
      </c>
      <c r="R18" s="80" t="s">
        <v>77</v>
      </c>
      <c r="S18" s="31" t="s">
        <v>292</v>
      </c>
      <c r="T18" s="54" t="s">
        <v>293</v>
      </c>
      <c r="U18" s="43">
        <v>19</v>
      </c>
      <c r="V18" s="29" t="s">
        <v>115</v>
      </c>
      <c r="W18" s="80" t="s">
        <v>77</v>
      </c>
      <c r="X18" s="29" t="s">
        <v>292</v>
      </c>
      <c r="Y18" s="54" t="s">
        <v>293</v>
      </c>
      <c r="Z18" s="22">
        <v>0.24376272099999999</v>
      </c>
      <c r="AA18" s="22">
        <v>0.24376272099999999</v>
      </c>
      <c r="AB18" s="16" t="s">
        <v>143</v>
      </c>
      <c r="AC18" s="42">
        <v>0.89931300000000003</v>
      </c>
      <c r="AD18" s="86">
        <v>0.80360299999999996</v>
      </c>
      <c r="AE18" s="86">
        <v>1.044875</v>
      </c>
      <c r="AF18" s="29" t="s">
        <v>68</v>
      </c>
      <c r="AG18" s="45" t="s">
        <v>334</v>
      </c>
    </row>
    <row r="19" spans="1:33" ht="13">
      <c r="A19" s="15">
        <v>17</v>
      </c>
      <c r="B19" s="16" t="s">
        <v>336</v>
      </c>
      <c r="C19" s="16" t="s">
        <v>337</v>
      </c>
      <c r="D19" s="18" t="s">
        <v>338</v>
      </c>
      <c r="E19" s="19" t="s">
        <v>291</v>
      </c>
      <c r="F19" s="15">
        <v>30</v>
      </c>
      <c r="G19" s="15" t="s">
        <v>121</v>
      </c>
      <c r="H19" s="22">
        <v>0</v>
      </c>
      <c r="I19" s="55">
        <v>3.1</v>
      </c>
      <c r="J19" s="55">
        <v>3.4</v>
      </c>
      <c r="K19" s="25">
        <v>0.36659999999999998</v>
      </c>
      <c r="L19" s="27">
        <v>0.8911</v>
      </c>
      <c r="M19" s="73">
        <v>2.0013000000000001</v>
      </c>
      <c r="N19" s="73">
        <v>2.4748000000000001</v>
      </c>
      <c r="O19" s="18">
        <v>4928</v>
      </c>
      <c r="P19" s="116">
        <v>4.4E+20</v>
      </c>
      <c r="Q19" s="87" t="s">
        <v>343</v>
      </c>
      <c r="R19" s="88" t="s">
        <v>344</v>
      </c>
      <c r="S19" s="59" t="s">
        <v>345</v>
      </c>
      <c r="T19" s="89" t="s">
        <v>346</v>
      </c>
      <c r="U19" s="43">
        <v>320</v>
      </c>
      <c r="V19" s="87" t="s">
        <v>343</v>
      </c>
      <c r="W19" s="88" t="s">
        <v>344</v>
      </c>
      <c r="X19" s="88" t="s">
        <v>345</v>
      </c>
      <c r="Y19" s="89" t="s">
        <v>346</v>
      </c>
      <c r="Z19" s="22">
        <v>0.20781082310317001</v>
      </c>
      <c r="AA19" s="22">
        <v>0.20781082310317001</v>
      </c>
      <c r="AB19" s="16" t="s">
        <v>74</v>
      </c>
      <c r="AC19" s="43">
        <v>1.5885450000000001</v>
      </c>
      <c r="AD19" s="23">
        <v>1.5885450000000001</v>
      </c>
      <c r="AE19" s="22">
        <v>2.1315660840000001</v>
      </c>
      <c r="AF19" s="52" t="s">
        <v>274</v>
      </c>
      <c r="AG19" s="45" t="s">
        <v>351</v>
      </c>
    </row>
    <row r="20" spans="1:33" ht="13">
      <c r="A20" s="15">
        <v>18</v>
      </c>
      <c r="B20" s="16" t="s">
        <v>354</v>
      </c>
      <c r="C20" s="16" t="s">
        <v>355</v>
      </c>
      <c r="D20" s="18" t="s">
        <v>356</v>
      </c>
      <c r="E20" s="19" t="s">
        <v>278</v>
      </c>
      <c r="F20" s="15">
        <v>5</v>
      </c>
      <c r="G20" s="62">
        <v>43164</v>
      </c>
      <c r="H20" s="22">
        <v>0</v>
      </c>
      <c r="I20" s="55">
        <v>4.0599999999999996</v>
      </c>
      <c r="J20" s="55">
        <v>4.63</v>
      </c>
      <c r="K20" s="25">
        <v>1.7370000000000001</v>
      </c>
      <c r="L20" s="27">
        <v>1.8022</v>
      </c>
      <c r="M20" s="25">
        <v>3.1501000000000001</v>
      </c>
      <c r="N20" s="25">
        <v>3.2153</v>
      </c>
      <c r="O20" s="18">
        <v>47.619047619047613</v>
      </c>
      <c r="P20" s="116">
        <v>2.85E+21</v>
      </c>
      <c r="Q20" s="97" t="s">
        <v>357</v>
      </c>
      <c r="R20" s="88" t="s">
        <v>344</v>
      </c>
      <c r="S20" s="65" t="s">
        <v>396</v>
      </c>
      <c r="T20" s="89" t="s">
        <v>397</v>
      </c>
      <c r="U20" s="43">
        <v>0.32900000000000001</v>
      </c>
      <c r="V20" s="97" t="s">
        <v>357</v>
      </c>
      <c r="W20" s="88" t="s">
        <v>344</v>
      </c>
      <c r="X20" s="98" t="s">
        <v>396</v>
      </c>
      <c r="Y20" s="89" t="s">
        <v>397</v>
      </c>
      <c r="Z20" s="22">
        <v>0.43113408145579302</v>
      </c>
      <c r="AA20" s="22">
        <v>0.43113408145579302</v>
      </c>
      <c r="AB20" s="16" t="s">
        <v>143</v>
      </c>
      <c r="AC20" s="43">
        <v>0.84799999999999998</v>
      </c>
      <c r="AD20" s="22">
        <v>0.80781054450000001</v>
      </c>
      <c r="AE20" s="22">
        <v>0.97748312430000006</v>
      </c>
      <c r="AF20" s="52" t="s">
        <v>126</v>
      </c>
      <c r="AG20" s="45" t="s">
        <v>408</v>
      </c>
    </row>
    <row r="21" spans="1:33" ht="13">
      <c r="A21" s="15">
        <v>19</v>
      </c>
      <c r="B21" s="16" t="s">
        <v>288</v>
      </c>
      <c r="C21" s="16" t="s">
        <v>289</v>
      </c>
      <c r="D21" s="18" t="s">
        <v>409</v>
      </c>
      <c r="E21" s="19" t="s">
        <v>291</v>
      </c>
      <c r="F21" s="15">
        <v>49</v>
      </c>
      <c r="G21" s="15" t="s">
        <v>121</v>
      </c>
      <c r="H21" s="22">
        <v>9.3494300000000004E-4</v>
      </c>
      <c r="I21" s="55">
        <v>3.1</v>
      </c>
      <c r="J21" s="55">
        <v>3.5</v>
      </c>
      <c r="K21" s="25">
        <v>2.1033999999999899</v>
      </c>
      <c r="L21" s="27">
        <v>2.1034000000000002</v>
      </c>
      <c r="M21" s="25">
        <v>3.1899000000000002</v>
      </c>
      <c r="N21" s="25">
        <v>3.5554999999999999</v>
      </c>
      <c r="O21" s="18">
        <v>217.5008</v>
      </c>
      <c r="P21" s="114">
        <v>3.3E+20</v>
      </c>
      <c r="Q21" s="88" t="s">
        <v>343</v>
      </c>
      <c r="R21" s="29" t="s">
        <v>414</v>
      </c>
      <c r="S21" s="31" t="s">
        <v>416</v>
      </c>
      <c r="T21" s="54" t="s">
        <v>418</v>
      </c>
      <c r="U21" s="43">
        <v>3</v>
      </c>
      <c r="V21" s="38" t="s">
        <v>340</v>
      </c>
      <c r="W21" s="88" t="s">
        <v>344</v>
      </c>
      <c r="X21" s="46" t="s">
        <v>419</v>
      </c>
      <c r="Y21" s="47" t="s">
        <v>420</v>
      </c>
      <c r="Z21" s="22">
        <v>0.68532173716110201</v>
      </c>
      <c r="AA21" s="22">
        <v>0.68532173716110201</v>
      </c>
      <c r="AB21" s="16" t="s">
        <v>74</v>
      </c>
      <c r="AC21" s="17">
        <v>0.47141699999999997</v>
      </c>
      <c r="AD21" s="36">
        <v>0.47141699999999997</v>
      </c>
      <c r="AE21" s="36">
        <v>0.49052644099999998</v>
      </c>
      <c r="AF21" s="52" t="s">
        <v>425</v>
      </c>
      <c r="AG21" s="45" t="s">
        <v>300</v>
      </c>
    </row>
    <row r="22" spans="1:33" ht="13">
      <c r="A22" s="15">
        <v>20</v>
      </c>
      <c r="B22" s="16" t="s">
        <v>427</v>
      </c>
      <c r="C22" s="16" t="s">
        <v>429</v>
      </c>
      <c r="D22" s="18" t="s">
        <v>430</v>
      </c>
      <c r="E22" s="19" t="s">
        <v>432</v>
      </c>
      <c r="F22" s="15">
        <v>2</v>
      </c>
      <c r="G22" s="62">
        <v>43102</v>
      </c>
      <c r="H22" s="22">
        <v>0</v>
      </c>
      <c r="I22" s="55">
        <v>2.93</v>
      </c>
      <c r="J22" s="55">
        <v>2.93</v>
      </c>
      <c r="K22" s="25">
        <v>1.0049999999999999</v>
      </c>
      <c r="L22" s="27">
        <v>1.0153000000000001</v>
      </c>
      <c r="M22" s="25">
        <v>2.6795</v>
      </c>
      <c r="N22" s="25">
        <v>2.6898</v>
      </c>
      <c r="O22" s="18">
        <v>50</v>
      </c>
      <c r="P22" s="100"/>
      <c r="Q22" s="99" t="s">
        <v>433</v>
      </c>
      <c r="R22" s="29" t="s">
        <v>197</v>
      </c>
      <c r="S22" s="31" t="s">
        <v>198</v>
      </c>
      <c r="T22" s="54" t="s">
        <v>199</v>
      </c>
      <c r="U22" s="43" t="s">
        <v>182</v>
      </c>
      <c r="V22" s="15"/>
      <c r="W22" s="15"/>
      <c r="X22" s="15"/>
      <c r="Y22" s="15"/>
      <c r="Z22" s="22">
        <v>0.25305688700000001</v>
      </c>
      <c r="AA22" s="22">
        <v>0.25305688700000001</v>
      </c>
      <c r="AB22" s="16" t="s">
        <v>143</v>
      </c>
      <c r="AC22" s="43">
        <v>0.88500000000000001</v>
      </c>
      <c r="AD22" s="22">
        <v>0.85926200864000002</v>
      </c>
      <c r="AE22" s="22">
        <v>0.99071746376000003</v>
      </c>
      <c r="AF22" s="29" t="s">
        <v>68</v>
      </c>
      <c r="AG22" s="45" t="s">
        <v>437</v>
      </c>
    </row>
    <row r="23" spans="1:33" ht="13">
      <c r="A23" s="15">
        <v>21</v>
      </c>
      <c r="B23" s="16" t="s">
        <v>438</v>
      </c>
      <c r="C23" s="16" t="s">
        <v>439</v>
      </c>
      <c r="D23" s="18" t="s">
        <v>440</v>
      </c>
      <c r="E23" s="19" t="s">
        <v>441</v>
      </c>
      <c r="F23" s="15">
        <v>3</v>
      </c>
      <c r="G23" s="62">
        <v>43164</v>
      </c>
      <c r="H23" s="22">
        <v>0</v>
      </c>
      <c r="I23" s="55">
        <v>2.8</v>
      </c>
      <c r="J23" s="55">
        <v>3.9</v>
      </c>
      <c r="K23" s="25">
        <v>0.44900000000000001</v>
      </c>
      <c r="L23" s="27">
        <v>0.44900000000000001</v>
      </c>
      <c r="M23" s="25">
        <v>2.0733999999999999</v>
      </c>
      <c r="N23" s="25">
        <v>2.0733999999999999</v>
      </c>
      <c r="O23" s="18">
        <v>52.631578947368425</v>
      </c>
      <c r="P23" s="116">
        <f>O23/U23/1.6E-19</f>
        <v>4.8374613003095982E+19</v>
      </c>
      <c r="Q23" s="102" t="s">
        <v>196</v>
      </c>
      <c r="R23" s="88" t="s">
        <v>186</v>
      </c>
      <c r="S23" s="31" t="s">
        <v>452</v>
      </c>
      <c r="T23" s="54" t="s">
        <v>454</v>
      </c>
      <c r="U23" s="43">
        <v>6.8</v>
      </c>
      <c r="V23" s="102" t="s">
        <v>196</v>
      </c>
      <c r="W23" s="88" t="s">
        <v>186</v>
      </c>
      <c r="X23" s="29" t="s">
        <v>452</v>
      </c>
      <c r="Y23" s="54" t="s">
        <v>454</v>
      </c>
      <c r="Z23" s="22">
        <v>0.231701613</v>
      </c>
      <c r="AA23" s="22">
        <v>0.231701613</v>
      </c>
      <c r="AB23" s="16" t="s">
        <v>143</v>
      </c>
      <c r="AC23" s="43">
        <v>1.083</v>
      </c>
      <c r="AD23" s="22">
        <v>1.038175383</v>
      </c>
      <c r="AE23" s="22">
        <v>1.2719667170000002</v>
      </c>
      <c r="AF23" s="29" t="s">
        <v>68</v>
      </c>
      <c r="AG23" s="45" t="s">
        <v>458</v>
      </c>
    </row>
    <row r="24" spans="1:33" ht="13">
      <c r="A24" s="15">
        <v>22</v>
      </c>
      <c r="B24" s="16" t="s">
        <v>459</v>
      </c>
      <c r="C24" s="16" t="s">
        <v>460</v>
      </c>
      <c r="D24" s="18" t="s">
        <v>461</v>
      </c>
      <c r="E24" s="19" t="s">
        <v>204</v>
      </c>
      <c r="F24" s="15">
        <v>22</v>
      </c>
      <c r="G24" s="15" t="s">
        <v>121</v>
      </c>
      <c r="H24" s="22">
        <v>0</v>
      </c>
      <c r="I24" s="55">
        <v>4</v>
      </c>
      <c r="J24" s="55">
        <v>5</v>
      </c>
      <c r="K24" s="25">
        <v>2.31</v>
      </c>
      <c r="L24" s="27">
        <v>2.5</v>
      </c>
      <c r="M24" s="25">
        <v>4.0461999999999998</v>
      </c>
      <c r="N24" s="25">
        <v>4.2362000000000002</v>
      </c>
      <c r="O24" s="18">
        <v>30</v>
      </c>
      <c r="P24" s="100"/>
      <c r="Q24" s="102" t="s">
        <v>196</v>
      </c>
      <c r="R24" s="103" t="s">
        <v>463</v>
      </c>
      <c r="S24" s="31" t="s">
        <v>466</v>
      </c>
      <c r="T24" s="54" t="s">
        <v>467</v>
      </c>
      <c r="U24" s="43" t="s">
        <v>182</v>
      </c>
      <c r="V24" s="15"/>
      <c r="W24" s="15"/>
      <c r="X24" s="15"/>
      <c r="Y24" s="15"/>
      <c r="Z24" s="22">
        <v>0.27607110600000001</v>
      </c>
      <c r="AA24" s="22">
        <v>0.27607110600000001</v>
      </c>
      <c r="AB24" s="16" t="s">
        <v>143</v>
      </c>
      <c r="AC24" s="43">
        <v>0.878</v>
      </c>
      <c r="AD24" s="22">
        <v>0.83341482125999999</v>
      </c>
      <c r="AE24" s="22">
        <v>0.95493068953999993</v>
      </c>
      <c r="AF24" s="29" t="s">
        <v>68</v>
      </c>
      <c r="AG24" s="45" t="s">
        <v>470</v>
      </c>
    </row>
    <row r="25" spans="1:33" ht="13">
      <c r="A25" s="15">
        <v>23</v>
      </c>
      <c r="B25" s="16" t="s">
        <v>471</v>
      </c>
      <c r="C25" s="16" t="s">
        <v>472</v>
      </c>
      <c r="D25" s="18" t="s">
        <v>461</v>
      </c>
      <c r="E25" s="19" t="s">
        <v>204</v>
      </c>
      <c r="F25" s="15">
        <v>1</v>
      </c>
      <c r="G25" s="62">
        <v>43102</v>
      </c>
      <c r="H25" s="22">
        <v>0</v>
      </c>
      <c r="I25" s="55">
        <v>3.5</v>
      </c>
      <c r="J25" s="55">
        <v>3.96</v>
      </c>
      <c r="K25" s="25">
        <v>1.579</v>
      </c>
      <c r="L25" s="27">
        <v>1.671</v>
      </c>
      <c r="M25" s="25">
        <v>3.1347</v>
      </c>
      <c r="N25" s="25">
        <v>3.2267000000000001</v>
      </c>
      <c r="O25" s="18">
        <v>120</v>
      </c>
      <c r="P25" s="116">
        <f>O25/U25/1.6E-19</f>
        <v>1.0000000000000002E+19</v>
      </c>
      <c r="Q25" s="102" t="s">
        <v>196</v>
      </c>
      <c r="R25" s="103" t="s">
        <v>463</v>
      </c>
      <c r="S25" s="31" t="s">
        <v>477</v>
      </c>
      <c r="T25" s="54" t="s">
        <v>478</v>
      </c>
      <c r="U25" s="43">
        <v>75</v>
      </c>
      <c r="V25" s="102" t="s">
        <v>196</v>
      </c>
      <c r="W25" s="103" t="s">
        <v>463</v>
      </c>
      <c r="X25" s="46" t="s">
        <v>477</v>
      </c>
      <c r="Y25" s="47" t="s">
        <v>478</v>
      </c>
      <c r="Z25" s="22">
        <v>0.25707655800000001</v>
      </c>
      <c r="AA25" s="22">
        <v>0.25707655800000001</v>
      </c>
      <c r="AB25" s="16" t="s">
        <v>143</v>
      </c>
      <c r="AC25" s="43">
        <v>0.98199999999999998</v>
      </c>
      <c r="AD25" s="22">
        <v>0.92055275506000012</v>
      </c>
      <c r="AE25" s="22">
        <v>1.09802091294</v>
      </c>
      <c r="AF25" s="29" t="s">
        <v>68</v>
      </c>
      <c r="AG25" s="45" t="s">
        <v>484</v>
      </c>
    </row>
    <row r="26" spans="1:33" ht="13">
      <c r="A26" s="15">
        <v>24</v>
      </c>
      <c r="B26" s="16" t="s">
        <v>485</v>
      </c>
      <c r="C26" s="16" t="s">
        <v>486</v>
      </c>
      <c r="D26" s="18" t="s">
        <v>487</v>
      </c>
      <c r="E26" s="19" t="s">
        <v>488</v>
      </c>
      <c r="F26" s="15">
        <v>1</v>
      </c>
      <c r="G26" s="62">
        <v>43102</v>
      </c>
      <c r="H26" s="22">
        <v>0</v>
      </c>
      <c r="I26" s="55">
        <v>4.0999999999999996</v>
      </c>
      <c r="J26" s="55">
        <v>4.0999999999999996</v>
      </c>
      <c r="K26" s="25">
        <v>1.4136</v>
      </c>
      <c r="L26" s="27">
        <v>1.7345999999999999</v>
      </c>
      <c r="M26" s="73">
        <v>3.1808999999999998</v>
      </c>
      <c r="N26" s="73">
        <v>3.4260999999999999</v>
      </c>
      <c r="O26" s="18">
        <v>2.7</v>
      </c>
      <c r="P26" s="100"/>
      <c r="Q26" s="99" t="s">
        <v>487</v>
      </c>
      <c r="R26" s="88" t="s">
        <v>102</v>
      </c>
      <c r="S26" s="31" t="s">
        <v>489</v>
      </c>
      <c r="T26" s="54" t="s">
        <v>490</v>
      </c>
      <c r="U26" s="43" t="s">
        <v>182</v>
      </c>
      <c r="V26" s="15"/>
      <c r="W26" s="15"/>
      <c r="X26" s="15"/>
      <c r="Y26" s="15"/>
      <c r="Z26" s="22">
        <v>0.28450081737505001</v>
      </c>
      <c r="AA26" s="22">
        <v>0.28450081737505001</v>
      </c>
      <c r="AB26" s="16" t="s">
        <v>143</v>
      </c>
      <c r="AC26" s="43">
        <v>0.95599999999999996</v>
      </c>
      <c r="AD26" s="22">
        <v>0.90295460313999998</v>
      </c>
      <c r="AE26" s="22">
        <v>1.1011159048599999</v>
      </c>
      <c r="AF26" s="29" t="s">
        <v>68</v>
      </c>
      <c r="AG26" s="45" t="s">
        <v>492</v>
      </c>
    </row>
    <row r="27" spans="1:33" ht="13">
      <c r="A27" s="15">
        <v>25</v>
      </c>
      <c r="B27" s="16" t="s">
        <v>496</v>
      </c>
      <c r="C27" s="16" t="s">
        <v>497</v>
      </c>
      <c r="D27" s="18" t="s">
        <v>185</v>
      </c>
      <c r="E27" s="19" t="s">
        <v>498</v>
      </c>
      <c r="F27" s="15">
        <v>1</v>
      </c>
      <c r="G27" s="62">
        <v>43102</v>
      </c>
      <c r="H27" s="22">
        <v>0</v>
      </c>
      <c r="I27" s="55">
        <v>3.1</v>
      </c>
      <c r="J27" s="55">
        <v>3.1</v>
      </c>
      <c r="K27" s="25">
        <v>2.2069999999999999</v>
      </c>
      <c r="L27" s="27">
        <v>2.2591000000000001</v>
      </c>
      <c r="M27" s="25">
        <v>3.5743</v>
      </c>
      <c r="N27" s="25">
        <v>3.6263999999999998</v>
      </c>
      <c r="O27" s="22">
        <v>6.0000000000000001E-3</v>
      </c>
      <c r="P27" s="100"/>
      <c r="Q27" s="105" t="s">
        <v>120</v>
      </c>
      <c r="R27" s="88" t="s">
        <v>102</v>
      </c>
      <c r="S27" s="106" t="s">
        <v>503</v>
      </c>
      <c r="T27" s="107" t="s">
        <v>505</v>
      </c>
      <c r="U27" s="43" t="s">
        <v>182</v>
      </c>
      <c r="V27" s="15"/>
      <c r="W27" s="15"/>
      <c r="X27" s="15"/>
      <c r="Y27" s="15"/>
      <c r="Z27" s="22">
        <v>15.79617393</v>
      </c>
      <c r="AA27" s="36">
        <v>9.2789128539999997</v>
      </c>
      <c r="AB27" s="16" t="s">
        <v>143</v>
      </c>
      <c r="AC27" s="43">
        <v>0.54500000000000004</v>
      </c>
      <c r="AD27" s="22">
        <v>0.52159654304000003</v>
      </c>
      <c r="AE27" s="22">
        <v>0.60223639615999991</v>
      </c>
      <c r="AF27" s="29" t="s">
        <v>68</v>
      </c>
      <c r="AG27" s="45" t="s">
        <v>513</v>
      </c>
    </row>
    <row r="28" spans="1:33" ht="13">
      <c r="A28" s="15">
        <v>26</v>
      </c>
      <c r="B28" s="16" t="s">
        <v>514</v>
      </c>
      <c r="C28" s="16" t="s">
        <v>515</v>
      </c>
      <c r="D28" s="18" t="s">
        <v>516</v>
      </c>
      <c r="E28" s="19" t="s">
        <v>517</v>
      </c>
      <c r="F28" s="15">
        <v>6</v>
      </c>
      <c r="G28" s="62">
        <v>43230</v>
      </c>
      <c r="H28" s="22">
        <v>0</v>
      </c>
      <c r="I28" s="55"/>
      <c r="J28" s="55"/>
      <c r="K28" s="25">
        <v>4.1796999999999898</v>
      </c>
      <c r="L28" s="27">
        <v>4.1797000000000004</v>
      </c>
      <c r="M28" s="73">
        <v>6.0086000000000004</v>
      </c>
      <c r="N28" s="73">
        <v>6.0086000000000004</v>
      </c>
      <c r="O28" s="22">
        <v>0.3</v>
      </c>
      <c r="P28" s="100"/>
      <c r="Q28" s="99" t="s">
        <v>518</v>
      </c>
      <c r="R28" s="88" t="s">
        <v>153</v>
      </c>
      <c r="S28" s="31" t="s">
        <v>520</v>
      </c>
      <c r="T28" s="54" t="s">
        <v>521</v>
      </c>
      <c r="U28" s="43" t="s">
        <v>182</v>
      </c>
      <c r="V28" s="16"/>
      <c r="W28" s="16"/>
      <c r="X28" s="16"/>
      <c r="Y28" s="16"/>
      <c r="Z28" s="22">
        <v>0.48009864000000002</v>
      </c>
      <c r="AA28" s="22">
        <v>0.48009864000000002</v>
      </c>
      <c r="AB28" s="16" t="s">
        <v>74</v>
      </c>
      <c r="AC28" s="43">
        <v>0.76200000000000001</v>
      </c>
      <c r="AD28" s="22">
        <v>0.56076199770000001</v>
      </c>
      <c r="AE28" s="22">
        <v>0.89263289830000003</v>
      </c>
      <c r="AF28" s="29" t="s">
        <v>68</v>
      </c>
      <c r="AG28" s="45" t="s">
        <v>524</v>
      </c>
    </row>
    <row r="29" spans="1:33" ht="13">
      <c r="A29" s="15">
        <v>27</v>
      </c>
      <c r="B29" s="16" t="s">
        <v>527</v>
      </c>
      <c r="C29" s="42" t="s">
        <v>528</v>
      </c>
      <c r="D29" s="18" t="s">
        <v>185</v>
      </c>
      <c r="E29" s="19" t="s">
        <v>529</v>
      </c>
      <c r="F29" s="108">
        <v>13</v>
      </c>
      <c r="G29" s="109">
        <v>43393</v>
      </c>
      <c r="H29" s="22">
        <v>6.0526920000000001E-3</v>
      </c>
      <c r="I29" s="121">
        <v>5.9</v>
      </c>
      <c r="J29" s="55">
        <v>5.9</v>
      </c>
      <c r="K29" s="25">
        <v>1.974</v>
      </c>
      <c r="L29" s="27">
        <v>1.974</v>
      </c>
      <c r="M29" s="25">
        <v>3.1219000000000001</v>
      </c>
      <c r="N29" s="25">
        <v>3.1219000000000001</v>
      </c>
      <c r="O29" s="18">
        <v>1280</v>
      </c>
      <c r="P29" s="114">
        <v>2E+21</v>
      </c>
      <c r="Q29" s="105" t="s">
        <v>88</v>
      </c>
      <c r="R29" s="105" t="s">
        <v>533</v>
      </c>
      <c r="S29" s="31" t="s">
        <v>535</v>
      </c>
      <c r="T29" s="54" t="s">
        <v>537</v>
      </c>
      <c r="U29" s="110">
        <v>4</v>
      </c>
      <c r="V29" s="105" t="s">
        <v>88</v>
      </c>
      <c r="W29" s="105" t="s">
        <v>533</v>
      </c>
      <c r="X29" s="46" t="s">
        <v>535</v>
      </c>
      <c r="Y29" s="47" t="s">
        <v>537</v>
      </c>
      <c r="Z29" s="22">
        <v>0.53969485800000006</v>
      </c>
      <c r="AA29" s="22">
        <v>0.53969485800000006</v>
      </c>
      <c r="AB29" s="16" t="s">
        <v>143</v>
      </c>
      <c r="AC29" s="43">
        <v>0.53200000000000003</v>
      </c>
      <c r="AD29" s="22">
        <v>0.49129276856999998</v>
      </c>
      <c r="AE29" s="23">
        <v>0.689272</v>
      </c>
      <c r="AF29" s="29" t="s">
        <v>68</v>
      </c>
      <c r="AG29" s="45" t="s">
        <v>542</v>
      </c>
    </row>
    <row r="30" spans="1:33" ht="13">
      <c r="A30" s="15">
        <v>28</v>
      </c>
      <c r="B30" s="42" t="s">
        <v>546</v>
      </c>
      <c r="C30" s="42" t="s">
        <v>547</v>
      </c>
      <c r="D30" s="18" t="s">
        <v>185</v>
      </c>
      <c r="E30" s="16" t="s">
        <v>529</v>
      </c>
      <c r="F30" s="15">
        <v>2</v>
      </c>
      <c r="G30" s="62">
        <v>43102</v>
      </c>
      <c r="H30" s="86">
        <v>2E-3</v>
      </c>
      <c r="I30" s="55"/>
      <c r="J30" s="55"/>
      <c r="K30" s="27">
        <v>1.5838000000000001</v>
      </c>
      <c r="L30" s="27">
        <v>1.5838000000000001</v>
      </c>
      <c r="M30" s="25">
        <v>2.75009999999999</v>
      </c>
      <c r="N30" s="25">
        <v>2.7501000000000002</v>
      </c>
      <c r="O30" s="18">
        <v>270</v>
      </c>
      <c r="P30" s="114">
        <v>1.5E+21</v>
      </c>
      <c r="Q30" s="105" t="s">
        <v>88</v>
      </c>
      <c r="R30" s="112" t="s">
        <v>548</v>
      </c>
      <c r="S30" s="31" t="s">
        <v>550</v>
      </c>
      <c r="T30" s="54" t="s">
        <v>553</v>
      </c>
      <c r="U30" s="43">
        <v>1</v>
      </c>
      <c r="V30" s="105" t="s">
        <v>88</v>
      </c>
      <c r="W30" s="112" t="s">
        <v>548</v>
      </c>
      <c r="X30" s="29" t="s">
        <v>550</v>
      </c>
      <c r="Y30" s="54" t="s">
        <v>553</v>
      </c>
      <c r="Z30" s="36">
        <v>6.8000000000000005E-2</v>
      </c>
      <c r="AA30" s="36">
        <v>6.8000000000000005E-2</v>
      </c>
      <c r="AB30" s="16" t="s">
        <v>143</v>
      </c>
      <c r="AC30" s="42">
        <v>0.53236300000000003</v>
      </c>
      <c r="AD30" s="86">
        <v>0.42478199999999999</v>
      </c>
      <c r="AE30" s="86">
        <v>0.70196800000000004</v>
      </c>
      <c r="AF30" s="52" t="s">
        <v>126</v>
      </c>
      <c r="AG30" s="45" t="s">
        <v>558</v>
      </c>
    </row>
    <row r="31" spans="1:33" ht="13">
      <c r="A31" s="15">
        <v>29</v>
      </c>
      <c r="B31" s="16" t="s">
        <v>560</v>
      </c>
      <c r="C31" s="16" t="s">
        <v>562</v>
      </c>
      <c r="D31" s="18" t="s">
        <v>563</v>
      </c>
      <c r="E31" s="19" t="s">
        <v>564</v>
      </c>
      <c r="F31" s="15">
        <v>6</v>
      </c>
      <c r="G31" s="62">
        <v>43230</v>
      </c>
      <c r="H31" s="22">
        <v>3.9621284E-2</v>
      </c>
      <c r="I31" s="55">
        <v>3.5</v>
      </c>
      <c r="J31" s="55">
        <v>3.75</v>
      </c>
      <c r="K31" s="25">
        <v>0.88900000000000001</v>
      </c>
      <c r="L31" s="27">
        <v>0.91910000000000003</v>
      </c>
      <c r="M31" s="25">
        <v>2.3805000000000001</v>
      </c>
      <c r="N31" s="25">
        <v>2.4106000000000001</v>
      </c>
      <c r="O31" s="18">
        <v>5000</v>
      </c>
      <c r="P31" s="116">
        <f>O31/U31/1.6E-19</f>
        <v>1.5625000000000001E+21</v>
      </c>
      <c r="Q31" s="97" t="s">
        <v>115</v>
      </c>
      <c r="R31" s="88" t="s">
        <v>63</v>
      </c>
      <c r="S31" s="63" t="s">
        <v>572</v>
      </c>
      <c r="T31" s="47" t="s">
        <v>573</v>
      </c>
      <c r="U31" s="43">
        <v>20</v>
      </c>
      <c r="V31" s="97" t="s">
        <v>115</v>
      </c>
      <c r="W31" s="88" t="s">
        <v>63</v>
      </c>
      <c r="X31" s="63" t="s">
        <v>572</v>
      </c>
      <c r="Y31" s="47" t="s">
        <v>573</v>
      </c>
      <c r="Z31" s="22">
        <v>0.22993413303808199</v>
      </c>
      <c r="AA31" s="22">
        <v>0.22993413303808199</v>
      </c>
      <c r="AB31" s="16" t="s">
        <v>143</v>
      </c>
      <c r="AC31" s="43">
        <v>0.96899999999999997</v>
      </c>
      <c r="AD31" s="22">
        <v>0.89472576112000002</v>
      </c>
      <c r="AE31" s="22">
        <v>1.09364608128</v>
      </c>
      <c r="AF31" s="29" t="s">
        <v>68</v>
      </c>
      <c r="AG31" s="45" t="s">
        <v>582</v>
      </c>
    </row>
  </sheetData>
  <autoFilter ref="A2:AG31" xr:uid="{00000000-0009-0000-0000-000000000000}"/>
  <mergeCells count="6">
    <mergeCell ref="AB1:AF1"/>
    <mergeCell ref="F1:G1"/>
    <mergeCell ref="D1:E1"/>
    <mergeCell ref="A1:C1"/>
    <mergeCell ref="O1:AA1"/>
    <mergeCell ref="I1:N1"/>
  </mergeCells>
  <hyperlinks>
    <hyperlink ref="T3" r:id="rId1" xr:uid="{00000000-0004-0000-0000-000000000000}"/>
    <hyperlink ref="Y3" r:id="rId2" xr:uid="{00000000-0004-0000-0000-000001000000}"/>
    <hyperlink ref="AG3" r:id="rId3" xr:uid="{00000000-0004-0000-0000-000002000000}"/>
    <hyperlink ref="T4" r:id="rId4" xr:uid="{00000000-0004-0000-0000-000003000000}"/>
    <hyperlink ref="Y4" r:id="rId5" xr:uid="{00000000-0004-0000-0000-000004000000}"/>
    <hyperlink ref="AG4" r:id="rId6" xr:uid="{00000000-0004-0000-0000-000005000000}"/>
    <hyperlink ref="T5" r:id="rId7" xr:uid="{00000000-0004-0000-0000-000006000000}"/>
    <hyperlink ref="Y5" r:id="rId8" xr:uid="{00000000-0004-0000-0000-000007000000}"/>
    <hyperlink ref="AG5" r:id="rId9" xr:uid="{00000000-0004-0000-0000-000008000000}"/>
    <hyperlink ref="T6" r:id="rId10" xr:uid="{00000000-0004-0000-0000-000009000000}"/>
    <hyperlink ref="Y6" r:id="rId11" xr:uid="{00000000-0004-0000-0000-00000A000000}"/>
    <hyperlink ref="AG6" r:id="rId12" xr:uid="{00000000-0004-0000-0000-00000B000000}"/>
    <hyperlink ref="T7" r:id="rId13" xr:uid="{00000000-0004-0000-0000-00000C000000}"/>
    <hyperlink ref="Y7" r:id="rId14" xr:uid="{00000000-0004-0000-0000-00000D000000}"/>
    <hyperlink ref="AG7" r:id="rId15" xr:uid="{00000000-0004-0000-0000-00000E000000}"/>
    <hyperlink ref="T8" r:id="rId16" xr:uid="{00000000-0004-0000-0000-00000F000000}"/>
    <hyperlink ref="Y8" r:id="rId17" xr:uid="{00000000-0004-0000-0000-000010000000}"/>
    <hyperlink ref="AG8" r:id="rId18" xr:uid="{00000000-0004-0000-0000-000011000000}"/>
    <hyperlink ref="T9" r:id="rId19" xr:uid="{00000000-0004-0000-0000-000012000000}"/>
    <hyperlink ref="Y9" r:id="rId20" xr:uid="{00000000-0004-0000-0000-000013000000}"/>
    <hyperlink ref="AG9" r:id="rId21" xr:uid="{00000000-0004-0000-0000-000014000000}"/>
    <hyperlink ref="T10" r:id="rId22" xr:uid="{00000000-0004-0000-0000-000015000000}"/>
    <hyperlink ref="AG10" r:id="rId23" xr:uid="{00000000-0004-0000-0000-000016000000}"/>
    <hyperlink ref="T11" r:id="rId24" xr:uid="{00000000-0004-0000-0000-000017000000}"/>
    <hyperlink ref="Y11" r:id="rId25" xr:uid="{00000000-0004-0000-0000-000018000000}"/>
    <hyperlink ref="AG11" r:id="rId26" xr:uid="{00000000-0004-0000-0000-000019000000}"/>
    <hyperlink ref="T12" r:id="rId27" xr:uid="{00000000-0004-0000-0000-00001A000000}"/>
    <hyperlink ref="Y12" r:id="rId28" xr:uid="{00000000-0004-0000-0000-00001B000000}"/>
    <hyperlink ref="AG12" r:id="rId29" xr:uid="{00000000-0004-0000-0000-00001C000000}"/>
    <hyperlink ref="T13" r:id="rId30" xr:uid="{00000000-0004-0000-0000-00001D000000}"/>
    <hyperlink ref="Y13" r:id="rId31" xr:uid="{00000000-0004-0000-0000-00001E000000}"/>
    <hyperlink ref="AG13" r:id="rId32" xr:uid="{00000000-0004-0000-0000-00001F000000}"/>
    <hyperlink ref="T14" r:id="rId33" xr:uid="{00000000-0004-0000-0000-000020000000}"/>
    <hyperlink ref="Y14" r:id="rId34" xr:uid="{00000000-0004-0000-0000-000021000000}"/>
    <hyperlink ref="AG14" r:id="rId35" xr:uid="{00000000-0004-0000-0000-000022000000}"/>
    <hyperlink ref="T15" r:id="rId36" xr:uid="{00000000-0004-0000-0000-000023000000}"/>
    <hyperlink ref="Y15" r:id="rId37" xr:uid="{00000000-0004-0000-0000-000024000000}"/>
    <hyperlink ref="AG15" r:id="rId38" xr:uid="{00000000-0004-0000-0000-000025000000}"/>
    <hyperlink ref="T16" r:id="rId39" xr:uid="{00000000-0004-0000-0000-000026000000}"/>
    <hyperlink ref="Y16" r:id="rId40" xr:uid="{00000000-0004-0000-0000-000027000000}"/>
    <hyperlink ref="AG16" r:id="rId41" xr:uid="{00000000-0004-0000-0000-000028000000}"/>
    <hyperlink ref="T17" r:id="rId42" xr:uid="{00000000-0004-0000-0000-000029000000}"/>
    <hyperlink ref="Y17" r:id="rId43" xr:uid="{00000000-0004-0000-0000-00002A000000}"/>
    <hyperlink ref="AG17" r:id="rId44" xr:uid="{00000000-0004-0000-0000-00002B000000}"/>
    <hyperlink ref="T18" r:id="rId45" xr:uid="{00000000-0004-0000-0000-00002C000000}"/>
    <hyperlink ref="Y18" r:id="rId46" xr:uid="{00000000-0004-0000-0000-00002D000000}"/>
    <hyperlink ref="AG18" r:id="rId47" xr:uid="{00000000-0004-0000-0000-00002E000000}"/>
    <hyperlink ref="T19" r:id="rId48" xr:uid="{00000000-0004-0000-0000-00002F000000}"/>
    <hyperlink ref="Y19" r:id="rId49" xr:uid="{00000000-0004-0000-0000-000030000000}"/>
    <hyperlink ref="AG19" r:id="rId50" xr:uid="{00000000-0004-0000-0000-000031000000}"/>
    <hyperlink ref="T20" r:id="rId51" xr:uid="{00000000-0004-0000-0000-000032000000}"/>
    <hyperlink ref="Y20" r:id="rId52" xr:uid="{00000000-0004-0000-0000-000033000000}"/>
    <hyperlink ref="AG20" r:id="rId53" xr:uid="{00000000-0004-0000-0000-000034000000}"/>
    <hyperlink ref="T21" r:id="rId54" xr:uid="{00000000-0004-0000-0000-000035000000}"/>
    <hyperlink ref="Y21" r:id="rId55" xr:uid="{00000000-0004-0000-0000-000036000000}"/>
    <hyperlink ref="AG21" r:id="rId56" xr:uid="{00000000-0004-0000-0000-000037000000}"/>
    <hyperlink ref="T22" r:id="rId57" xr:uid="{00000000-0004-0000-0000-000038000000}"/>
    <hyperlink ref="AG22" r:id="rId58" xr:uid="{00000000-0004-0000-0000-000039000000}"/>
    <hyperlink ref="T23" r:id="rId59" xr:uid="{00000000-0004-0000-0000-00003A000000}"/>
    <hyperlink ref="Y23" r:id="rId60" xr:uid="{00000000-0004-0000-0000-00003B000000}"/>
    <hyperlink ref="AG23" r:id="rId61" xr:uid="{00000000-0004-0000-0000-00003C000000}"/>
    <hyperlink ref="T24" r:id="rId62" xr:uid="{00000000-0004-0000-0000-00003D000000}"/>
    <hyperlink ref="AG24" r:id="rId63" xr:uid="{00000000-0004-0000-0000-00003E000000}"/>
    <hyperlink ref="T25" r:id="rId64" xr:uid="{00000000-0004-0000-0000-00003F000000}"/>
    <hyperlink ref="Y25" r:id="rId65" xr:uid="{00000000-0004-0000-0000-000040000000}"/>
    <hyperlink ref="AG25" r:id="rId66" xr:uid="{00000000-0004-0000-0000-000041000000}"/>
    <hyperlink ref="T26" r:id="rId67" xr:uid="{00000000-0004-0000-0000-000042000000}"/>
    <hyperlink ref="AG26" r:id="rId68" xr:uid="{00000000-0004-0000-0000-000043000000}"/>
    <hyperlink ref="T27" r:id="rId69" xr:uid="{00000000-0004-0000-0000-000044000000}"/>
    <hyperlink ref="AG27" r:id="rId70" xr:uid="{00000000-0004-0000-0000-000045000000}"/>
    <hyperlink ref="T28" r:id="rId71" xr:uid="{00000000-0004-0000-0000-000046000000}"/>
    <hyperlink ref="AG28" r:id="rId72" xr:uid="{00000000-0004-0000-0000-000047000000}"/>
    <hyperlink ref="T29" r:id="rId73" xr:uid="{00000000-0004-0000-0000-000048000000}"/>
    <hyperlink ref="Y29" r:id="rId74" xr:uid="{00000000-0004-0000-0000-000049000000}"/>
    <hyperlink ref="AG29" r:id="rId75" xr:uid="{00000000-0004-0000-0000-00004A000000}"/>
    <hyperlink ref="T30" r:id="rId76" xr:uid="{00000000-0004-0000-0000-00004B000000}"/>
    <hyperlink ref="Y30" r:id="rId77" xr:uid="{00000000-0004-0000-0000-00004C000000}"/>
    <hyperlink ref="AG30" r:id="rId78" xr:uid="{00000000-0004-0000-0000-00004D000000}"/>
    <hyperlink ref="T31" r:id="rId79" xr:uid="{00000000-0004-0000-0000-00004E000000}"/>
    <hyperlink ref="Y31" r:id="rId80" xr:uid="{00000000-0004-0000-0000-00004F000000}"/>
    <hyperlink ref="AG31" r:id="rId81" xr:uid="{00000000-0004-0000-0000-000050000000}"/>
  </hyperlinks>
  <pageMargins left="0.7" right="0.7" top="0.75" bottom="0.75" header="0.3" footer="0.3"/>
  <legacyDrawing r:id="rId8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H47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1:A1048576"/>
    </sheetView>
  </sheetViews>
  <sheetFormatPr baseColWidth="10" defaultColWidth="14.5" defaultRowHeight="15.75" customHeight="1"/>
  <cols>
    <col min="1" max="1" width="3" customWidth="1"/>
    <col min="2" max="2" width="14.1640625" customWidth="1"/>
    <col min="3" max="3" width="14" customWidth="1"/>
    <col min="5" max="8" width="12.33203125" customWidth="1"/>
    <col min="16" max="20" width="12.83203125" customWidth="1"/>
    <col min="21" max="21" width="12.5" customWidth="1"/>
    <col min="22" max="26" width="12.83203125" customWidth="1"/>
    <col min="29" max="29" width="14.5" hidden="1"/>
    <col min="34" max="34" width="43.6640625" customWidth="1"/>
  </cols>
  <sheetData>
    <row r="1" spans="1:34" ht="15.75" customHeight="1">
      <c r="A1" s="129" t="s">
        <v>0</v>
      </c>
      <c r="B1" s="129"/>
      <c r="C1" s="129"/>
      <c r="D1" s="125" t="s">
        <v>1</v>
      </c>
      <c r="E1" s="125"/>
      <c r="F1" s="123" t="s">
        <v>2</v>
      </c>
      <c r="G1" s="123"/>
      <c r="H1" s="113" t="s">
        <v>3</v>
      </c>
      <c r="I1" s="130" t="s">
        <v>4</v>
      </c>
      <c r="J1" s="130"/>
      <c r="K1" s="130"/>
      <c r="L1" s="130"/>
      <c r="M1" s="130"/>
      <c r="N1" s="130"/>
      <c r="O1" s="131" t="s">
        <v>5</v>
      </c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2"/>
      <c r="AD1" s="122" t="s">
        <v>6</v>
      </c>
      <c r="AE1" s="122"/>
      <c r="AF1" s="122"/>
      <c r="AG1" s="122"/>
      <c r="AH1" s="117" t="s">
        <v>7</v>
      </c>
    </row>
    <row r="2" spans="1:34" s="118" customFormat="1" ht="67" customHeight="1">
      <c r="A2" s="8" t="s">
        <v>8</v>
      </c>
      <c r="B2" s="4" t="s">
        <v>9</v>
      </c>
      <c r="C2" s="4" t="s">
        <v>34</v>
      </c>
      <c r="D2" s="8" t="s">
        <v>35</v>
      </c>
      <c r="E2" s="4" t="s">
        <v>12</v>
      </c>
      <c r="F2" s="4" t="s">
        <v>13</v>
      </c>
      <c r="G2" s="4" t="s">
        <v>14</v>
      </c>
      <c r="H2" s="4" t="s">
        <v>15</v>
      </c>
      <c r="I2" s="4" t="s">
        <v>16</v>
      </c>
      <c r="J2" s="4" t="s">
        <v>17</v>
      </c>
      <c r="K2" s="6" t="s">
        <v>18</v>
      </c>
      <c r="L2" s="6" t="s">
        <v>19</v>
      </c>
      <c r="M2" s="6" t="s">
        <v>20</v>
      </c>
      <c r="N2" s="6" t="s">
        <v>21</v>
      </c>
      <c r="O2" s="11" t="s">
        <v>22</v>
      </c>
      <c r="P2" s="7" t="s">
        <v>23</v>
      </c>
      <c r="Q2" s="7" t="s">
        <v>24</v>
      </c>
      <c r="R2" s="7" t="s">
        <v>25</v>
      </c>
      <c r="S2" s="7" t="s">
        <v>26</v>
      </c>
      <c r="T2" s="7" t="s">
        <v>27</v>
      </c>
      <c r="U2" s="4" t="s">
        <v>591</v>
      </c>
      <c r="V2" s="7" t="s">
        <v>28</v>
      </c>
      <c r="W2" s="7" t="s">
        <v>29</v>
      </c>
      <c r="X2" s="7" t="s">
        <v>42</v>
      </c>
      <c r="Y2" s="4" t="s">
        <v>30</v>
      </c>
      <c r="Z2" s="4" t="s">
        <v>31</v>
      </c>
      <c r="AA2" s="10" t="s">
        <v>32</v>
      </c>
      <c r="AB2" s="10" t="s">
        <v>43</v>
      </c>
      <c r="AC2" s="8" t="s">
        <v>36</v>
      </c>
      <c r="AD2" s="8" t="s">
        <v>44</v>
      </c>
      <c r="AE2" s="14" t="s">
        <v>45</v>
      </c>
      <c r="AF2" s="14" t="s">
        <v>46</v>
      </c>
      <c r="AG2" s="8" t="s">
        <v>40</v>
      </c>
      <c r="AH2" s="8" t="s">
        <v>47</v>
      </c>
    </row>
    <row r="3" spans="1:34" ht="15.75" customHeight="1">
      <c r="A3" s="17">
        <v>1</v>
      </c>
      <c r="B3" s="19" t="s">
        <v>51</v>
      </c>
      <c r="C3" s="17" t="s">
        <v>53</v>
      </c>
      <c r="D3" s="17" t="s">
        <v>54</v>
      </c>
      <c r="E3" s="19" t="s">
        <v>55</v>
      </c>
      <c r="F3" s="21">
        <v>159</v>
      </c>
      <c r="G3" s="21" t="s">
        <v>57</v>
      </c>
      <c r="H3" s="24">
        <v>9.4400000000000004E-5</v>
      </c>
      <c r="I3" s="55">
        <v>1.8</v>
      </c>
      <c r="J3" s="55">
        <v>3.5</v>
      </c>
      <c r="K3" s="26">
        <v>1.7978000000000001</v>
      </c>
      <c r="L3" s="26">
        <v>2.6104999999999898</v>
      </c>
      <c r="M3" s="26">
        <v>3.3512</v>
      </c>
      <c r="N3" s="26">
        <v>4.1189</v>
      </c>
      <c r="O3" s="28">
        <v>5</v>
      </c>
      <c r="P3" s="30">
        <v>1.2E+18</v>
      </c>
      <c r="Q3" s="32" t="s">
        <v>61</v>
      </c>
      <c r="R3" s="32" t="s">
        <v>63</v>
      </c>
      <c r="S3" s="32" t="s">
        <v>64</v>
      </c>
      <c r="T3" s="33" t="s">
        <v>65</v>
      </c>
      <c r="U3" s="17">
        <v>24</v>
      </c>
      <c r="V3" s="32" t="s">
        <v>61</v>
      </c>
      <c r="W3" s="32" t="s">
        <v>63</v>
      </c>
      <c r="X3" s="32"/>
      <c r="Y3" s="32" t="s">
        <v>64</v>
      </c>
      <c r="Z3" s="33" t="s">
        <v>65</v>
      </c>
      <c r="AA3" s="36">
        <v>3.0292845430000002</v>
      </c>
      <c r="AB3" s="36">
        <v>1.9565218360000001</v>
      </c>
      <c r="AC3" s="19" t="s">
        <v>67</v>
      </c>
      <c r="AD3" s="17">
        <v>0.73299999999999998</v>
      </c>
      <c r="AE3" s="36">
        <v>0.5830026009</v>
      </c>
      <c r="AF3" s="36">
        <v>1.0301362430000001</v>
      </c>
      <c r="AG3" s="17" t="s">
        <v>68</v>
      </c>
      <c r="AH3" s="39" t="s">
        <v>69</v>
      </c>
    </row>
    <row r="4" spans="1:34" ht="15.75" customHeight="1">
      <c r="A4" s="17">
        <v>2</v>
      </c>
      <c r="B4" s="42" t="s">
        <v>73</v>
      </c>
      <c r="C4" s="17" t="s">
        <v>75</v>
      </c>
      <c r="D4" s="17" t="s">
        <v>54</v>
      </c>
      <c r="E4" s="19" t="s">
        <v>55</v>
      </c>
      <c r="F4" s="21">
        <v>11</v>
      </c>
      <c r="G4" s="44">
        <v>43393</v>
      </c>
      <c r="H4" s="24">
        <v>0.63683968300000005</v>
      </c>
      <c r="I4" s="55">
        <v>2.2000000000000002</v>
      </c>
      <c r="J4" s="55">
        <v>3.6</v>
      </c>
      <c r="K4" s="26">
        <v>1.4807999999999999</v>
      </c>
      <c r="L4" s="26">
        <v>2.0709</v>
      </c>
      <c r="M4" s="26">
        <v>3.0722999999999998</v>
      </c>
      <c r="N4" s="26">
        <v>3.3881999999999999</v>
      </c>
      <c r="O4" s="28">
        <v>1.65</v>
      </c>
      <c r="P4" s="30">
        <v>8.68E+16</v>
      </c>
      <c r="Q4" s="32" t="s">
        <v>61</v>
      </c>
      <c r="R4" s="32" t="s">
        <v>77</v>
      </c>
      <c r="S4" s="32" t="s">
        <v>78</v>
      </c>
      <c r="T4" s="33" t="s">
        <v>81</v>
      </c>
      <c r="U4" s="17">
        <v>100</v>
      </c>
      <c r="V4" s="32" t="s">
        <v>61</v>
      </c>
      <c r="W4" s="32" t="s">
        <v>77</v>
      </c>
      <c r="X4" s="32"/>
      <c r="Y4" s="32" t="s">
        <v>78</v>
      </c>
      <c r="Z4" s="33" t="s">
        <v>81</v>
      </c>
      <c r="AA4" s="36">
        <v>1.3293266210000001</v>
      </c>
      <c r="AB4" s="36">
        <v>1.2770572499999999</v>
      </c>
      <c r="AC4" s="16" t="s">
        <v>67</v>
      </c>
      <c r="AD4" s="17">
        <v>-0.49</v>
      </c>
      <c r="AE4" s="36">
        <v>-5.6</v>
      </c>
      <c r="AF4" s="36">
        <v>7.1710000000000003</v>
      </c>
      <c r="AG4" s="17" t="s">
        <v>89</v>
      </c>
      <c r="AH4" s="39" t="s">
        <v>91</v>
      </c>
    </row>
    <row r="5" spans="1:34" ht="15.75" customHeight="1">
      <c r="A5" s="17">
        <v>3</v>
      </c>
      <c r="B5" s="19" t="s">
        <v>92</v>
      </c>
      <c r="C5" s="17" t="s">
        <v>94</v>
      </c>
      <c r="D5" s="17" t="s">
        <v>95</v>
      </c>
      <c r="E5" s="19" t="s">
        <v>55</v>
      </c>
      <c r="F5" s="21">
        <v>77</v>
      </c>
      <c r="G5" s="21" t="s">
        <v>96</v>
      </c>
      <c r="H5" s="24">
        <v>0</v>
      </c>
      <c r="I5" s="55">
        <v>2.75</v>
      </c>
      <c r="J5" s="55">
        <v>3.48</v>
      </c>
      <c r="K5" s="26">
        <v>1.665</v>
      </c>
      <c r="L5" s="26">
        <v>2.1984999999999899</v>
      </c>
      <c r="M5" s="26">
        <v>2.8071999999999999</v>
      </c>
      <c r="N5" s="26">
        <v>3.4701</v>
      </c>
      <c r="O5" s="28">
        <v>220</v>
      </c>
      <c r="P5" s="30">
        <v>1.2499999999999999E+22</v>
      </c>
      <c r="Q5" s="32" t="s">
        <v>97</v>
      </c>
      <c r="R5" s="32" t="s">
        <v>98</v>
      </c>
      <c r="S5" s="32" t="s">
        <v>99</v>
      </c>
      <c r="T5" s="33" t="s">
        <v>100</v>
      </c>
      <c r="U5" s="17">
        <v>0.1</v>
      </c>
      <c r="V5" s="32" t="s">
        <v>101</v>
      </c>
      <c r="W5" s="48" t="s">
        <v>102</v>
      </c>
      <c r="X5" s="32"/>
      <c r="Y5" s="32" t="s">
        <v>108</v>
      </c>
      <c r="Z5" s="49" t="s">
        <v>110</v>
      </c>
      <c r="AA5" s="36">
        <v>7.9779028399999996</v>
      </c>
      <c r="AB5" s="36">
        <v>2.8637701130000002</v>
      </c>
      <c r="AC5" s="16" t="s">
        <v>67</v>
      </c>
      <c r="AD5" s="17">
        <v>0.44</v>
      </c>
      <c r="AE5" s="36">
        <v>0.44</v>
      </c>
      <c r="AF5" s="36">
        <v>0.80400000000000005</v>
      </c>
      <c r="AG5" s="17" t="s">
        <v>68</v>
      </c>
      <c r="AH5" s="39" t="s">
        <v>114</v>
      </c>
    </row>
    <row r="6" spans="1:34" ht="15.75" customHeight="1">
      <c r="A6" s="17">
        <v>4</v>
      </c>
      <c r="B6" s="19" t="s">
        <v>118</v>
      </c>
      <c r="C6" s="17" t="s">
        <v>119</v>
      </c>
      <c r="D6" s="17" t="s">
        <v>120</v>
      </c>
      <c r="E6" s="19" t="s">
        <v>55</v>
      </c>
      <c r="F6" s="21">
        <v>35</v>
      </c>
      <c r="G6" s="21" t="s">
        <v>121</v>
      </c>
      <c r="H6" s="24">
        <v>0</v>
      </c>
      <c r="I6" s="55">
        <v>1.55</v>
      </c>
      <c r="J6" s="55">
        <v>3.45</v>
      </c>
      <c r="K6" s="26">
        <v>0.8044</v>
      </c>
      <c r="L6" s="26">
        <v>0.85680000000000001</v>
      </c>
      <c r="M6" s="26">
        <v>1.524</v>
      </c>
      <c r="N6" s="26">
        <v>1.524</v>
      </c>
      <c r="O6" s="28">
        <v>12.5</v>
      </c>
      <c r="P6" s="30">
        <v>1.2E+22</v>
      </c>
      <c r="Q6" s="32" t="s">
        <v>120</v>
      </c>
      <c r="R6" s="32" t="s">
        <v>122</v>
      </c>
      <c r="S6" s="32" t="s">
        <v>123</v>
      </c>
      <c r="T6" s="33" t="s">
        <v>125</v>
      </c>
      <c r="U6" s="17">
        <v>6.0000000000000001E-3</v>
      </c>
      <c r="V6" s="32" t="s">
        <v>120</v>
      </c>
      <c r="W6" s="32" t="s">
        <v>122</v>
      </c>
      <c r="X6" s="32"/>
      <c r="Y6" s="32" t="s">
        <v>123</v>
      </c>
      <c r="Z6" s="33" t="s">
        <v>125</v>
      </c>
      <c r="AA6" s="36">
        <v>2.1995499949999999</v>
      </c>
      <c r="AB6" s="36">
        <v>1.454128547</v>
      </c>
      <c r="AC6" s="42" t="s">
        <v>67</v>
      </c>
      <c r="AD6" s="17">
        <v>0.20899999999999999</v>
      </c>
      <c r="AE6" s="36">
        <v>-4.0000000000000001E-3</v>
      </c>
      <c r="AF6" s="36">
        <v>0.46899999999999997</v>
      </c>
      <c r="AG6" s="17" t="s">
        <v>68</v>
      </c>
      <c r="AH6" s="39" t="s">
        <v>128</v>
      </c>
    </row>
    <row r="7" spans="1:34" ht="15.75" customHeight="1">
      <c r="A7" s="17">
        <v>5</v>
      </c>
      <c r="B7" s="19" t="s">
        <v>134</v>
      </c>
      <c r="C7" s="17" t="s">
        <v>135</v>
      </c>
      <c r="D7" s="17" t="s">
        <v>136</v>
      </c>
      <c r="E7" s="19" t="s">
        <v>55</v>
      </c>
      <c r="F7" s="21">
        <v>38</v>
      </c>
      <c r="G7" s="21" t="s">
        <v>121</v>
      </c>
      <c r="H7" s="24">
        <v>0</v>
      </c>
      <c r="I7" s="55">
        <v>3.1</v>
      </c>
      <c r="J7" s="55">
        <v>3.6</v>
      </c>
      <c r="K7" s="53">
        <v>0.72870000000000001</v>
      </c>
      <c r="L7" s="53">
        <v>1.4798</v>
      </c>
      <c r="M7" s="26">
        <v>2.2433999999999998</v>
      </c>
      <c r="N7" s="26">
        <v>3.5470999999999999</v>
      </c>
      <c r="O7" s="28">
        <v>7.0999999999999994E-2</v>
      </c>
      <c r="P7" s="30">
        <v>1730000000000000</v>
      </c>
      <c r="Q7" s="32" t="s">
        <v>139</v>
      </c>
      <c r="R7" s="32" t="s">
        <v>140</v>
      </c>
      <c r="S7" s="32" t="s">
        <v>141</v>
      </c>
      <c r="T7" s="33" t="s">
        <v>142</v>
      </c>
      <c r="U7" s="17">
        <v>16.3</v>
      </c>
      <c r="V7" s="32" t="s">
        <v>139</v>
      </c>
      <c r="W7" s="32" t="s">
        <v>140</v>
      </c>
      <c r="X7" s="32"/>
      <c r="Y7" s="32" t="s">
        <v>141</v>
      </c>
      <c r="Z7" s="33" t="s">
        <v>142</v>
      </c>
      <c r="AA7" s="36">
        <v>2.554999746</v>
      </c>
      <c r="AB7" s="36">
        <v>1.8176670189999999</v>
      </c>
      <c r="AC7" s="19" t="s">
        <v>67</v>
      </c>
      <c r="AD7" s="17">
        <v>0.89800000000000002</v>
      </c>
      <c r="AE7" s="36">
        <v>0.78819034720000003</v>
      </c>
      <c r="AF7" s="36">
        <v>1.2649860610000001</v>
      </c>
      <c r="AG7" s="17" t="s">
        <v>68</v>
      </c>
      <c r="AH7" s="39" t="s">
        <v>144</v>
      </c>
    </row>
    <row r="8" spans="1:34" ht="15.75" customHeight="1">
      <c r="A8" s="17">
        <v>6</v>
      </c>
      <c r="B8" s="19" t="s">
        <v>147</v>
      </c>
      <c r="C8" s="17" t="s">
        <v>149</v>
      </c>
      <c r="D8" s="17" t="s">
        <v>151</v>
      </c>
      <c r="E8" s="19" t="s">
        <v>55</v>
      </c>
      <c r="F8" s="21">
        <v>12</v>
      </c>
      <c r="G8" s="44">
        <v>43393</v>
      </c>
      <c r="H8" s="24">
        <v>3.07108E-4</v>
      </c>
      <c r="I8" s="55">
        <v>3.6</v>
      </c>
      <c r="J8" s="55">
        <v>3.6</v>
      </c>
      <c r="K8" s="26">
        <v>2.3904999999999998</v>
      </c>
      <c r="L8" s="26">
        <v>2.3904999999999998</v>
      </c>
      <c r="M8" s="26">
        <v>3.6360999999999999</v>
      </c>
      <c r="N8" s="26">
        <v>3.69</v>
      </c>
      <c r="O8" s="28">
        <v>30</v>
      </c>
      <c r="P8" s="30">
        <v>1.5E+20</v>
      </c>
      <c r="Q8" s="32" t="s">
        <v>61</v>
      </c>
      <c r="R8" s="32" t="s">
        <v>153</v>
      </c>
      <c r="S8" s="32" t="s">
        <v>154</v>
      </c>
      <c r="T8" s="33" t="s">
        <v>155</v>
      </c>
      <c r="U8" s="17">
        <v>0.5</v>
      </c>
      <c r="V8" s="32" t="s">
        <v>151</v>
      </c>
      <c r="W8" s="48" t="s">
        <v>98</v>
      </c>
      <c r="X8" s="32"/>
      <c r="Y8" s="32" t="s">
        <v>158</v>
      </c>
      <c r="Z8" s="49" t="s">
        <v>159</v>
      </c>
      <c r="AA8" s="36">
        <v>2.6498808810000001</v>
      </c>
      <c r="AB8" s="36">
        <v>1.8039761430000001</v>
      </c>
      <c r="AC8" s="16" t="s">
        <v>67</v>
      </c>
      <c r="AD8" s="17">
        <f>AD9*(AE8/AE9)</f>
        <v>0.42123614270094262</v>
      </c>
      <c r="AE8" s="36">
        <v>0.43093829830000002</v>
      </c>
      <c r="AF8" s="36">
        <v>0.53941831490000003</v>
      </c>
      <c r="AG8" s="17" t="s">
        <v>68</v>
      </c>
      <c r="AH8" s="39" t="s">
        <v>165</v>
      </c>
    </row>
    <row r="9" spans="1:34" ht="15.75" customHeight="1">
      <c r="A9" s="17">
        <v>7</v>
      </c>
      <c r="B9" s="19" t="s">
        <v>167</v>
      </c>
      <c r="C9" s="17" t="s">
        <v>149</v>
      </c>
      <c r="D9" s="17" t="s">
        <v>151</v>
      </c>
      <c r="E9" s="19" t="s">
        <v>168</v>
      </c>
      <c r="F9" s="21">
        <v>12</v>
      </c>
      <c r="G9" s="44">
        <v>43393</v>
      </c>
      <c r="H9" s="24">
        <v>0</v>
      </c>
      <c r="I9" s="55">
        <v>3.3</v>
      </c>
      <c r="J9" s="55">
        <v>3.3</v>
      </c>
      <c r="K9" s="26">
        <v>2.3309000000000002</v>
      </c>
      <c r="L9" s="26">
        <v>2.3309000000000002</v>
      </c>
      <c r="M9" s="26">
        <v>3.2366999999999999</v>
      </c>
      <c r="N9" s="26">
        <v>3.2366999999999999</v>
      </c>
      <c r="O9" s="28">
        <v>30</v>
      </c>
      <c r="P9" s="30">
        <v>1.5E+20</v>
      </c>
      <c r="Q9" s="32" t="s">
        <v>61</v>
      </c>
      <c r="R9" s="32" t="s">
        <v>153</v>
      </c>
      <c r="S9" s="32" t="s">
        <v>154</v>
      </c>
      <c r="T9" s="33" t="s">
        <v>155</v>
      </c>
      <c r="U9" s="17">
        <v>0.5</v>
      </c>
      <c r="V9" s="32" t="s">
        <v>151</v>
      </c>
      <c r="W9" s="48" t="s">
        <v>98</v>
      </c>
      <c r="X9" s="32"/>
      <c r="Y9" s="32" t="s">
        <v>158</v>
      </c>
      <c r="Z9" s="49" t="s">
        <v>159</v>
      </c>
      <c r="AA9" s="36">
        <v>4.621907706</v>
      </c>
      <c r="AB9" s="36">
        <v>2.4880050960000002</v>
      </c>
      <c r="AC9" s="19" t="s">
        <v>67</v>
      </c>
      <c r="AD9" s="17">
        <v>0.47499999999999998</v>
      </c>
      <c r="AE9" s="36">
        <v>0.48594047600000001</v>
      </c>
      <c r="AF9" s="36">
        <v>0.59639979600000004</v>
      </c>
      <c r="AG9" s="17" t="s">
        <v>68</v>
      </c>
      <c r="AH9" s="39" t="s">
        <v>170</v>
      </c>
    </row>
    <row r="10" spans="1:34" ht="15.75" customHeight="1">
      <c r="A10" s="17">
        <v>8</v>
      </c>
      <c r="B10" s="19" t="s">
        <v>174</v>
      </c>
      <c r="C10" s="17" t="s">
        <v>176</v>
      </c>
      <c r="D10" s="17" t="s">
        <v>178</v>
      </c>
      <c r="E10" s="19" t="s">
        <v>55</v>
      </c>
      <c r="F10" s="21">
        <v>9</v>
      </c>
      <c r="G10" s="44">
        <v>43230</v>
      </c>
      <c r="H10" s="24">
        <v>1.100094E-3</v>
      </c>
      <c r="I10" s="55">
        <v>3.15</v>
      </c>
      <c r="J10" s="55">
        <v>3.5</v>
      </c>
      <c r="K10" s="26">
        <v>2.6307</v>
      </c>
      <c r="L10" s="26">
        <v>2.6896</v>
      </c>
      <c r="M10" s="26">
        <v>4.0561999999999996</v>
      </c>
      <c r="N10" s="26">
        <v>4.4023000000000003</v>
      </c>
      <c r="O10" s="28">
        <v>8</v>
      </c>
      <c r="P10" s="40"/>
      <c r="Q10" s="40" t="s">
        <v>178</v>
      </c>
      <c r="R10" s="32" t="s">
        <v>153</v>
      </c>
      <c r="S10" s="32" t="s">
        <v>179</v>
      </c>
      <c r="T10" s="33" t="s">
        <v>180</v>
      </c>
      <c r="U10" s="17" t="s">
        <v>182</v>
      </c>
      <c r="V10" s="17"/>
      <c r="W10" s="17"/>
      <c r="X10" s="17"/>
      <c r="Y10" s="17"/>
      <c r="Z10" s="17"/>
      <c r="AA10" s="36">
        <v>3.049035317</v>
      </c>
      <c r="AB10" s="36">
        <v>2.6610806230000001</v>
      </c>
      <c r="AC10" s="19" t="s">
        <v>67</v>
      </c>
      <c r="AD10" s="17">
        <v>0.47499999999999998</v>
      </c>
      <c r="AE10" s="36">
        <v>0.48594047600000001</v>
      </c>
      <c r="AF10" s="36">
        <v>0.59639979600000004</v>
      </c>
      <c r="AG10" s="17" t="s">
        <v>68</v>
      </c>
      <c r="AH10" s="39" t="s">
        <v>184</v>
      </c>
    </row>
    <row r="11" spans="1:34" ht="15.75" customHeight="1">
      <c r="A11" s="17">
        <v>9</v>
      </c>
      <c r="B11" s="19" t="s">
        <v>188</v>
      </c>
      <c r="C11" s="17" t="s">
        <v>176</v>
      </c>
      <c r="D11" s="17" t="s">
        <v>178</v>
      </c>
      <c r="E11" s="19" t="s">
        <v>168</v>
      </c>
      <c r="F11" s="21">
        <v>9</v>
      </c>
      <c r="G11" s="44">
        <v>43230</v>
      </c>
      <c r="H11" s="24">
        <v>3.09721E-4</v>
      </c>
      <c r="I11" s="55">
        <v>3.15</v>
      </c>
      <c r="J11" s="55">
        <v>3.5</v>
      </c>
      <c r="K11" s="26">
        <v>2.6469999999999998</v>
      </c>
      <c r="L11" s="26">
        <v>2.649</v>
      </c>
      <c r="M11" s="26">
        <v>3.9779</v>
      </c>
      <c r="N11" s="26">
        <v>4.0842999999999998</v>
      </c>
      <c r="O11" s="28">
        <v>8</v>
      </c>
      <c r="P11" s="40"/>
      <c r="Q11" s="40" t="s">
        <v>178</v>
      </c>
      <c r="R11" s="32" t="s">
        <v>153</v>
      </c>
      <c r="S11" s="32" t="s">
        <v>179</v>
      </c>
      <c r="T11" s="33" t="s">
        <v>180</v>
      </c>
      <c r="U11" s="17" t="s">
        <v>182</v>
      </c>
      <c r="V11" s="17"/>
      <c r="W11" s="17"/>
      <c r="X11" s="17"/>
      <c r="Y11" s="17"/>
      <c r="Z11" s="17"/>
      <c r="AA11" s="36">
        <v>4.157797435</v>
      </c>
      <c r="AB11" s="36">
        <v>3.351797919</v>
      </c>
      <c r="AC11" s="19" t="s">
        <v>67</v>
      </c>
      <c r="AD11" s="17">
        <v>0.49099999999999999</v>
      </c>
      <c r="AE11" s="36">
        <v>0.48937062120000002</v>
      </c>
      <c r="AF11" s="36">
        <v>0.55486653080000004</v>
      </c>
      <c r="AG11" s="17" t="s">
        <v>68</v>
      </c>
      <c r="AH11" s="39" t="s">
        <v>195</v>
      </c>
    </row>
    <row r="12" spans="1:34" ht="15.75" customHeight="1">
      <c r="A12" s="17">
        <v>10</v>
      </c>
      <c r="B12" s="42" t="s">
        <v>205</v>
      </c>
      <c r="C12" s="17" t="s">
        <v>207</v>
      </c>
      <c r="D12" s="17" t="s">
        <v>193</v>
      </c>
      <c r="E12" s="19" t="s">
        <v>55</v>
      </c>
      <c r="F12" s="21">
        <v>4</v>
      </c>
      <c r="G12" s="44">
        <v>43164</v>
      </c>
      <c r="H12" s="24">
        <v>8.6600000000000004E-5</v>
      </c>
      <c r="I12" s="55">
        <v>2.4</v>
      </c>
      <c r="J12" s="55">
        <v>4.4000000000000004</v>
      </c>
      <c r="K12" s="26">
        <v>0.55630000000000002</v>
      </c>
      <c r="L12" s="26">
        <v>1.6422000000000001</v>
      </c>
      <c r="M12" s="26">
        <v>1.9126000000000001</v>
      </c>
      <c r="N12" s="26">
        <v>3.1539000000000001</v>
      </c>
      <c r="O12" s="28">
        <v>3.2000000000000003E-4</v>
      </c>
      <c r="P12" s="40"/>
      <c r="Q12" s="40" t="s">
        <v>115</v>
      </c>
      <c r="R12" s="66" t="s">
        <v>208</v>
      </c>
      <c r="S12" s="42" t="s">
        <v>209</v>
      </c>
      <c r="T12" s="68" t="s">
        <v>210</v>
      </c>
      <c r="U12" s="17" t="s">
        <v>182</v>
      </c>
      <c r="V12" s="17"/>
      <c r="W12" s="17"/>
      <c r="X12" s="17"/>
      <c r="Y12" s="17"/>
      <c r="Z12" s="17"/>
      <c r="AA12" s="36">
        <v>1.1481206129999999</v>
      </c>
      <c r="AB12" s="36">
        <v>1.11461933</v>
      </c>
      <c r="AC12" s="16" t="s">
        <v>67</v>
      </c>
      <c r="AD12" s="17">
        <v>1.066562</v>
      </c>
      <c r="AE12" s="36">
        <v>0.92006030930000005</v>
      </c>
      <c r="AF12" s="36">
        <v>1.5440870449999999</v>
      </c>
      <c r="AG12" s="17" t="s">
        <v>68</v>
      </c>
      <c r="AH12" s="39" t="s">
        <v>218</v>
      </c>
    </row>
    <row r="13" spans="1:34" ht="15.75" customHeight="1">
      <c r="A13" s="17">
        <v>11</v>
      </c>
      <c r="B13" s="19" t="s">
        <v>221</v>
      </c>
      <c r="C13" s="17" t="s">
        <v>222</v>
      </c>
      <c r="D13" s="17" t="s">
        <v>223</v>
      </c>
      <c r="E13" s="19" t="s">
        <v>204</v>
      </c>
      <c r="F13" s="21">
        <v>7</v>
      </c>
      <c r="G13" s="44">
        <v>43230</v>
      </c>
      <c r="H13" s="24">
        <v>0.128786916</v>
      </c>
      <c r="I13" s="55">
        <v>2.2599999999999998</v>
      </c>
      <c r="J13" s="55">
        <v>2.8</v>
      </c>
      <c r="K13" s="26">
        <v>0</v>
      </c>
      <c r="L13" s="26">
        <v>0</v>
      </c>
      <c r="M13" s="26">
        <v>1.4352</v>
      </c>
      <c r="N13" s="26">
        <v>1.4352</v>
      </c>
      <c r="O13" s="28">
        <v>8.1</v>
      </c>
      <c r="P13" s="61">
        <v>1.8E+21</v>
      </c>
      <c r="Q13" s="40" t="s">
        <v>225</v>
      </c>
      <c r="R13" s="40" t="s">
        <v>226</v>
      </c>
      <c r="S13" s="40" t="s">
        <v>227</v>
      </c>
      <c r="T13" s="41" t="s">
        <v>228</v>
      </c>
      <c r="U13" s="17">
        <v>2.8000000000000001E-2</v>
      </c>
      <c r="V13" s="40" t="s">
        <v>225</v>
      </c>
      <c r="W13" s="40" t="s">
        <v>226</v>
      </c>
      <c r="X13" s="40"/>
      <c r="Y13" s="40" t="s">
        <v>227</v>
      </c>
      <c r="Z13" s="41" t="s">
        <v>228</v>
      </c>
      <c r="AA13" s="36">
        <v>6.9962817429999999</v>
      </c>
      <c r="AB13" s="36">
        <v>6.9962817429999999</v>
      </c>
      <c r="AC13" s="70" t="s">
        <v>67</v>
      </c>
      <c r="AD13" s="17">
        <v>0.47697600000000001</v>
      </c>
      <c r="AE13" s="36">
        <v>0.44205699999999998</v>
      </c>
      <c r="AF13" s="36">
        <v>0.63823700000000005</v>
      </c>
      <c r="AG13" s="17" t="s">
        <v>68</v>
      </c>
      <c r="AH13" s="39" t="s">
        <v>237</v>
      </c>
    </row>
    <row r="14" spans="1:34" ht="15.75" customHeight="1">
      <c r="A14" s="17">
        <v>12</v>
      </c>
      <c r="B14" s="42" t="s">
        <v>238</v>
      </c>
      <c r="C14" s="17" t="s">
        <v>239</v>
      </c>
      <c r="D14" s="17" t="s">
        <v>193</v>
      </c>
      <c r="E14" s="19" t="s">
        <v>204</v>
      </c>
      <c r="F14" s="21">
        <v>3</v>
      </c>
      <c r="G14" s="44">
        <v>43164</v>
      </c>
      <c r="H14" s="72">
        <v>0.26679999999999998</v>
      </c>
      <c r="I14" s="55">
        <v>2.97</v>
      </c>
      <c r="J14" s="55">
        <v>2.97</v>
      </c>
      <c r="K14" s="26">
        <v>0.58579999999999999</v>
      </c>
      <c r="L14" s="26">
        <v>0.69789999999999996</v>
      </c>
      <c r="M14" s="26">
        <v>2.2223999999999999</v>
      </c>
      <c r="N14" s="26">
        <v>2.4380999999999999</v>
      </c>
      <c r="O14" s="28">
        <v>3.5</v>
      </c>
      <c r="P14" s="42"/>
      <c r="Q14" s="42" t="s">
        <v>61</v>
      </c>
      <c r="R14" s="40" t="s">
        <v>77</v>
      </c>
      <c r="S14" s="40" t="s">
        <v>246</v>
      </c>
      <c r="T14" s="41" t="s">
        <v>247</v>
      </c>
      <c r="U14" s="17" t="s">
        <v>182</v>
      </c>
      <c r="V14" s="17"/>
      <c r="W14" s="17"/>
      <c r="X14" s="17"/>
      <c r="Y14" s="17"/>
      <c r="Z14" s="17"/>
      <c r="AA14" s="36">
        <v>7.3273686790000001</v>
      </c>
      <c r="AB14" s="36">
        <v>7.3273686790000001</v>
      </c>
      <c r="AC14" s="19" t="s">
        <v>67</v>
      </c>
      <c r="AD14" s="17">
        <v>0.64782300000000004</v>
      </c>
      <c r="AE14" s="36">
        <v>0.63846536730000003</v>
      </c>
      <c r="AF14" s="36">
        <v>0.72641444030000002</v>
      </c>
      <c r="AG14" s="17" t="s">
        <v>248</v>
      </c>
      <c r="AH14" s="39" t="s">
        <v>249</v>
      </c>
    </row>
    <row r="15" spans="1:34" ht="15.75" customHeight="1">
      <c r="A15" s="17">
        <v>13</v>
      </c>
      <c r="B15" s="19" t="s">
        <v>253</v>
      </c>
      <c r="C15" s="17" t="s">
        <v>255</v>
      </c>
      <c r="D15" s="17" t="s">
        <v>193</v>
      </c>
      <c r="E15" s="19" t="s">
        <v>204</v>
      </c>
      <c r="F15" s="21">
        <v>4</v>
      </c>
      <c r="G15" s="44">
        <v>43164</v>
      </c>
      <c r="H15" s="24">
        <v>0</v>
      </c>
      <c r="I15" s="55">
        <v>2.1</v>
      </c>
      <c r="J15" s="55">
        <v>2.74</v>
      </c>
      <c r="K15" s="26">
        <v>0.93240000000000001</v>
      </c>
      <c r="L15" s="26">
        <v>0.9375</v>
      </c>
      <c r="M15" s="26">
        <v>2.8018999999999998</v>
      </c>
      <c r="N15" s="26">
        <v>2.8083999999999998</v>
      </c>
      <c r="O15" s="28">
        <v>0.7</v>
      </c>
      <c r="P15" s="40"/>
      <c r="Q15" s="40" t="s">
        <v>185</v>
      </c>
      <c r="R15" s="40"/>
      <c r="S15" s="40" t="s">
        <v>259</v>
      </c>
      <c r="T15" s="41" t="s">
        <v>260</v>
      </c>
      <c r="U15" s="17" t="s">
        <v>182</v>
      </c>
      <c r="V15" s="17"/>
      <c r="W15" s="17"/>
      <c r="X15" s="17"/>
      <c r="Y15" s="17"/>
      <c r="Z15" s="17"/>
      <c r="AA15" s="36">
        <v>3.3571563709999999</v>
      </c>
      <c r="AB15" s="36">
        <v>3.3571563709999999</v>
      </c>
      <c r="AC15" s="16" t="s">
        <v>67</v>
      </c>
      <c r="AD15" s="17">
        <v>0.57835099999999995</v>
      </c>
      <c r="AE15" s="36">
        <v>0.57170592239999996</v>
      </c>
      <c r="AF15" s="36">
        <v>0.63187499999999996</v>
      </c>
      <c r="AG15" s="17" t="s">
        <v>248</v>
      </c>
      <c r="AH15" s="39" t="s">
        <v>266</v>
      </c>
    </row>
    <row r="16" spans="1:34" ht="15.75" customHeight="1">
      <c r="A16" s="17">
        <v>14</v>
      </c>
      <c r="B16" s="19" t="s">
        <v>268</v>
      </c>
      <c r="C16" s="17" t="s">
        <v>269</v>
      </c>
      <c r="D16" s="17" t="s">
        <v>270</v>
      </c>
      <c r="E16" s="19" t="s">
        <v>204</v>
      </c>
      <c r="F16" s="21">
        <v>2</v>
      </c>
      <c r="G16" s="44">
        <v>43102</v>
      </c>
      <c r="H16" s="24">
        <v>0</v>
      </c>
      <c r="I16" s="55">
        <v>3.2</v>
      </c>
      <c r="J16" s="55">
        <v>3.2</v>
      </c>
      <c r="K16" s="53">
        <v>2.3723999999999998</v>
      </c>
      <c r="L16" s="53">
        <v>2.4786000000000001</v>
      </c>
      <c r="M16" s="26">
        <v>3.6147999999999998</v>
      </c>
      <c r="N16" s="26">
        <v>3.7227000000000001</v>
      </c>
      <c r="O16" s="28">
        <v>3.5000000000000003E-2</v>
      </c>
      <c r="P16" s="40"/>
      <c r="Q16" s="40" t="s">
        <v>270</v>
      </c>
      <c r="R16" s="40" t="s">
        <v>271</v>
      </c>
      <c r="S16" s="40" t="s">
        <v>272</v>
      </c>
      <c r="T16" s="41" t="s">
        <v>273</v>
      </c>
      <c r="U16" s="17" t="s">
        <v>182</v>
      </c>
      <c r="V16" s="17"/>
      <c r="W16" s="17"/>
      <c r="X16" s="17"/>
      <c r="Y16" s="17"/>
      <c r="Z16" s="17"/>
      <c r="AA16" s="36">
        <v>0.99774381300000003</v>
      </c>
      <c r="AB16" s="36">
        <v>0.99774381300000003</v>
      </c>
      <c r="AC16" s="16"/>
      <c r="AD16" s="17">
        <v>0.550871</v>
      </c>
      <c r="AE16" s="36">
        <v>0.53294299999999994</v>
      </c>
      <c r="AF16" s="36">
        <v>0.58576099999999998</v>
      </c>
      <c r="AG16" s="17" t="s">
        <v>68</v>
      </c>
      <c r="AH16" s="39" t="s">
        <v>279</v>
      </c>
    </row>
    <row r="17" spans="1:34" ht="15.75" customHeight="1">
      <c r="A17" s="17">
        <v>15</v>
      </c>
      <c r="B17" s="19" t="s">
        <v>280</v>
      </c>
      <c r="C17" s="17" t="s">
        <v>281</v>
      </c>
      <c r="D17" s="17" t="s">
        <v>282</v>
      </c>
      <c r="E17" s="19" t="s">
        <v>283</v>
      </c>
      <c r="F17" s="21">
        <v>11</v>
      </c>
      <c r="G17" s="44">
        <v>43393</v>
      </c>
      <c r="H17" s="24">
        <v>0</v>
      </c>
      <c r="I17" s="55">
        <v>3.1</v>
      </c>
      <c r="J17" s="55">
        <v>3.4</v>
      </c>
      <c r="K17" s="26">
        <v>2.4365000000000001</v>
      </c>
      <c r="L17" s="26">
        <v>2.4365000000000001</v>
      </c>
      <c r="M17" s="26">
        <v>3.7875000000000001</v>
      </c>
      <c r="N17" s="26">
        <v>3.9064000000000001</v>
      </c>
      <c r="O17" s="28">
        <v>0.33</v>
      </c>
      <c r="P17" s="40"/>
      <c r="Q17" s="40" t="s">
        <v>284</v>
      </c>
      <c r="R17" s="40" t="s">
        <v>77</v>
      </c>
      <c r="S17" s="40" t="s">
        <v>285</v>
      </c>
      <c r="T17" s="41" t="s">
        <v>286</v>
      </c>
      <c r="U17" s="17" t="s">
        <v>182</v>
      </c>
      <c r="V17" s="17"/>
      <c r="W17" s="17"/>
      <c r="X17" s="17"/>
      <c r="Y17" s="17"/>
      <c r="Z17" s="17"/>
      <c r="AA17" s="36">
        <v>3.6198981059999999</v>
      </c>
      <c r="AB17" s="36">
        <v>3.425780515</v>
      </c>
      <c r="AC17" s="19"/>
      <c r="AD17" s="17">
        <v>0.49964599999999998</v>
      </c>
      <c r="AE17" s="36">
        <v>0.49043999999999999</v>
      </c>
      <c r="AF17" s="36">
        <v>0.51803399999999999</v>
      </c>
      <c r="AG17" s="17" t="s">
        <v>68</v>
      </c>
      <c r="AH17" s="39" t="s">
        <v>287</v>
      </c>
    </row>
    <row r="18" spans="1:34" ht="15.75" customHeight="1">
      <c r="A18" s="17">
        <v>16</v>
      </c>
      <c r="B18" s="42" t="s">
        <v>288</v>
      </c>
      <c r="C18" s="17" t="s">
        <v>289</v>
      </c>
      <c r="D18" s="17" t="s">
        <v>290</v>
      </c>
      <c r="E18" s="19" t="s">
        <v>291</v>
      </c>
      <c r="F18" s="21">
        <v>26</v>
      </c>
      <c r="G18" s="21" t="s">
        <v>121</v>
      </c>
      <c r="H18" s="24">
        <v>9.3494300000000004E-4</v>
      </c>
      <c r="I18" s="55">
        <v>3.2</v>
      </c>
      <c r="J18" s="55">
        <v>3.2</v>
      </c>
      <c r="K18" s="26">
        <v>1.8218000000000001</v>
      </c>
      <c r="L18" s="26">
        <v>2.1124999999999998</v>
      </c>
      <c r="M18" s="26">
        <v>3.1899000000000002</v>
      </c>
      <c r="N18" s="26">
        <v>3.5554999999999999</v>
      </c>
      <c r="O18" s="28">
        <v>25</v>
      </c>
      <c r="P18" s="61">
        <v>1.8E+21</v>
      </c>
      <c r="Q18" s="40" t="s">
        <v>290</v>
      </c>
      <c r="R18" s="40" t="s">
        <v>294</v>
      </c>
      <c r="S18" s="40" t="s">
        <v>295</v>
      </c>
      <c r="T18" s="41" t="s">
        <v>296</v>
      </c>
      <c r="U18" s="17">
        <v>2.8000000000000001E-2</v>
      </c>
      <c r="V18" s="40" t="s">
        <v>290</v>
      </c>
      <c r="W18" s="40" t="s">
        <v>294</v>
      </c>
      <c r="X18" s="40"/>
      <c r="Y18" s="40" t="s">
        <v>295</v>
      </c>
      <c r="Z18" s="41" t="s">
        <v>296</v>
      </c>
      <c r="AA18" s="36">
        <v>1.9152880480000001</v>
      </c>
      <c r="AB18" s="36">
        <v>1.9152880480000001</v>
      </c>
      <c r="AC18" s="16" t="s">
        <v>74</v>
      </c>
      <c r="AD18" s="17">
        <v>0.47141699999999997</v>
      </c>
      <c r="AE18" s="36">
        <v>0.47141699999999997</v>
      </c>
      <c r="AF18" s="36">
        <v>0.49052644099999998</v>
      </c>
      <c r="AG18" s="17" t="s">
        <v>298</v>
      </c>
      <c r="AH18" s="39" t="s">
        <v>300</v>
      </c>
    </row>
    <row r="19" spans="1:34" ht="15.75" customHeight="1">
      <c r="A19" s="17">
        <v>17</v>
      </c>
      <c r="B19" s="42" t="s">
        <v>303</v>
      </c>
      <c r="C19" s="17" t="s">
        <v>304</v>
      </c>
      <c r="D19" s="17" t="s">
        <v>305</v>
      </c>
      <c r="E19" s="19" t="s">
        <v>306</v>
      </c>
      <c r="F19" s="21">
        <v>2</v>
      </c>
      <c r="G19" s="44">
        <v>43102</v>
      </c>
      <c r="H19" s="24">
        <v>1.253173E-3</v>
      </c>
      <c r="I19" s="55">
        <v>2</v>
      </c>
      <c r="J19" s="55">
        <v>2.2999999999999998</v>
      </c>
      <c r="K19" s="26">
        <v>2.1551999999999998</v>
      </c>
      <c r="L19" s="26">
        <v>2.1558000000000002</v>
      </c>
      <c r="M19" s="26">
        <v>3.4047999999999998</v>
      </c>
      <c r="N19" s="26">
        <v>3.4117999999999999</v>
      </c>
      <c r="O19" s="28">
        <v>54</v>
      </c>
      <c r="P19" s="61">
        <v>3.4E+21</v>
      </c>
      <c r="Q19" s="40" t="s">
        <v>307</v>
      </c>
      <c r="R19" s="40" t="s">
        <v>309</v>
      </c>
      <c r="S19" s="40" t="s">
        <v>311</v>
      </c>
      <c r="T19" s="41" t="s">
        <v>313</v>
      </c>
      <c r="U19" s="17">
        <v>2.7E-2</v>
      </c>
      <c r="V19" s="40" t="s">
        <v>315</v>
      </c>
      <c r="W19" s="83" t="s">
        <v>309</v>
      </c>
      <c r="X19" s="40"/>
      <c r="Y19" s="40" t="s">
        <v>311</v>
      </c>
      <c r="Z19" s="68" t="s">
        <v>313</v>
      </c>
      <c r="AA19" s="36">
        <v>2.617787785</v>
      </c>
      <c r="AB19" s="36">
        <v>2.4747004499999998</v>
      </c>
      <c r="AC19" s="19"/>
      <c r="AD19" s="17">
        <v>0.52037199999999995</v>
      </c>
      <c r="AE19" s="36">
        <v>0.52037199999999995</v>
      </c>
      <c r="AF19" s="36">
        <v>0.56614100000000001</v>
      </c>
      <c r="AG19" s="17" t="s">
        <v>68</v>
      </c>
      <c r="AH19" s="84" t="s">
        <v>303</v>
      </c>
    </row>
    <row r="20" spans="1:34" ht="15.75" customHeight="1">
      <c r="A20" s="17">
        <v>18</v>
      </c>
      <c r="B20" s="19" t="s">
        <v>104</v>
      </c>
      <c r="C20" s="17" t="s">
        <v>105</v>
      </c>
      <c r="D20" s="17" t="s">
        <v>320</v>
      </c>
      <c r="E20" s="19" t="s">
        <v>107</v>
      </c>
      <c r="F20" s="21">
        <v>99</v>
      </c>
      <c r="G20" s="21" t="s">
        <v>96</v>
      </c>
      <c r="H20" s="24">
        <v>0</v>
      </c>
      <c r="I20" s="55">
        <v>3.25</v>
      </c>
      <c r="J20" s="55">
        <v>3.5</v>
      </c>
      <c r="K20" s="26">
        <v>0.73170000000000002</v>
      </c>
      <c r="L20" s="26">
        <v>0.73170000000000002</v>
      </c>
      <c r="M20" s="26">
        <v>2.4034</v>
      </c>
      <c r="N20" s="26">
        <v>2.4034</v>
      </c>
      <c r="O20" s="28">
        <v>144</v>
      </c>
      <c r="P20" s="30">
        <v>3.2E+18</v>
      </c>
      <c r="Q20" s="32" t="s">
        <v>321</v>
      </c>
      <c r="R20" s="83" t="s">
        <v>322</v>
      </c>
      <c r="S20" s="40" t="s">
        <v>323</v>
      </c>
      <c r="T20" s="68" t="s">
        <v>324</v>
      </c>
      <c r="U20" s="17">
        <v>155</v>
      </c>
      <c r="V20" s="32" t="s">
        <v>325</v>
      </c>
      <c r="W20" s="40" t="s">
        <v>326</v>
      </c>
      <c r="X20" s="40"/>
      <c r="Y20" s="40" t="s">
        <v>327</v>
      </c>
      <c r="Z20" s="41" t="s">
        <v>328</v>
      </c>
      <c r="AA20" s="36">
        <v>2.2453166050000002</v>
      </c>
      <c r="AB20" s="36">
        <v>1.892086427</v>
      </c>
      <c r="AC20" s="19" t="s">
        <v>74</v>
      </c>
      <c r="AD20" s="17">
        <v>1.244016</v>
      </c>
      <c r="AE20" s="36">
        <v>1.1708592069999999</v>
      </c>
      <c r="AF20" s="36">
        <v>1.6914819999999999</v>
      </c>
      <c r="AG20" s="17" t="s">
        <v>248</v>
      </c>
      <c r="AH20" s="39" t="s">
        <v>127</v>
      </c>
    </row>
    <row r="21" spans="1:34" ht="15.75" customHeight="1">
      <c r="A21" s="17">
        <v>19</v>
      </c>
      <c r="B21" s="19" t="s">
        <v>329</v>
      </c>
      <c r="C21" s="17" t="s">
        <v>330</v>
      </c>
      <c r="D21" s="17" t="s">
        <v>290</v>
      </c>
      <c r="E21" s="19" t="s">
        <v>278</v>
      </c>
      <c r="F21" s="21">
        <v>6</v>
      </c>
      <c r="G21" s="44">
        <v>43230</v>
      </c>
      <c r="H21" s="24">
        <v>3.1255893999999999E-2</v>
      </c>
      <c r="I21" s="55">
        <v>1.7</v>
      </c>
      <c r="J21" s="55">
        <v>3.8</v>
      </c>
      <c r="K21" s="26">
        <v>1.9418</v>
      </c>
      <c r="L21" s="26">
        <v>2.8100999999999998</v>
      </c>
      <c r="M21" s="26">
        <v>2.5939000000000001</v>
      </c>
      <c r="N21" s="26">
        <v>3.5333999999999999</v>
      </c>
      <c r="O21" s="28">
        <v>167.2240803</v>
      </c>
      <c r="P21" s="30">
        <v>5E+19</v>
      </c>
      <c r="Q21" s="55" t="s">
        <v>290</v>
      </c>
      <c r="R21" s="46" t="s">
        <v>331</v>
      </c>
      <c r="S21" s="46" t="s">
        <v>332</v>
      </c>
      <c r="T21" s="47" t="s">
        <v>333</v>
      </c>
      <c r="U21" s="17">
        <v>20.9</v>
      </c>
      <c r="V21" s="55" t="s">
        <v>290</v>
      </c>
      <c r="W21" s="46" t="s">
        <v>331</v>
      </c>
      <c r="X21" s="46"/>
      <c r="Y21" s="46" t="s">
        <v>332</v>
      </c>
      <c r="Z21" s="47" t="s">
        <v>333</v>
      </c>
      <c r="AA21" s="36">
        <v>7.8183485529999999</v>
      </c>
      <c r="AB21" s="36">
        <v>1.508671144</v>
      </c>
      <c r="AC21" s="16" t="s">
        <v>74</v>
      </c>
      <c r="AD21" s="17">
        <v>0.59257499999999996</v>
      </c>
      <c r="AE21" s="36">
        <v>0.55962500000000004</v>
      </c>
      <c r="AF21" s="36">
        <v>0.60893702640000003</v>
      </c>
      <c r="AG21" s="17" t="s">
        <v>248</v>
      </c>
      <c r="AH21" s="39" t="s">
        <v>335</v>
      </c>
    </row>
    <row r="22" spans="1:34" ht="15.75" customHeight="1">
      <c r="A22" s="17">
        <v>20</v>
      </c>
      <c r="B22" s="19" t="s">
        <v>48</v>
      </c>
      <c r="C22" s="17" t="s">
        <v>49</v>
      </c>
      <c r="D22" s="17" t="s">
        <v>339</v>
      </c>
      <c r="E22" s="19" t="s">
        <v>52</v>
      </c>
      <c r="F22" s="21">
        <v>30</v>
      </c>
      <c r="G22" s="21" t="s">
        <v>121</v>
      </c>
      <c r="H22" s="24">
        <v>0</v>
      </c>
      <c r="I22" s="55">
        <v>3.4</v>
      </c>
      <c r="J22" s="55">
        <v>3.9</v>
      </c>
      <c r="K22" s="26">
        <v>0.65190000000000003</v>
      </c>
      <c r="L22" s="26">
        <v>0.65190000000000003</v>
      </c>
      <c r="M22" s="26">
        <v>2.3692000000000002</v>
      </c>
      <c r="N22" s="26">
        <v>2.3692000000000002</v>
      </c>
      <c r="O22" s="28">
        <v>6.5</v>
      </c>
      <c r="P22" s="61">
        <v>5.8E+19</v>
      </c>
      <c r="Q22" s="40" t="s">
        <v>340</v>
      </c>
      <c r="R22" s="40" t="s">
        <v>211</v>
      </c>
      <c r="S22" s="40" t="s">
        <v>341</v>
      </c>
      <c r="T22" s="41" t="s">
        <v>342</v>
      </c>
      <c r="U22" s="17">
        <v>1</v>
      </c>
      <c r="V22" s="40" t="s">
        <v>340</v>
      </c>
      <c r="W22" s="40" t="s">
        <v>211</v>
      </c>
      <c r="X22" s="40"/>
      <c r="Y22" s="40" t="s">
        <v>341</v>
      </c>
      <c r="Z22" s="41" t="s">
        <v>342</v>
      </c>
      <c r="AA22" s="36">
        <v>1.7518614690000001</v>
      </c>
      <c r="AB22" s="36">
        <v>1.5302704119999999</v>
      </c>
      <c r="AC22" s="19" t="s">
        <v>74</v>
      </c>
      <c r="AD22" s="43">
        <v>1.212</v>
      </c>
      <c r="AE22" s="22">
        <v>1.1451495263</v>
      </c>
      <c r="AF22" s="22">
        <v>1.4691300156999998</v>
      </c>
      <c r="AG22" s="17" t="s">
        <v>68</v>
      </c>
      <c r="AH22" s="39" t="s">
        <v>76</v>
      </c>
    </row>
    <row r="23" spans="1:34" ht="15.75" customHeight="1">
      <c r="A23" s="17">
        <v>21</v>
      </c>
      <c r="B23" s="19" t="s">
        <v>347</v>
      </c>
      <c r="C23" s="17" t="s">
        <v>348</v>
      </c>
      <c r="D23" s="17" t="s">
        <v>349</v>
      </c>
      <c r="E23" s="19" t="s">
        <v>350</v>
      </c>
      <c r="F23" s="21">
        <v>21</v>
      </c>
      <c r="G23" s="21" t="s">
        <v>121</v>
      </c>
      <c r="H23" s="24">
        <v>0</v>
      </c>
      <c r="I23" s="55">
        <v>3.3</v>
      </c>
      <c r="J23" s="55">
        <v>3.3</v>
      </c>
      <c r="K23" s="26">
        <v>1.8083</v>
      </c>
      <c r="L23" s="26">
        <v>1.8083</v>
      </c>
      <c r="M23" s="26">
        <v>3.2366999999999999</v>
      </c>
      <c r="N23" s="26">
        <v>3.2366999999999999</v>
      </c>
      <c r="O23" s="28">
        <v>4.8300000000000003E-2</v>
      </c>
      <c r="P23" s="61">
        <v>6.1E+17</v>
      </c>
      <c r="Q23" s="40" t="s">
        <v>349</v>
      </c>
      <c r="R23" s="40"/>
      <c r="S23" s="40" t="s">
        <v>352</v>
      </c>
      <c r="T23" s="41" t="s">
        <v>353</v>
      </c>
      <c r="U23" s="17">
        <v>0.46</v>
      </c>
      <c r="V23" s="40" t="s">
        <v>349</v>
      </c>
      <c r="W23" s="90" t="s">
        <v>77</v>
      </c>
      <c r="X23" s="40"/>
      <c r="Y23" s="40" t="s">
        <v>352</v>
      </c>
      <c r="Z23" s="41" t="s">
        <v>353</v>
      </c>
      <c r="AA23" s="36">
        <v>2.725093019</v>
      </c>
      <c r="AB23" s="36">
        <v>1.4361962399999999</v>
      </c>
      <c r="AC23" s="19" t="s">
        <v>67</v>
      </c>
      <c r="AD23" s="17">
        <v>0.58499999999999996</v>
      </c>
      <c r="AE23" s="36">
        <v>0.57017899999999999</v>
      </c>
      <c r="AF23" s="36">
        <v>0.70275200000000004</v>
      </c>
      <c r="AG23" s="17" t="s">
        <v>248</v>
      </c>
      <c r="AH23" s="39" t="s">
        <v>358</v>
      </c>
    </row>
    <row r="24" spans="1:34" ht="15.75" customHeight="1">
      <c r="A24" s="17">
        <v>22</v>
      </c>
      <c r="B24" s="19" t="s">
        <v>359</v>
      </c>
      <c r="C24" s="17" t="s">
        <v>360</v>
      </c>
      <c r="D24" s="17" t="s">
        <v>361</v>
      </c>
      <c r="E24" s="19" t="s">
        <v>194</v>
      </c>
      <c r="F24" s="21">
        <v>2</v>
      </c>
      <c r="G24" s="44">
        <v>43102</v>
      </c>
      <c r="H24" s="24">
        <v>2.7959799999999999E-4</v>
      </c>
      <c r="I24" s="55">
        <v>4.5</v>
      </c>
      <c r="J24" s="55">
        <v>4.5</v>
      </c>
      <c r="K24" s="26">
        <v>2.5855000000000001</v>
      </c>
      <c r="L24" s="26">
        <v>2.6212</v>
      </c>
      <c r="M24" s="26">
        <v>3.6713</v>
      </c>
      <c r="N24" s="26">
        <v>3.7016</v>
      </c>
      <c r="O24" s="28">
        <v>5.0000000000000001E-3</v>
      </c>
      <c r="P24" s="91">
        <v>1040000000000000</v>
      </c>
      <c r="Q24" s="40" t="s">
        <v>349</v>
      </c>
      <c r="R24" s="40" t="s">
        <v>77</v>
      </c>
      <c r="S24" s="40" t="s">
        <v>362</v>
      </c>
      <c r="T24" s="41" t="s">
        <v>363</v>
      </c>
      <c r="U24" s="17">
        <v>30</v>
      </c>
      <c r="V24" s="40" t="s">
        <v>349</v>
      </c>
      <c r="W24" s="40" t="s">
        <v>77</v>
      </c>
      <c r="X24" s="40"/>
      <c r="Y24" s="40" t="s">
        <v>362</v>
      </c>
      <c r="Z24" s="41" t="s">
        <v>363</v>
      </c>
      <c r="AA24" s="36">
        <v>0.47766242199999998</v>
      </c>
      <c r="AB24" s="36">
        <v>0.45953674550000001</v>
      </c>
      <c r="AC24" s="19" t="s">
        <v>67</v>
      </c>
      <c r="AD24" s="17">
        <v>0.39100000000000001</v>
      </c>
      <c r="AE24" s="36">
        <v>0.38031799999999999</v>
      </c>
      <c r="AF24" s="36">
        <v>0.481742</v>
      </c>
      <c r="AG24" s="17" t="s">
        <v>68</v>
      </c>
      <c r="AH24" s="39" t="s">
        <v>364</v>
      </c>
    </row>
    <row r="25" spans="1:34" ht="15.75" customHeight="1">
      <c r="A25" s="17">
        <v>23</v>
      </c>
      <c r="B25" s="19" t="s">
        <v>365</v>
      </c>
      <c r="C25" s="17" t="s">
        <v>366</v>
      </c>
      <c r="D25" s="17" t="s">
        <v>193</v>
      </c>
      <c r="E25" s="19" t="s">
        <v>204</v>
      </c>
      <c r="F25" s="21">
        <v>3</v>
      </c>
      <c r="G25" s="44">
        <v>43164</v>
      </c>
      <c r="H25" s="24">
        <v>8.6825128000000001E-2</v>
      </c>
      <c r="I25" s="55">
        <v>2.2999999999999998</v>
      </c>
      <c r="J25" s="55">
        <v>2.64</v>
      </c>
      <c r="K25" s="119">
        <v>0.86329999999999996</v>
      </c>
      <c r="L25" s="119">
        <v>1.0764</v>
      </c>
      <c r="M25" s="26">
        <v>1.4595</v>
      </c>
      <c r="N25" s="26">
        <v>1.7116</v>
      </c>
      <c r="O25" s="28">
        <v>6.6666666670000003E-3</v>
      </c>
      <c r="P25" s="92">
        <v>2.5E+17</v>
      </c>
      <c r="Q25" s="93" t="s">
        <v>367</v>
      </c>
      <c r="R25" s="93" t="s">
        <v>331</v>
      </c>
      <c r="S25" s="93" t="s">
        <v>368</v>
      </c>
      <c r="T25" s="94" t="s">
        <v>369</v>
      </c>
      <c r="U25" s="17">
        <v>0.19</v>
      </c>
      <c r="V25" s="40" t="s">
        <v>185</v>
      </c>
      <c r="W25" s="40" t="s">
        <v>331</v>
      </c>
      <c r="X25" s="40"/>
      <c r="Y25" s="40" t="s">
        <v>368</v>
      </c>
      <c r="Z25" s="41" t="s">
        <v>369</v>
      </c>
      <c r="AA25" s="36">
        <v>4.8961687429999996</v>
      </c>
      <c r="AB25" s="36">
        <v>4.8961687429999996</v>
      </c>
      <c r="AC25" s="19" t="s">
        <v>370</v>
      </c>
      <c r="AD25" s="17">
        <v>0.34899999999999998</v>
      </c>
      <c r="AE25" s="36">
        <v>-1.9886999999999998E-2</v>
      </c>
      <c r="AF25" s="36">
        <v>0.62052700000000005</v>
      </c>
      <c r="AG25" s="17" t="s">
        <v>371</v>
      </c>
      <c r="AH25" s="39" t="s">
        <v>372</v>
      </c>
    </row>
    <row r="26" spans="1:34" ht="15.75" customHeight="1">
      <c r="A26" s="17">
        <v>24</v>
      </c>
      <c r="B26" s="19" t="s">
        <v>373</v>
      </c>
      <c r="C26" s="17" t="s">
        <v>374</v>
      </c>
      <c r="D26" s="17" t="s">
        <v>193</v>
      </c>
      <c r="E26" s="19" t="s">
        <v>204</v>
      </c>
      <c r="F26" s="21">
        <v>1</v>
      </c>
      <c r="G26" s="44">
        <v>43102</v>
      </c>
      <c r="H26" s="24">
        <v>7.8101351999999999E-2</v>
      </c>
      <c r="I26" s="55">
        <v>3</v>
      </c>
      <c r="J26" s="55">
        <v>3</v>
      </c>
      <c r="K26" s="120">
        <v>1.4852000000000001</v>
      </c>
      <c r="L26" s="120">
        <v>1.6222000000000001</v>
      </c>
      <c r="M26" s="26">
        <v>2.2547999999999999</v>
      </c>
      <c r="N26" s="26">
        <v>2.4133</v>
      </c>
      <c r="O26" s="28">
        <v>4.7619047620000004E-3</v>
      </c>
      <c r="P26" s="61">
        <v>7.5E+17</v>
      </c>
      <c r="Q26" s="40" t="s">
        <v>185</v>
      </c>
      <c r="R26" s="40" t="s">
        <v>331</v>
      </c>
      <c r="S26" s="40" t="s">
        <v>368</v>
      </c>
      <c r="T26" s="41" t="s">
        <v>369</v>
      </c>
      <c r="U26" s="17">
        <v>0.18</v>
      </c>
      <c r="V26" s="40" t="s">
        <v>185</v>
      </c>
      <c r="W26" s="40" t="s">
        <v>331</v>
      </c>
      <c r="X26" s="40"/>
      <c r="Y26" s="40" t="s">
        <v>368</v>
      </c>
      <c r="Z26" s="41" t="s">
        <v>369</v>
      </c>
      <c r="AA26" s="36">
        <v>6.9510394030000002</v>
      </c>
      <c r="AB26" s="36">
        <v>6.9510394030000002</v>
      </c>
      <c r="AC26" s="16" t="s">
        <v>370</v>
      </c>
      <c r="AD26" s="17">
        <v>0.38517699999999999</v>
      </c>
      <c r="AE26" s="36">
        <v>0.133108</v>
      </c>
      <c r="AF26" s="36">
        <v>0.56792299999999996</v>
      </c>
      <c r="AG26" s="17" t="s">
        <v>371</v>
      </c>
      <c r="AH26" s="39" t="s">
        <v>375</v>
      </c>
    </row>
    <row r="27" spans="1:34" ht="15.75" customHeight="1">
      <c r="A27" s="17">
        <v>25</v>
      </c>
      <c r="B27" s="42" t="s">
        <v>376</v>
      </c>
      <c r="C27" s="17" t="s">
        <v>377</v>
      </c>
      <c r="D27" s="17" t="s">
        <v>193</v>
      </c>
      <c r="E27" s="42" t="s">
        <v>378</v>
      </c>
      <c r="F27" s="21">
        <v>3</v>
      </c>
      <c r="G27" s="44">
        <v>43164</v>
      </c>
      <c r="H27" s="95">
        <v>2.8000000000000001E-2</v>
      </c>
      <c r="I27" s="55"/>
      <c r="J27" s="55"/>
      <c r="K27" s="120">
        <v>0.89149999999999996</v>
      </c>
      <c r="L27" s="120">
        <v>1.0404</v>
      </c>
      <c r="M27" s="26">
        <v>2.5562</v>
      </c>
      <c r="N27" s="26">
        <v>2.5562</v>
      </c>
      <c r="O27" s="28">
        <v>17.5</v>
      </c>
      <c r="P27" s="42"/>
      <c r="Q27" s="42" t="s">
        <v>115</v>
      </c>
      <c r="R27" s="46" t="s">
        <v>379</v>
      </c>
      <c r="S27" s="46" t="s">
        <v>380</v>
      </c>
      <c r="T27" s="47" t="s">
        <v>381</v>
      </c>
      <c r="U27" s="17" t="s">
        <v>182</v>
      </c>
      <c r="V27" s="17" t="s">
        <v>182</v>
      </c>
      <c r="AA27" s="96">
        <v>9.1724838030000004</v>
      </c>
      <c r="AB27" s="36">
        <v>8.6155205049999992</v>
      </c>
      <c r="AC27" s="16"/>
      <c r="AD27" s="17">
        <v>0.48216100000000001</v>
      </c>
      <c r="AE27" s="36">
        <v>0.470439</v>
      </c>
      <c r="AF27" s="36">
        <v>0.51387700000000003</v>
      </c>
      <c r="AG27" s="17" t="s">
        <v>68</v>
      </c>
      <c r="AH27" s="39" t="s">
        <v>382</v>
      </c>
    </row>
    <row r="28" spans="1:34" ht="15.75" customHeight="1">
      <c r="A28" s="17">
        <v>26</v>
      </c>
      <c r="B28" s="19" t="s">
        <v>383</v>
      </c>
      <c r="C28" s="17" t="s">
        <v>384</v>
      </c>
      <c r="D28" s="17" t="s">
        <v>385</v>
      </c>
      <c r="E28" s="19" t="s">
        <v>107</v>
      </c>
      <c r="F28" s="21">
        <v>17</v>
      </c>
      <c r="G28" s="44">
        <v>43393</v>
      </c>
      <c r="H28" s="24">
        <v>2.880765E-3</v>
      </c>
      <c r="I28" s="55">
        <v>2.4</v>
      </c>
      <c r="J28" s="55">
        <v>3.9</v>
      </c>
      <c r="K28" s="120">
        <v>2.0800999999999998</v>
      </c>
      <c r="L28" s="120">
        <v>2.0800999999999998</v>
      </c>
      <c r="M28" s="26">
        <v>3.3012999999999999</v>
      </c>
      <c r="N28" s="26">
        <v>3.3012999999999999</v>
      </c>
      <c r="O28" s="28">
        <v>1000</v>
      </c>
      <c r="P28" s="61">
        <v>1.04E+22</v>
      </c>
      <c r="Q28" s="40" t="s">
        <v>386</v>
      </c>
      <c r="R28" s="40" t="s">
        <v>208</v>
      </c>
      <c r="S28" s="40" t="s">
        <v>387</v>
      </c>
      <c r="T28" s="41" t="s">
        <v>388</v>
      </c>
      <c r="U28" s="17">
        <v>1.43</v>
      </c>
      <c r="V28" s="40" t="s">
        <v>386</v>
      </c>
      <c r="W28" s="40" t="s">
        <v>208</v>
      </c>
      <c r="X28" s="40"/>
      <c r="Y28" s="40" t="s">
        <v>387</v>
      </c>
      <c r="Z28" s="41" t="s">
        <v>388</v>
      </c>
      <c r="AA28" s="36">
        <v>1.254909461</v>
      </c>
      <c r="AB28" s="36">
        <v>1.0958123790000001</v>
      </c>
      <c r="AC28" s="19" t="s">
        <v>74</v>
      </c>
      <c r="AD28" s="17">
        <v>0.57399999999999995</v>
      </c>
      <c r="AE28" s="36">
        <v>0.4725761127</v>
      </c>
      <c r="AF28" s="36">
        <v>0.78425100000000003</v>
      </c>
      <c r="AG28" s="17" t="s">
        <v>248</v>
      </c>
      <c r="AH28" s="39" t="s">
        <v>389</v>
      </c>
    </row>
    <row r="29" spans="1:34" ht="15.75" customHeight="1">
      <c r="A29" s="17">
        <v>27</v>
      </c>
      <c r="B29" s="19" t="s">
        <v>390</v>
      </c>
      <c r="C29" s="17" t="s">
        <v>384</v>
      </c>
      <c r="D29" s="17" t="s">
        <v>385</v>
      </c>
      <c r="E29" s="19" t="s">
        <v>391</v>
      </c>
      <c r="F29" s="21">
        <v>17</v>
      </c>
      <c r="G29" s="44">
        <v>43393</v>
      </c>
      <c r="H29" s="24">
        <v>0</v>
      </c>
      <c r="I29" s="55">
        <v>2.4</v>
      </c>
      <c r="J29" s="55">
        <v>3.7</v>
      </c>
      <c r="K29" s="119">
        <v>2.0186000000000002</v>
      </c>
      <c r="L29" s="119">
        <v>2.0186000000000002</v>
      </c>
      <c r="M29" s="26">
        <v>3.2309000000000001</v>
      </c>
      <c r="N29" s="26">
        <v>3.2309000000000001</v>
      </c>
      <c r="O29" s="28">
        <v>1000</v>
      </c>
      <c r="P29" s="61">
        <v>1.04E+22</v>
      </c>
      <c r="Q29" s="40" t="s">
        <v>392</v>
      </c>
      <c r="R29" s="40" t="s">
        <v>393</v>
      </c>
      <c r="S29" s="40" t="s">
        <v>394</v>
      </c>
      <c r="T29" s="41" t="s">
        <v>395</v>
      </c>
      <c r="U29" s="17">
        <v>1.43</v>
      </c>
      <c r="V29" s="40" t="s">
        <v>392</v>
      </c>
      <c r="W29" s="83" t="s">
        <v>393</v>
      </c>
      <c r="X29" s="40"/>
      <c r="Y29" s="40" t="s">
        <v>394</v>
      </c>
      <c r="Z29" s="68" t="s">
        <v>395</v>
      </c>
      <c r="AA29" s="36">
        <v>0.79439724499999997</v>
      </c>
      <c r="AB29" s="36">
        <v>0.79439724499999997</v>
      </c>
      <c r="AC29" s="19" t="s">
        <v>74</v>
      </c>
      <c r="AD29" s="17">
        <v>0.41199999999999998</v>
      </c>
      <c r="AE29" s="36">
        <v>0.364956</v>
      </c>
      <c r="AF29" s="36">
        <v>0.64226561299999996</v>
      </c>
      <c r="AG29" s="17" t="s">
        <v>398</v>
      </c>
      <c r="AH29" s="39" t="s">
        <v>399</v>
      </c>
    </row>
    <row r="30" spans="1:34" ht="15.75" customHeight="1">
      <c r="A30" s="17">
        <v>28</v>
      </c>
      <c r="B30" s="19" t="s">
        <v>400</v>
      </c>
      <c r="C30" s="17" t="s">
        <v>401</v>
      </c>
      <c r="D30" s="17" t="s">
        <v>402</v>
      </c>
      <c r="E30" s="19" t="s">
        <v>403</v>
      </c>
      <c r="F30" s="21">
        <v>6</v>
      </c>
      <c r="G30" s="44">
        <v>43230</v>
      </c>
      <c r="H30" s="24">
        <v>0</v>
      </c>
      <c r="I30" s="55">
        <v>3.1</v>
      </c>
      <c r="J30" s="55">
        <v>3.38</v>
      </c>
      <c r="K30" s="120">
        <v>1.6937</v>
      </c>
      <c r="L30" s="120">
        <v>1.6937</v>
      </c>
      <c r="M30" s="26">
        <v>3.0632999999999999</v>
      </c>
      <c r="N30" s="26">
        <v>3.0632999999999999</v>
      </c>
      <c r="O30" s="28">
        <v>250</v>
      </c>
      <c r="P30" s="61">
        <v>7.3E+19</v>
      </c>
      <c r="Q30" s="40" t="s">
        <v>404</v>
      </c>
      <c r="R30" s="40" t="s">
        <v>405</v>
      </c>
      <c r="S30" s="40" t="s">
        <v>406</v>
      </c>
      <c r="T30" s="41" t="s">
        <v>407</v>
      </c>
      <c r="U30" s="17">
        <v>21.2</v>
      </c>
      <c r="V30" s="40" t="s">
        <v>404</v>
      </c>
      <c r="W30" s="40" t="s">
        <v>405</v>
      </c>
      <c r="X30" s="40"/>
      <c r="Y30" s="40" t="s">
        <v>406</v>
      </c>
      <c r="Z30" s="41" t="s">
        <v>407</v>
      </c>
      <c r="AA30" s="36">
        <v>1.6299999650000001</v>
      </c>
      <c r="AB30" s="36">
        <v>1.5389589189999999</v>
      </c>
      <c r="AC30" s="19" t="s">
        <v>370</v>
      </c>
      <c r="AD30" s="17">
        <v>0.58321299999999998</v>
      </c>
      <c r="AE30" s="36">
        <v>0.56640299999999999</v>
      </c>
      <c r="AF30" s="36">
        <v>0.69456099999999998</v>
      </c>
      <c r="AG30" s="17" t="s">
        <v>68</v>
      </c>
      <c r="AH30" s="39" t="s">
        <v>410</v>
      </c>
    </row>
    <row r="31" spans="1:34" ht="15.75" customHeight="1">
      <c r="A31" s="17">
        <v>29</v>
      </c>
      <c r="B31" s="19" t="s">
        <v>411</v>
      </c>
      <c r="C31" s="17" t="s">
        <v>412</v>
      </c>
      <c r="D31" s="17" t="s">
        <v>193</v>
      </c>
      <c r="E31" s="19" t="s">
        <v>278</v>
      </c>
      <c r="F31" s="21">
        <v>3</v>
      </c>
      <c r="G31" s="44">
        <v>43164</v>
      </c>
      <c r="H31" s="24">
        <v>2.401799E-3</v>
      </c>
      <c r="I31" s="55">
        <v>2.25</v>
      </c>
      <c r="J31" s="55">
        <v>2.35</v>
      </c>
      <c r="K31" s="120">
        <v>0.90280000000000005</v>
      </c>
      <c r="L31" s="120">
        <v>0.90280000000000005</v>
      </c>
      <c r="M31" s="26">
        <v>2.0956000000000001</v>
      </c>
      <c r="N31" s="26">
        <v>2.0956000000000001</v>
      </c>
      <c r="O31" s="28">
        <v>53</v>
      </c>
      <c r="P31" s="61">
        <v>5.8E+19</v>
      </c>
      <c r="Q31" s="40" t="s">
        <v>185</v>
      </c>
      <c r="R31" s="40" t="s">
        <v>413</v>
      </c>
      <c r="S31" s="40" t="s">
        <v>415</v>
      </c>
      <c r="T31" s="41" t="s">
        <v>417</v>
      </c>
      <c r="U31" s="17">
        <v>5.71</v>
      </c>
      <c r="V31" s="40" t="s">
        <v>185</v>
      </c>
      <c r="W31" s="40" t="s">
        <v>413</v>
      </c>
      <c r="X31" s="40"/>
      <c r="Y31" s="40" t="s">
        <v>415</v>
      </c>
      <c r="Z31" s="41" t="s">
        <v>417</v>
      </c>
      <c r="AA31" s="36">
        <v>1.427756102</v>
      </c>
      <c r="AB31" s="36">
        <v>0.98654998949999995</v>
      </c>
      <c r="AC31" s="16" t="s">
        <v>67</v>
      </c>
      <c r="AD31" s="17">
        <v>0.54120900000000005</v>
      </c>
      <c r="AE31" s="36">
        <v>0.50898200000000005</v>
      </c>
      <c r="AF31" s="36">
        <v>0.60339500000000001</v>
      </c>
      <c r="AG31" s="17" t="s">
        <v>68</v>
      </c>
      <c r="AH31" s="39" t="s">
        <v>421</v>
      </c>
    </row>
    <row r="32" spans="1:34" ht="15.75" customHeight="1">
      <c r="A32" s="17">
        <v>30</v>
      </c>
      <c r="B32" s="19" t="s">
        <v>422</v>
      </c>
      <c r="C32" s="17" t="s">
        <v>423</v>
      </c>
      <c r="D32" s="17" t="s">
        <v>193</v>
      </c>
      <c r="E32" s="19" t="s">
        <v>424</v>
      </c>
      <c r="F32" s="21">
        <v>3</v>
      </c>
      <c r="G32" s="44">
        <v>43164</v>
      </c>
      <c r="H32" s="24">
        <v>0</v>
      </c>
      <c r="I32" s="55">
        <v>2.7</v>
      </c>
      <c r="J32" s="55">
        <v>3</v>
      </c>
      <c r="K32" s="119">
        <v>1.9231</v>
      </c>
      <c r="L32" s="119">
        <v>2.3372999999999999</v>
      </c>
      <c r="M32" s="26">
        <v>2.9243999999999999</v>
      </c>
      <c r="N32" s="26">
        <v>3.4131999999999998</v>
      </c>
      <c r="O32" s="28">
        <v>1.6</v>
      </c>
      <c r="P32" s="85"/>
      <c r="Q32" s="40" t="s">
        <v>185</v>
      </c>
      <c r="R32" s="90" t="s">
        <v>426</v>
      </c>
      <c r="S32" s="40" t="s">
        <v>428</v>
      </c>
      <c r="T32" s="41" t="s">
        <v>431</v>
      </c>
      <c r="U32" s="17">
        <v>0.2</v>
      </c>
      <c r="V32" s="40" t="s">
        <v>185</v>
      </c>
      <c r="W32" s="90" t="s">
        <v>426</v>
      </c>
      <c r="X32" s="40"/>
      <c r="Y32" s="40" t="s">
        <v>428</v>
      </c>
      <c r="Z32" s="41" t="s">
        <v>431</v>
      </c>
      <c r="AA32" s="36">
        <v>1.0097676200000001</v>
      </c>
      <c r="AB32" s="36">
        <v>1.0097676200000001</v>
      </c>
      <c r="AC32" s="19" t="s">
        <v>67</v>
      </c>
      <c r="AD32" s="17">
        <v>0.435</v>
      </c>
      <c r="AE32" s="36">
        <v>0.38543300000000003</v>
      </c>
      <c r="AF32" s="36">
        <v>0.435</v>
      </c>
      <c r="AG32" s="17" t="s">
        <v>398</v>
      </c>
      <c r="AH32" s="39" t="s">
        <v>434</v>
      </c>
    </row>
    <row r="33" spans="1:34" ht="15.75" customHeight="1">
      <c r="A33" s="17">
        <v>31</v>
      </c>
      <c r="B33" s="19" t="s">
        <v>435</v>
      </c>
      <c r="C33" s="17" t="s">
        <v>436</v>
      </c>
      <c r="D33" s="17" t="s">
        <v>193</v>
      </c>
      <c r="E33" s="16" t="s">
        <v>424</v>
      </c>
      <c r="F33" s="100">
        <v>2</v>
      </c>
      <c r="G33" s="44">
        <v>43102</v>
      </c>
      <c r="H33" s="24">
        <v>0</v>
      </c>
      <c r="I33" s="55">
        <v>2.35</v>
      </c>
      <c r="J33" s="55">
        <v>2.35</v>
      </c>
      <c r="K33" s="120">
        <v>1.5980000000000001</v>
      </c>
      <c r="L33" s="120">
        <v>2.0308000000000002</v>
      </c>
      <c r="M33" s="26">
        <v>2.4544000000000001</v>
      </c>
      <c r="N33" s="26">
        <v>2.9860000000000002</v>
      </c>
      <c r="O33" s="101" t="s">
        <v>303</v>
      </c>
      <c r="P33" s="61">
        <v>5E+19</v>
      </c>
      <c r="Q33" s="40" t="s">
        <v>315</v>
      </c>
      <c r="R33" s="40" t="s">
        <v>98</v>
      </c>
      <c r="S33" s="40" t="s">
        <v>442</v>
      </c>
      <c r="T33" s="41" t="s">
        <v>443</v>
      </c>
      <c r="U33" s="17" t="s">
        <v>182</v>
      </c>
      <c r="V33" s="17" t="s">
        <v>182</v>
      </c>
      <c r="W33" s="17"/>
      <c r="X33" s="17"/>
      <c r="Y33" s="17"/>
      <c r="Z33" s="17"/>
      <c r="AA33" s="36">
        <v>0.85993312830000002</v>
      </c>
      <c r="AB33" s="36">
        <v>0.85993312799999999</v>
      </c>
      <c r="AC33" s="19" t="s">
        <v>67</v>
      </c>
      <c r="AD33" s="17">
        <v>0.42</v>
      </c>
      <c r="AE33" s="36">
        <v>0.35675099999999998</v>
      </c>
      <c r="AF33" s="36">
        <v>0.58981632350000002</v>
      </c>
      <c r="AG33" s="17" t="s">
        <v>398</v>
      </c>
      <c r="AH33" s="39" t="s">
        <v>444</v>
      </c>
    </row>
    <row r="34" spans="1:34" ht="15.75" customHeight="1">
      <c r="A34" s="17">
        <v>32</v>
      </c>
      <c r="B34" s="19" t="s">
        <v>445</v>
      </c>
      <c r="C34" s="17" t="s">
        <v>446</v>
      </c>
      <c r="D34" s="17" t="s">
        <v>447</v>
      </c>
      <c r="E34" s="19" t="s">
        <v>448</v>
      </c>
      <c r="F34" s="21">
        <v>6</v>
      </c>
      <c r="G34" s="44">
        <v>43230</v>
      </c>
      <c r="H34" s="24">
        <v>0</v>
      </c>
      <c r="I34" s="55">
        <v>3.1</v>
      </c>
      <c r="J34" s="55">
        <v>3.1</v>
      </c>
      <c r="K34" s="26">
        <v>1.6691</v>
      </c>
      <c r="L34" s="26">
        <v>1.6691</v>
      </c>
      <c r="M34" s="26">
        <v>2.9477000000000002</v>
      </c>
      <c r="N34" s="26">
        <v>2.9477000000000002</v>
      </c>
      <c r="O34" s="28">
        <v>0.3</v>
      </c>
      <c r="P34" s="40"/>
      <c r="Q34" s="40" t="s">
        <v>97</v>
      </c>
      <c r="R34" s="40" t="s">
        <v>449</v>
      </c>
      <c r="S34" s="40" t="s">
        <v>450</v>
      </c>
      <c r="T34" s="41" t="s">
        <v>451</v>
      </c>
      <c r="U34" s="17" t="s">
        <v>182</v>
      </c>
      <c r="V34" s="17" t="s">
        <v>182</v>
      </c>
      <c r="W34" s="17"/>
      <c r="X34" s="17"/>
      <c r="Y34" s="17"/>
      <c r="Z34" s="17"/>
      <c r="AA34" s="36">
        <v>2.1350637479999999</v>
      </c>
      <c r="AB34" s="36">
        <v>0.88001509</v>
      </c>
      <c r="AC34" s="19" t="s">
        <v>67</v>
      </c>
      <c r="AD34" s="17">
        <v>0.45800000000000002</v>
      </c>
      <c r="AE34" s="36">
        <v>0.4318563628</v>
      </c>
      <c r="AF34" s="36">
        <v>0.57755900000000004</v>
      </c>
      <c r="AG34" s="17" t="s">
        <v>248</v>
      </c>
      <c r="AH34" s="39" t="s">
        <v>453</v>
      </c>
    </row>
    <row r="35" spans="1:34" ht="15.75" customHeight="1">
      <c r="A35" s="17">
        <v>33</v>
      </c>
      <c r="B35" s="19" t="s">
        <v>455</v>
      </c>
      <c r="C35" s="17" t="s">
        <v>456</v>
      </c>
      <c r="D35" s="17" t="s">
        <v>457</v>
      </c>
      <c r="E35" s="19" t="s">
        <v>448</v>
      </c>
      <c r="F35" s="21">
        <v>4</v>
      </c>
      <c r="G35" s="44">
        <v>43164</v>
      </c>
      <c r="H35" s="24">
        <v>0</v>
      </c>
      <c r="I35" s="55">
        <v>2.8</v>
      </c>
      <c r="J35" s="55">
        <v>2.8</v>
      </c>
      <c r="K35" s="53">
        <v>1.5468</v>
      </c>
      <c r="L35" s="53">
        <v>1.5468</v>
      </c>
      <c r="M35" s="26">
        <v>2.7328999999999999</v>
      </c>
      <c r="N35" s="26">
        <v>2.7328999999999999</v>
      </c>
      <c r="O35" s="28">
        <v>140</v>
      </c>
      <c r="P35" s="61">
        <v>2.2E+20</v>
      </c>
      <c r="Q35" s="40" t="s">
        <v>97</v>
      </c>
      <c r="R35" s="40" t="s">
        <v>449</v>
      </c>
      <c r="S35" s="40" t="s">
        <v>450</v>
      </c>
      <c r="T35" s="41" t="s">
        <v>451</v>
      </c>
      <c r="U35" s="17">
        <v>4</v>
      </c>
      <c r="V35" s="40" t="s">
        <v>97</v>
      </c>
      <c r="W35" s="40" t="s">
        <v>449</v>
      </c>
      <c r="X35" s="40"/>
      <c r="Y35" s="40" t="s">
        <v>450</v>
      </c>
      <c r="Z35" s="41" t="s">
        <v>451</v>
      </c>
      <c r="AA35" s="36">
        <v>1.548333323</v>
      </c>
      <c r="AB35" s="36">
        <v>0.65260633599999995</v>
      </c>
      <c r="AC35" s="19" t="s">
        <v>67</v>
      </c>
      <c r="AD35" s="17">
        <v>0.41199999999999998</v>
      </c>
      <c r="AE35" s="36">
        <v>0.38288318719999997</v>
      </c>
      <c r="AF35" s="36">
        <v>0.54657500000000003</v>
      </c>
      <c r="AG35" s="17" t="s">
        <v>248</v>
      </c>
      <c r="AH35" s="39" t="s">
        <v>462</v>
      </c>
    </row>
    <row r="36" spans="1:34" ht="15.75" customHeight="1">
      <c r="A36" s="17">
        <v>34</v>
      </c>
      <c r="B36" s="42" t="s">
        <v>464</v>
      </c>
      <c r="C36" s="17" t="s">
        <v>465</v>
      </c>
      <c r="D36" s="17" t="s">
        <v>361</v>
      </c>
      <c r="E36" s="19" t="s">
        <v>448</v>
      </c>
      <c r="F36" s="21">
        <v>5</v>
      </c>
      <c r="G36" s="44">
        <v>43164</v>
      </c>
      <c r="H36" s="24">
        <v>5.7499999999999999E-3</v>
      </c>
      <c r="I36" s="55">
        <v>3.2</v>
      </c>
      <c r="J36" s="55">
        <v>3.2</v>
      </c>
      <c r="K36" s="26">
        <v>1.6082000000000001</v>
      </c>
      <c r="L36" s="26">
        <v>1.6082000000000001</v>
      </c>
      <c r="M36" s="26">
        <v>2.8003</v>
      </c>
      <c r="N36" s="26">
        <v>2.8003</v>
      </c>
      <c r="O36" s="28">
        <v>82</v>
      </c>
      <c r="P36" s="40"/>
      <c r="Q36" s="40" t="s">
        <v>349</v>
      </c>
      <c r="R36" s="40" t="s">
        <v>122</v>
      </c>
      <c r="S36" s="40" t="s">
        <v>468</v>
      </c>
      <c r="T36" s="41" t="s">
        <v>469</v>
      </c>
      <c r="U36" s="17" t="s">
        <v>182</v>
      </c>
      <c r="V36" s="17" t="s">
        <v>182</v>
      </c>
      <c r="W36" s="17"/>
      <c r="X36" s="17"/>
      <c r="Y36" s="17"/>
      <c r="Z36" s="17"/>
      <c r="AA36" s="36">
        <v>165.2530505</v>
      </c>
      <c r="AB36" s="36">
        <v>0.87563384</v>
      </c>
      <c r="AC36" s="19" t="s">
        <v>67</v>
      </c>
      <c r="AD36" s="17">
        <v>0.54500000000000004</v>
      </c>
      <c r="AE36" s="36">
        <v>0.51911287750000001</v>
      </c>
      <c r="AF36" s="36">
        <v>0.66725900000000005</v>
      </c>
      <c r="AG36" s="17" t="s">
        <v>248</v>
      </c>
      <c r="AH36" s="39" t="s">
        <v>473</v>
      </c>
    </row>
    <row r="37" spans="1:34" ht="15.75" customHeight="1">
      <c r="A37" s="17">
        <v>35</v>
      </c>
      <c r="B37" s="19" t="s">
        <v>474</v>
      </c>
      <c r="C37" s="17" t="s">
        <v>475</v>
      </c>
      <c r="D37" s="17" t="s">
        <v>361</v>
      </c>
      <c r="E37" s="19" t="s">
        <v>448</v>
      </c>
      <c r="F37" s="21">
        <v>8</v>
      </c>
      <c r="G37" s="44">
        <v>43230</v>
      </c>
      <c r="H37" s="24">
        <v>0</v>
      </c>
      <c r="I37" s="55">
        <v>2.9</v>
      </c>
      <c r="J37" s="55">
        <v>3</v>
      </c>
      <c r="K37" s="26">
        <v>1.4265000000000001</v>
      </c>
      <c r="L37" s="26">
        <v>1.4265000000000001</v>
      </c>
      <c r="M37" s="26">
        <v>2.5773999999999999</v>
      </c>
      <c r="N37" s="26">
        <v>2.5773999999999999</v>
      </c>
      <c r="O37" s="28">
        <v>43</v>
      </c>
      <c r="P37" s="40"/>
      <c r="Q37" s="40" t="s">
        <v>349</v>
      </c>
      <c r="R37" s="40" t="s">
        <v>122</v>
      </c>
      <c r="S37" s="40" t="s">
        <v>468</v>
      </c>
      <c r="T37" s="41" t="s">
        <v>469</v>
      </c>
      <c r="U37" s="17" t="s">
        <v>182</v>
      </c>
      <c r="V37" s="42" t="s">
        <v>182</v>
      </c>
      <c r="W37" s="104"/>
      <c r="X37" s="19"/>
      <c r="Y37" s="19"/>
      <c r="Z37" s="41"/>
      <c r="AA37" s="36">
        <v>99.992890389999999</v>
      </c>
      <c r="AB37" s="36">
        <v>0.69143247699999999</v>
      </c>
      <c r="AC37" s="19" t="s">
        <v>67</v>
      </c>
      <c r="AD37" s="17">
        <v>0.51</v>
      </c>
      <c r="AE37" s="36">
        <v>0.4828486703</v>
      </c>
      <c r="AF37" s="36">
        <v>0.64869900000000003</v>
      </c>
      <c r="AG37" s="17" t="s">
        <v>248</v>
      </c>
      <c r="AH37" s="39" t="s">
        <v>476</v>
      </c>
    </row>
    <row r="38" spans="1:34" ht="15.75" customHeight="1">
      <c r="A38" s="17">
        <v>36</v>
      </c>
      <c r="B38" s="19" t="s">
        <v>479</v>
      </c>
      <c r="C38" s="17" t="s">
        <v>480</v>
      </c>
      <c r="D38" s="17" t="s">
        <v>193</v>
      </c>
      <c r="E38" s="19" t="s">
        <v>448</v>
      </c>
      <c r="F38" s="21">
        <v>6</v>
      </c>
      <c r="G38" s="44">
        <v>43230</v>
      </c>
      <c r="H38" s="24">
        <v>0</v>
      </c>
      <c r="I38" s="55">
        <v>3</v>
      </c>
      <c r="J38" s="55">
        <v>3</v>
      </c>
      <c r="K38" s="26">
        <v>0.98370000000000002</v>
      </c>
      <c r="L38" s="26">
        <v>0.98370000000000002</v>
      </c>
      <c r="M38" s="26">
        <v>1.9440999999999999</v>
      </c>
      <c r="N38" s="26">
        <v>1.9440999999999999</v>
      </c>
      <c r="O38" s="28">
        <v>167</v>
      </c>
      <c r="P38" s="61">
        <v>1.3E+20</v>
      </c>
      <c r="Q38" s="90" t="s">
        <v>185</v>
      </c>
      <c r="R38" s="104" t="s">
        <v>481</v>
      </c>
      <c r="S38" s="40" t="s">
        <v>482</v>
      </c>
      <c r="T38" s="41" t="s">
        <v>483</v>
      </c>
      <c r="U38" s="17">
        <v>8</v>
      </c>
      <c r="V38" s="42" t="s">
        <v>185</v>
      </c>
      <c r="W38" s="104" t="s">
        <v>481</v>
      </c>
      <c r="X38" s="19"/>
      <c r="Y38" s="19" t="s">
        <v>482</v>
      </c>
      <c r="Z38" s="41" t="s">
        <v>483</v>
      </c>
      <c r="AA38" s="36">
        <v>59.944194320000001</v>
      </c>
      <c r="AB38" s="36">
        <v>0.51569797799999995</v>
      </c>
      <c r="AC38" s="19" t="s">
        <v>67</v>
      </c>
      <c r="AD38" s="17">
        <v>0.52</v>
      </c>
      <c r="AE38" s="36">
        <v>0.45223237059999999</v>
      </c>
      <c r="AF38" s="36">
        <v>0.68421500000000002</v>
      </c>
      <c r="AG38" s="17" t="s">
        <v>248</v>
      </c>
      <c r="AH38" s="39" t="s">
        <v>491</v>
      </c>
    </row>
    <row r="39" spans="1:34" ht="15.75" customHeight="1">
      <c r="A39" s="17">
        <v>37</v>
      </c>
      <c r="B39" s="19" t="s">
        <v>493</v>
      </c>
      <c r="C39" s="17" t="s">
        <v>494</v>
      </c>
      <c r="D39" s="17" t="s">
        <v>495</v>
      </c>
      <c r="E39" s="19" t="s">
        <v>448</v>
      </c>
      <c r="F39" s="21">
        <v>1</v>
      </c>
      <c r="G39" s="44">
        <v>43102</v>
      </c>
      <c r="H39" s="24">
        <v>0</v>
      </c>
      <c r="I39" s="55">
        <v>2.9</v>
      </c>
      <c r="J39" s="55">
        <v>3.1</v>
      </c>
      <c r="K39" s="26">
        <v>1.5103</v>
      </c>
      <c r="L39" s="26">
        <v>1.5103</v>
      </c>
      <c r="M39" s="26">
        <v>2.84</v>
      </c>
      <c r="N39" s="26">
        <v>2.84</v>
      </c>
      <c r="O39" s="28">
        <v>30</v>
      </c>
      <c r="P39" s="40"/>
      <c r="Q39" s="40" t="s">
        <v>499</v>
      </c>
      <c r="R39" s="83" t="s">
        <v>500</v>
      </c>
      <c r="S39" s="40" t="s">
        <v>501</v>
      </c>
      <c r="T39" s="68" t="s">
        <v>502</v>
      </c>
      <c r="U39" s="17" t="s">
        <v>182</v>
      </c>
      <c r="V39" s="17" t="s">
        <v>182</v>
      </c>
      <c r="W39" s="17"/>
      <c r="X39" s="17"/>
      <c r="Y39" s="17"/>
      <c r="Z39" s="17"/>
      <c r="AA39" s="36">
        <v>78.269944890000005</v>
      </c>
      <c r="AB39" s="36">
        <v>0.92349138600000003</v>
      </c>
      <c r="AC39" s="19" t="s">
        <v>67</v>
      </c>
      <c r="AD39" s="17">
        <v>0.56699999999999995</v>
      </c>
      <c r="AE39" s="36">
        <v>0.54585932010000004</v>
      </c>
      <c r="AF39" s="36">
        <v>0.70977900000000005</v>
      </c>
      <c r="AG39" s="17" t="s">
        <v>248</v>
      </c>
      <c r="AH39" s="39" t="s">
        <v>504</v>
      </c>
    </row>
    <row r="40" spans="1:34" ht="15.75" customHeight="1">
      <c r="A40" s="17">
        <v>38</v>
      </c>
      <c r="B40" s="19" t="s">
        <v>506</v>
      </c>
      <c r="C40" s="17" t="s">
        <v>507</v>
      </c>
      <c r="D40" s="17" t="s">
        <v>508</v>
      </c>
      <c r="E40" s="19" t="s">
        <v>509</v>
      </c>
      <c r="F40" s="21">
        <v>2</v>
      </c>
      <c r="G40" s="44">
        <v>43102</v>
      </c>
      <c r="H40" s="24">
        <v>8.2653313000000006E-2</v>
      </c>
      <c r="I40" s="55">
        <v>2.7</v>
      </c>
      <c r="J40" s="55">
        <v>2.7</v>
      </c>
      <c r="K40" s="26">
        <v>0.67300000000000004</v>
      </c>
      <c r="L40" s="26">
        <v>0.95109999999999995</v>
      </c>
      <c r="M40" s="26">
        <v>2.2326999999999999</v>
      </c>
      <c r="N40" s="26">
        <v>2.3239000000000001</v>
      </c>
      <c r="O40" s="28">
        <v>0.12</v>
      </c>
      <c r="P40" s="61">
        <v>1.1E+18</v>
      </c>
      <c r="Q40" s="40" t="s">
        <v>508</v>
      </c>
      <c r="R40" s="83" t="s">
        <v>510</v>
      </c>
      <c r="S40" s="40" t="s">
        <v>511</v>
      </c>
      <c r="T40" s="68" t="s">
        <v>512</v>
      </c>
      <c r="U40" s="17">
        <v>0.74</v>
      </c>
      <c r="V40" s="40" t="s">
        <v>508</v>
      </c>
      <c r="W40" s="40" t="s">
        <v>510</v>
      </c>
      <c r="X40" s="40"/>
      <c r="Y40" s="40" t="s">
        <v>511</v>
      </c>
      <c r="Z40" s="41" t="s">
        <v>512</v>
      </c>
      <c r="AA40" s="36">
        <v>5444.8815089999998</v>
      </c>
      <c r="AB40" s="36">
        <v>0.49843008999999999</v>
      </c>
      <c r="AC40" s="19" t="s">
        <v>67</v>
      </c>
      <c r="AD40" s="17">
        <v>0.67300000000000004</v>
      </c>
      <c r="AE40" s="36">
        <v>0.65001101110000004</v>
      </c>
      <c r="AF40" s="36">
        <v>0.76768694250000002</v>
      </c>
      <c r="AG40" s="17" t="s">
        <v>68</v>
      </c>
      <c r="AH40" s="39" t="s">
        <v>519</v>
      </c>
    </row>
    <row r="41" spans="1:34" ht="15.75" customHeight="1">
      <c r="A41" s="17">
        <v>39</v>
      </c>
      <c r="B41" s="19" t="s">
        <v>522</v>
      </c>
      <c r="C41" s="17" t="s">
        <v>523</v>
      </c>
      <c r="D41" s="17" t="s">
        <v>508</v>
      </c>
      <c r="E41" s="19" t="s">
        <v>448</v>
      </c>
      <c r="F41" s="21">
        <v>1</v>
      </c>
      <c r="G41" s="44">
        <v>43102</v>
      </c>
      <c r="H41" s="24">
        <v>4.0541589000000003E-2</v>
      </c>
      <c r="I41" s="55">
        <v>2.6</v>
      </c>
      <c r="J41" s="55">
        <v>2.6</v>
      </c>
      <c r="K41" s="26">
        <v>0.55520000000000003</v>
      </c>
      <c r="L41" s="26">
        <v>0.55530000000000002</v>
      </c>
      <c r="M41" s="26">
        <v>1.8688</v>
      </c>
      <c r="N41" s="26">
        <v>1.8689</v>
      </c>
      <c r="O41" s="28">
        <v>2.4E-2</v>
      </c>
      <c r="P41" s="40"/>
      <c r="Q41" s="40" t="s">
        <v>508</v>
      </c>
      <c r="R41" s="83" t="s">
        <v>510</v>
      </c>
      <c r="S41" s="40" t="s">
        <v>525</v>
      </c>
      <c r="T41" s="68" t="s">
        <v>526</v>
      </c>
      <c r="U41" s="17" t="s">
        <v>182</v>
      </c>
      <c r="V41" s="17" t="s">
        <v>182</v>
      </c>
      <c r="W41" s="17"/>
      <c r="X41" s="17"/>
      <c r="Y41" s="17"/>
      <c r="Z41" s="17"/>
      <c r="AA41" s="36">
        <v>162.9061414</v>
      </c>
      <c r="AB41" s="36">
        <v>0.82254495800000005</v>
      </c>
      <c r="AC41" s="19" t="s">
        <v>67</v>
      </c>
      <c r="AD41" s="17">
        <v>0.76200000000000001</v>
      </c>
      <c r="AE41" s="36">
        <v>0.73971032029999995</v>
      </c>
      <c r="AF41" s="36">
        <v>0.87772811449999999</v>
      </c>
      <c r="AG41" s="17" t="s">
        <v>68</v>
      </c>
      <c r="AH41" s="39" t="s">
        <v>530</v>
      </c>
    </row>
    <row r="42" spans="1:34" ht="15.75" customHeight="1">
      <c r="A42" s="17">
        <v>40</v>
      </c>
      <c r="B42" s="19" t="s">
        <v>531</v>
      </c>
      <c r="C42" s="17" t="s">
        <v>532</v>
      </c>
      <c r="D42" s="17" t="s">
        <v>193</v>
      </c>
      <c r="E42" s="19" t="s">
        <v>509</v>
      </c>
      <c r="F42" s="21">
        <v>1</v>
      </c>
      <c r="G42" s="44">
        <v>43102</v>
      </c>
      <c r="H42" s="24">
        <v>4.1187170000000002E-2</v>
      </c>
      <c r="I42" s="55">
        <v>3.1</v>
      </c>
      <c r="J42" s="55">
        <v>3.1</v>
      </c>
      <c r="K42" s="26">
        <v>1.6930000000000001</v>
      </c>
      <c r="L42" s="26">
        <v>1.6930000000000001</v>
      </c>
      <c r="M42" s="26">
        <v>3.0215999999999998</v>
      </c>
      <c r="N42" s="26">
        <v>3.0215999999999998</v>
      </c>
      <c r="O42" s="28">
        <v>2.8</v>
      </c>
      <c r="P42" s="61">
        <v>1.17E+17</v>
      </c>
      <c r="Q42" s="40" t="s">
        <v>185</v>
      </c>
      <c r="R42" s="40" t="s">
        <v>122</v>
      </c>
      <c r="S42" s="40" t="s">
        <v>534</v>
      </c>
      <c r="T42" s="41" t="s">
        <v>536</v>
      </c>
      <c r="U42" s="17">
        <v>150</v>
      </c>
      <c r="V42" s="40" t="s">
        <v>185</v>
      </c>
      <c r="W42" s="40" t="s">
        <v>122</v>
      </c>
      <c r="X42" s="40"/>
      <c r="Y42" s="40" t="s">
        <v>534</v>
      </c>
      <c r="Z42" s="41" t="s">
        <v>536</v>
      </c>
      <c r="AA42" s="36">
        <v>425.72092520000001</v>
      </c>
      <c r="AB42" s="36">
        <v>1.0770084010000001</v>
      </c>
      <c r="AC42" s="19"/>
      <c r="AD42" s="17">
        <v>0.52932900000000005</v>
      </c>
      <c r="AE42" s="36">
        <v>0.50337916989999998</v>
      </c>
      <c r="AF42" s="36">
        <v>0.56405000000000005</v>
      </c>
      <c r="AG42" s="17" t="s">
        <v>248</v>
      </c>
      <c r="AH42" s="39" t="s">
        <v>538</v>
      </c>
    </row>
    <row r="43" spans="1:34" ht="15.75" customHeight="1">
      <c r="A43" s="17">
        <v>41</v>
      </c>
      <c r="B43" s="19" t="s">
        <v>539</v>
      </c>
      <c r="C43" s="17" t="s">
        <v>540</v>
      </c>
      <c r="D43" s="17" t="s">
        <v>541</v>
      </c>
      <c r="E43" s="19" t="s">
        <v>107</v>
      </c>
      <c r="F43" s="21">
        <v>28</v>
      </c>
      <c r="G43" s="21" t="s">
        <v>121</v>
      </c>
      <c r="H43" s="24">
        <v>0.159</v>
      </c>
      <c r="I43" s="55">
        <v>3.4</v>
      </c>
      <c r="J43" s="55">
        <v>3.6</v>
      </c>
      <c r="K43" s="53">
        <v>2.0695000000000001</v>
      </c>
      <c r="L43" s="53">
        <v>2.3005</v>
      </c>
      <c r="M43" s="26">
        <v>3.2887</v>
      </c>
      <c r="N43" s="26">
        <v>3.6038000000000001</v>
      </c>
      <c r="O43" s="28">
        <v>2</v>
      </c>
      <c r="P43" s="40"/>
      <c r="Q43" s="40" t="s">
        <v>66</v>
      </c>
      <c r="R43" s="40" t="s">
        <v>543</v>
      </c>
      <c r="S43" s="90" t="s">
        <v>544</v>
      </c>
      <c r="T43" s="111" t="s">
        <v>545</v>
      </c>
      <c r="U43" s="17" t="s">
        <v>182</v>
      </c>
      <c r="V43" s="17" t="s">
        <v>182</v>
      </c>
      <c r="W43" s="17"/>
      <c r="X43" s="17"/>
      <c r="Y43" s="17"/>
      <c r="Z43" s="17"/>
      <c r="AA43" s="36">
        <v>1.195075535</v>
      </c>
      <c r="AB43" s="36">
        <v>1.116192742</v>
      </c>
      <c r="AC43" s="19" t="s">
        <v>370</v>
      </c>
      <c r="AD43" s="17">
        <v>0.41099999999999998</v>
      </c>
      <c r="AE43" s="36">
        <v>0.399642</v>
      </c>
      <c r="AF43" s="36">
        <v>0.50882099999999997</v>
      </c>
      <c r="AG43" s="17" t="s">
        <v>248</v>
      </c>
      <c r="AH43" s="39" t="s">
        <v>549</v>
      </c>
    </row>
    <row r="44" spans="1:34" ht="15.75" customHeight="1">
      <c r="A44" s="17">
        <v>42</v>
      </c>
      <c r="B44" s="19" t="s">
        <v>551</v>
      </c>
      <c r="C44" s="17" t="s">
        <v>552</v>
      </c>
      <c r="D44" s="17" t="s">
        <v>193</v>
      </c>
      <c r="E44" s="19" t="s">
        <v>168</v>
      </c>
      <c r="F44" s="21">
        <v>1</v>
      </c>
      <c r="G44" s="44">
        <v>43102</v>
      </c>
      <c r="H44" s="24">
        <v>0</v>
      </c>
      <c r="I44" s="55">
        <v>2.78</v>
      </c>
      <c r="J44" s="55">
        <v>2.78</v>
      </c>
      <c r="K44" s="26">
        <v>0</v>
      </c>
      <c r="L44" s="26">
        <v>0</v>
      </c>
      <c r="M44" s="26">
        <v>0.50980000000000003</v>
      </c>
      <c r="N44" s="26">
        <v>1.4363999999999999</v>
      </c>
      <c r="O44" s="28">
        <v>500</v>
      </c>
      <c r="P44" s="40"/>
      <c r="Q44" s="40" t="s">
        <v>554</v>
      </c>
      <c r="R44" s="40" t="s">
        <v>331</v>
      </c>
      <c r="S44" s="40" t="s">
        <v>555</v>
      </c>
      <c r="T44" s="41" t="s">
        <v>556</v>
      </c>
      <c r="U44" s="17" t="s">
        <v>182</v>
      </c>
      <c r="V44" s="17" t="s">
        <v>182</v>
      </c>
      <c r="W44" s="17"/>
      <c r="X44" s="17"/>
      <c r="Y44" s="17"/>
      <c r="Z44" s="17"/>
      <c r="AA44" s="36">
        <v>0.32849057199999998</v>
      </c>
      <c r="AB44" s="36">
        <v>0.13885026249999999</v>
      </c>
      <c r="AC44" s="19" t="s">
        <v>67</v>
      </c>
      <c r="AD44" s="17">
        <v>-1.0269999999999999</v>
      </c>
      <c r="AE44" s="36">
        <v>-1.1210880329999999</v>
      </c>
      <c r="AF44" s="36">
        <v>0.27104200000000001</v>
      </c>
      <c r="AG44" s="17" t="s">
        <v>68</v>
      </c>
      <c r="AH44" s="39" t="s">
        <v>557</v>
      </c>
    </row>
    <row r="45" spans="1:34" ht="15.75" customHeight="1">
      <c r="A45" s="17">
        <v>43</v>
      </c>
      <c r="B45" s="19" t="s">
        <v>559</v>
      </c>
      <c r="C45" s="17" t="s">
        <v>561</v>
      </c>
      <c r="D45" s="17" t="s">
        <v>97</v>
      </c>
      <c r="E45" s="19" t="s">
        <v>107</v>
      </c>
      <c r="F45" s="21">
        <v>1</v>
      </c>
      <c r="G45" s="44">
        <v>43102</v>
      </c>
      <c r="H45" s="24">
        <v>0</v>
      </c>
      <c r="I45" s="55">
        <v>3.4</v>
      </c>
      <c r="J45" s="55">
        <v>3.4</v>
      </c>
      <c r="K45" s="26">
        <v>1.7433000000000001</v>
      </c>
      <c r="L45" s="26">
        <v>1.7433000000000001</v>
      </c>
      <c r="M45" s="26">
        <v>3.0004</v>
      </c>
      <c r="N45" s="26">
        <v>3.0004</v>
      </c>
      <c r="O45" s="28">
        <v>5.2</v>
      </c>
      <c r="P45" s="61">
        <v>1.9E+19</v>
      </c>
      <c r="Q45" s="40" t="s">
        <v>97</v>
      </c>
      <c r="R45" s="40" t="s">
        <v>565</v>
      </c>
      <c r="S45" s="40" t="s">
        <v>566</v>
      </c>
      <c r="T45" s="41" t="s">
        <v>567</v>
      </c>
      <c r="U45" s="17">
        <v>1.71</v>
      </c>
      <c r="V45" s="40" t="s">
        <v>97</v>
      </c>
      <c r="W45" s="40" t="s">
        <v>565</v>
      </c>
      <c r="X45" s="40"/>
      <c r="Y45" s="40" t="s">
        <v>566</v>
      </c>
      <c r="Z45" s="41" t="s">
        <v>567</v>
      </c>
      <c r="AA45" s="36">
        <v>1.6410450089999999</v>
      </c>
      <c r="AB45" s="36">
        <v>1.5609292800000001</v>
      </c>
      <c r="AC45" s="19" t="s">
        <v>67</v>
      </c>
      <c r="AD45" s="17">
        <v>0.747</v>
      </c>
      <c r="AE45" s="36">
        <v>0.50103631169999996</v>
      </c>
      <c r="AF45" s="36">
        <v>0.98243781230000005</v>
      </c>
      <c r="AG45" s="17" t="s">
        <v>248</v>
      </c>
      <c r="AH45" s="39" t="s">
        <v>568</v>
      </c>
    </row>
    <row r="46" spans="1:34" ht="15.75" customHeight="1">
      <c r="A46" s="17">
        <v>44</v>
      </c>
      <c r="B46" s="19" t="s">
        <v>569</v>
      </c>
      <c r="C46" s="17" t="s">
        <v>570</v>
      </c>
      <c r="D46" s="17" t="s">
        <v>571</v>
      </c>
      <c r="E46" s="19" t="s">
        <v>391</v>
      </c>
      <c r="F46" s="21">
        <v>12</v>
      </c>
      <c r="G46" s="44">
        <v>43393</v>
      </c>
      <c r="H46" s="24">
        <v>1.6315870000000001E-3</v>
      </c>
      <c r="I46" s="55">
        <v>3.1</v>
      </c>
      <c r="J46" s="55">
        <v>3.1</v>
      </c>
      <c r="K46" s="26">
        <v>1.1363000000000001</v>
      </c>
      <c r="L46" s="26">
        <v>1.1363000000000001</v>
      </c>
      <c r="M46" s="26">
        <v>2.5335000000000001</v>
      </c>
      <c r="N46" s="26">
        <v>2.5335000000000001</v>
      </c>
      <c r="O46" s="28">
        <v>283</v>
      </c>
      <c r="P46" s="61">
        <v>8.6E+19</v>
      </c>
      <c r="Q46" s="40" t="s">
        <v>574</v>
      </c>
      <c r="R46" s="40" t="s">
        <v>575</v>
      </c>
      <c r="S46" s="40" t="s">
        <v>576</v>
      </c>
      <c r="T46" s="41" t="s">
        <v>577</v>
      </c>
      <c r="U46" s="17">
        <v>9</v>
      </c>
      <c r="V46" s="40" t="s">
        <v>578</v>
      </c>
      <c r="W46" s="40" t="s">
        <v>579</v>
      </c>
      <c r="X46" s="40"/>
      <c r="Y46" s="40" t="s">
        <v>580</v>
      </c>
      <c r="Z46" s="41" t="s">
        <v>581</v>
      </c>
      <c r="AA46" s="36">
        <v>0.85598717000000002</v>
      </c>
      <c r="AB46" s="36">
        <v>0.85598717000000002</v>
      </c>
      <c r="AC46" s="19" t="s">
        <v>370</v>
      </c>
      <c r="AD46" s="17">
        <v>0.64300000000000002</v>
      </c>
      <c r="AE46" s="36">
        <v>0.61150099999999996</v>
      </c>
      <c r="AF46" s="36">
        <v>1.017109</v>
      </c>
      <c r="AG46" s="17" t="s">
        <v>68</v>
      </c>
      <c r="AH46" s="39" t="s">
        <v>583</v>
      </c>
    </row>
    <row r="47" spans="1:34" ht="15.75" customHeight="1">
      <c r="A47" s="17">
        <v>45</v>
      </c>
      <c r="B47" s="19" t="s">
        <v>584</v>
      </c>
      <c r="C47" s="17" t="s">
        <v>585</v>
      </c>
      <c r="D47" s="17" t="s">
        <v>193</v>
      </c>
      <c r="E47" s="19" t="s">
        <v>391</v>
      </c>
      <c r="F47" s="21">
        <v>3</v>
      </c>
      <c r="G47" s="44">
        <v>43164</v>
      </c>
      <c r="H47" s="24">
        <v>0</v>
      </c>
      <c r="I47" s="55">
        <v>2.976</v>
      </c>
      <c r="J47" s="55">
        <v>3.1</v>
      </c>
      <c r="K47" s="26">
        <v>0.48599999999999999</v>
      </c>
      <c r="L47" s="26">
        <v>0.48599999999999999</v>
      </c>
      <c r="M47" s="26">
        <v>2.1768999999999998</v>
      </c>
      <c r="N47" s="26">
        <v>2.1768999999999998</v>
      </c>
      <c r="O47" s="28">
        <v>1.5</v>
      </c>
      <c r="P47" s="85"/>
      <c r="Q47" s="40" t="s">
        <v>586</v>
      </c>
      <c r="R47" s="40" t="s">
        <v>587</v>
      </c>
      <c r="S47" s="40" t="s">
        <v>588</v>
      </c>
      <c r="T47" s="41" t="s">
        <v>589</v>
      </c>
      <c r="U47" s="17">
        <v>0.45</v>
      </c>
      <c r="V47" s="40" t="s">
        <v>586</v>
      </c>
      <c r="W47" s="40" t="s">
        <v>587</v>
      </c>
      <c r="X47" s="40"/>
      <c r="Y47" s="40" t="s">
        <v>588</v>
      </c>
      <c r="Z47" s="41" t="s">
        <v>589</v>
      </c>
      <c r="AA47" s="36">
        <v>1.3283240860000001</v>
      </c>
      <c r="AB47" s="36">
        <v>1.3283240860000001</v>
      </c>
      <c r="AC47" s="16" t="s">
        <v>370</v>
      </c>
      <c r="AD47" s="17">
        <v>1.06</v>
      </c>
      <c r="AE47" s="36">
        <v>1.06</v>
      </c>
      <c r="AF47" s="36">
        <v>1.12747</v>
      </c>
      <c r="AG47" s="17" t="s">
        <v>398</v>
      </c>
      <c r="AH47" s="39" t="s">
        <v>590</v>
      </c>
    </row>
  </sheetData>
  <autoFilter ref="A2:AH47" xr:uid="{00000000-0009-0000-0000-000001000000}"/>
  <mergeCells count="6">
    <mergeCell ref="AD1:AG1"/>
    <mergeCell ref="D1:E1"/>
    <mergeCell ref="F1:G1"/>
    <mergeCell ref="A1:C1"/>
    <mergeCell ref="I1:N1"/>
    <mergeCell ref="O1:AB1"/>
  </mergeCells>
  <hyperlinks>
    <hyperlink ref="T3" r:id="rId1" xr:uid="{00000000-0004-0000-0100-000000000000}"/>
    <hyperlink ref="Z3" r:id="rId2" xr:uid="{00000000-0004-0000-0100-000001000000}"/>
    <hyperlink ref="AH3" r:id="rId3" xr:uid="{00000000-0004-0000-0100-000002000000}"/>
    <hyperlink ref="T4" r:id="rId4" xr:uid="{00000000-0004-0000-0100-000003000000}"/>
    <hyperlink ref="Z4" r:id="rId5" xr:uid="{00000000-0004-0000-0100-000004000000}"/>
    <hyperlink ref="AH4" r:id="rId6" xr:uid="{00000000-0004-0000-0100-000005000000}"/>
    <hyperlink ref="T5" r:id="rId7" xr:uid="{00000000-0004-0000-0100-000006000000}"/>
    <hyperlink ref="Z5" r:id="rId8" xr:uid="{00000000-0004-0000-0100-000007000000}"/>
    <hyperlink ref="AH5" r:id="rId9" xr:uid="{00000000-0004-0000-0100-000008000000}"/>
    <hyperlink ref="T6" r:id="rId10" xr:uid="{00000000-0004-0000-0100-000009000000}"/>
    <hyperlink ref="Z6" r:id="rId11" xr:uid="{00000000-0004-0000-0100-00000A000000}"/>
    <hyperlink ref="AH6" r:id="rId12" xr:uid="{00000000-0004-0000-0100-00000B000000}"/>
    <hyperlink ref="T7" r:id="rId13" xr:uid="{00000000-0004-0000-0100-00000C000000}"/>
    <hyperlink ref="Z7" r:id="rId14" xr:uid="{00000000-0004-0000-0100-00000D000000}"/>
    <hyperlink ref="AH7" r:id="rId15" xr:uid="{00000000-0004-0000-0100-00000E000000}"/>
    <hyperlink ref="T8" r:id="rId16" xr:uid="{00000000-0004-0000-0100-00000F000000}"/>
    <hyperlink ref="Z8" r:id="rId17" xr:uid="{00000000-0004-0000-0100-000010000000}"/>
    <hyperlink ref="AH8" r:id="rId18" xr:uid="{00000000-0004-0000-0100-000011000000}"/>
    <hyperlink ref="T9" r:id="rId19" xr:uid="{00000000-0004-0000-0100-000012000000}"/>
    <hyperlink ref="Z9" r:id="rId20" xr:uid="{00000000-0004-0000-0100-000013000000}"/>
    <hyperlink ref="AH9" r:id="rId21" xr:uid="{00000000-0004-0000-0100-000014000000}"/>
    <hyperlink ref="T10" r:id="rId22" xr:uid="{00000000-0004-0000-0100-000015000000}"/>
    <hyperlink ref="AH10" r:id="rId23" xr:uid="{00000000-0004-0000-0100-000016000000}"/>
    <hyperlink ref="T11" r:id="rId24" xr:uid="{00000000-0004-0000-0100-000017000000}"/>
    <hyperlink ref="AH11" r:id="rId25" xr:uid="{00000000-0004-0000-0100-000018000000}"/>
    <hyperlink ref="T12" r:id="rId26" xr:uid="{00000000-0004-0000-0100-000019000000}"/>
    <hyperlink ref="AH12" r:id="rId27" xr:uid="{00000000-0004-0000-0100-00001A000000}"/>
    <hyperlink ref="T13" r:id="rId28" xr:uid="{00000000-0004-0000-0100-00001B000000}"/>
    <hyperlink ref="Z13" r:id="rId29" xr:uid="{00000000-0004-0000-0100-00001C000000}"/>
    <hyperlink ref="AH13" r:id="rId30" xr:uid="{00000000-0004-0000-0100-00001D000000}"/>
    <hyperlink ref="T14" r:id="rId31" xr:uid="{00000000-0004-0000-0100-00001E000000}"/>
    <hyperlink ref="AH14" r:id="rId32" xr:uid="{00000000-0004-0000-0100-00001F000000}"/>
    <hyperlink ref="T15" r:id="rId33" xr:uid="{00000000-0004-0000-0100-000020000000}"/>
    <hyperlink ref="AH15" r:id="rId34" xr:uid="{00000000-0004-0000-0100-000021000000}"/>
    <hyperlink ref="T16" r:id="rId35" xr:uid="{00000000-0004-0000-0100-000022000000}"/>
    <hyperlink ref="AH16" r:id="rId36" xr:uid="{00000000-0004-0000-0100-000023000000}"/>
    <hyperlink ref="T17" r:id="rId37" xr:uid="{00000000-0004-0000-0100-000024000000}"/>
    <hyperlink ref="AH17" r:id="rId38" xr:uid="{00000000-0004-0000-0100-000025000000}"/>
    <hyperlink ref="T18" r:id="rId39" xr:uid="{00000000-0004-0000-0100-000026000000}"/>
    <hyperlink ref="Z18" r:id="rId40" xr:uid="{00000000-0004-0000-0100-000027000000}"/>
    <hyperlink ref="AH18" r:id="rId41" xr:uid="{00000000-0004-0000-0100-000028000000}"/>
    <hyperlink ref="T19" r:id="rId42" xr:uid="{00000000-0004-0000-0100-000029000000}"/>
    <hyperlink ref="Z19" r:id="rId43" xr:uid="{00000000-0004-0000-0100-00002A000000}"/>
    <hyperlink ref="T20" r:id="rId44" xr:uid="{00000000-0004-0000-0100-00002B000000}"/>
    <hyperlink ref="Z20" r:id="rId45" xr:uid="{00000000-0004-0000-0100-00002C000000}"/>
    <hyperlink ref="AH20" r:id="rId46" xr:uid="{00000000-0004-0000-0100-00002D000000}"/>
    <hyperlink ref="T21" r:id="rId47" xr:uid="{00000000-0004-0000-0100-00002E000000}"/>
    <hyperlink ref="Z21" r:id="rId48" xr:uid="{00000000-0004-0000-0100-00002F000000}"/>
    <hyperlink ref="AH21" r:id="rId49" xr:uid="{00000000-0004-0000-0100-000030000000}"/>
    <hyperlink ref="T22" r:id="rId50" xr:uid="{00000000-0004-0000-0100-000031000000}"/>
    <hyperlink ref="Z22" r:id="rId51" xr:uid="{00000000-0004-0000-0100-000032000000}"/>
    <hyperlink ref="AH22" r:id="rId52" xr:uid="{00000000-0004-0000-0100-000033000000}"/>
    <hyperlink ref="T23" r:id="rId53" xr:uid="{00000000-0004-0000-0100-000034000000}"/>
    <hyperlink ref="Z23" r:id="rId54" xr:uid="{00000000-0004-0000-0100-000035000000}"/>
    <hyperlink ref="AH23" r:id="rId55" xr:uid="{00000000-0004-0000-0100-000036000000}"/>
    <hyperlink ref="T24" r:id="rId56" xr:uid="{00000000-0004-0000-0100-000037000000}"/>
    <hyperlink ref="Z24" r:id="rId57" xr:uid="{00000000-0004-0000-0100-000038000000}"/>
    <hyperlink ref="AH24" r:id="rId58" xr:uid="{00000000-0004-0000-0100-000039000000}"/>
    <hyperlink ref="T25" r:id="rId59" xr:uid="{00000000-0004-0000-0100-00003A000000}"/>
    <hyperlink ref="Z25" r:id="rId60" xr:uid="{00000000-0004-0000-0100-00003B000000}"/>
    <hyperlink ref="AH25" r:id="rId61" xr:uid="{00000000-0004-0000-0100-00003C000000}"/>
    <hyperlink ref="T26" r:id="rId62" xr:uid="{00000000-0004-0000-0100-00003D000000}"/>
    <hyperlink ref="Z26" r:id="rId63" xr:uid="{00000000-0004-0000-0100-00003E000000}"/>
    <hyperlink ref="AH26" r:id="rId64" xr:uid="{00000000-0004-0000-0100-00003F000000}"/>
    <hyperlink ref="T27" r:id="rId65" xr:uid="{00000000-0004-0000-0100-000040000000}"/>
    <hyperlink ref="AH27" r:id="rId66" xr:uid="{00000000-0004-0000-0100-000041000000}"/>
    <hyperlink ref="T28" r:id="rId67" xr:uid="{00000000-0004-0000-0100-000042000000}"/>
    <hyperlink ref="Z28" r:id="rId68" xr:uid="{00000000-0004-0000-0100-000043000000}"/>
    <hyperlink ref="AH28" r:id="rId69" xr:uid="{00000000-0004-0000-0100-000044000000}"/>
    <hyperlink ref="T29" r:id="rId70" xr:uid="{00000000-0004-0000-0100-000045000000}"/>
    <hyperlink ref="Z29" r:id="rId71" xr:uid="{00000000-0004-0000-0100-000046000000}"/>
    <hyperlink ref="AH29" r:id="rId72" xr:uid="{00000000-0004-0000-0100-000047000000}"/>
    <hyperlink ref="T30" r:id="rId73" xr:uid="{00000000-0004-0000-0100-000048000000}"/>
    <hyperlink ref="Z30" r:id="rId74" xr:uid="{00000000-0004-0000-0100-000049000000}"/>
    <hyperlink ref="AH30" r:id="rId75" xr:uid="{00000000-0004-0000-0100-00004A000000}"/>
    <hyperlink ref="T31" r:id="rId76" xr:uid="{00000000-0004-0000-0100-00004B000000}"/>
    <hyperlink ref="Z31" r:id="rId77" xr:uid="{00000000-0004-0000-0100-00004C000000}"/>
    <hyperlink ref="AH31" r:id="rId78" xr:uid="{00000000-0004-0000-0100-00004D000000}"/>
    <hyperlink ref="T32" r:id="rId79" xr:uid="{00000000-0004-0000-0100-00004E000000}"/>
    <hyperlink ref="Z32" r:id="rId80" xr:uid="{00000000-0004-0000-0100-00004F000000}"/>
    <hyperlink ref="AH32" r:id="rId81" xr:uid="{00000000-0004-0000-0100-000050000000}"/>
    <hyperlink ref="T33" r:id="rId82" xr:uid="{00000000-0004-0000-0100-000051000000}"/>
    <hyperlink ref="AH33" r:id="rId83" xr:uid="{00000000-0004-0000-0100-000052000000}"/>
    <hyperlink ref="T34" r:id="rId84" xr:uid="{00000000-0004-0000-0100-000053000000}"/>
    <hyperlink ref="AH34" r:id="rId85" xr:uid="{00000000-0004-0000-0100-000054000000}"/>
    <hyperlink ref="T35" r:id="rId86" xr:uid="{00000000-0004-0000-0100-000055000000}"/>
    <hyperlink ref="Z35" r:id="rId87" xr:uid="{00000000-0004-0000-0100-000056000000}"/>
    <hyperlink ref="AH35" r:id="rId88" xr:uid="{00000000-0004-0000-0100-000057000000}"/>
    <hyperlink ref="T36" r:id="rId89" xr:uid="{00000000-0004-0000-0100-000058000000}"/>
    <hyperlink ref="AH36" r:id="rId90" xr:uid="{00000000-0004-0000-0100-000059000000}"/>
    <hyperlink ref="T37" r:id="rId91" xr:uid="{00000000-0004-0000-0100-00005A000000}"/>
    <hyperlink ref="AH37" r:id="rId92" xr:uid="{00000000-0004-0000-0100-00005B000000}"/>
    <hyperlink ref="T38" r:id="rId93" xr:uid="{00000000-0004-0000-0100-00005C000000}"/>
    <hyperlink ref="Z38" r:id="rId94" xr:uid="{00000000-0004-0000-0100-00005D000000}"/>
    <hyperlink ref="AH38" r:id="rId95" xr:uid="{00000000-0004-0000-0100-00005E000000}"/>
    <hyperlink ref="T39" r:id="rId96" xr:uid="{00000000-0004-0000-0100-00005F000000}"/>
    <hyperlink ref="AH39" r:id="rId97" xr:uid="{00000000-0004-0000-0100-000060000000}"/>
    <hyperlink ref="T40" r:id="rId98" xr:uid="{00000000-0004-0000-0100-000061000000}"/>
    <hyperlink ref="Z40" r:id="rId99" xr:uid="{00000000-0004-0000-0100-000062000000}"/>
    <hyperlink ref="AH40" r:id="rId100" xr:uid="{00000000-0004-0000-0100-000063000000}"/>
    <hyperlink ref="T41" r:id="rId101" xr:uid="{00000000-0004-0000-0100-000064000000}"/>
    <hyperlink ref="AH41" r:id="rId102" xr:uid="{00000000-0004-0000-0100-000065000000}"/>
    <hyperlink ref="T42" r:id="rId103" xr:uid="{00000000-0004-0000-0100-000066000000}"/>
    <hyperlink ref="Z42" r:id="rId104" xr:uid="{00000000-0004-0000-0100-000067000000}"/>
    <hyperlink ref="AH42" r:id="rId105" xr:uid="{00000000-0004-0000-0100-000068000000}"/>
    <hyperlink ref="T43" r:id="rId106" xr:uid="{00000000-0004-0000-0100-000069000000}"/>
    <hyperlink ref="AH43" r:id="rId107" xr:uid="{00000000-0004-0000-0100-00006A000000}"/>
    <hyperlink ref="T44" r:id="rId108" xr:uid="{00000000-0004-0000-0100-00006B000000}"/>
    <hyperlink ref="AH44" r:id="rId109" xr:uid="{00000000-0004-0000-0100-00006C000000}"/>
    <hyperlink ref="T45" r:id="rId110" xr:uid="{00000000-0004-0000-0100-00006D000000}"/>
    <hyperlink ref="Z45" r:id="rId111" xr:uid="{00000000-0004-0000-0100-00006E000000}"/>
    <hyperlink ref="AH45" r:id="rId112" xr:uid="{00000000-0004-0000-0100-00006F000000}"/>
    <hyperlink ref="T46" r:id="rId113" xr:uid="{00000000-0004-0000-0100-000070000000}"/>
    <hyperlink ref="Z46" r:id="rId114" xr:uid="{00000000-0004-0000-0100-000071000000}"/>
    <hyperlink ref="AH46" r:id="rId115" xr:uid="{00000000-0004-0000-0100-000072000000}"/>
    <hyperlink ref="T47" r:id="rId116" xr:uid="{00000000-0004-0000-0100-000073000000}"/>
    <hyperlink ref="Z47" r:id="rId117" xr:uid="{00000000-0004-0000-0100-000074000000}"/>
    <hyperlink ref="AH47" r:id="rId118" xr:uid="{00000000-0004-0000-0100-000075000000}"/>
  </hyperlinks>
  <pageMargins left="0.7" right="0.7" top="0.75" bottom="0.75" header="0.3" footer="0.3"/>
  <legacyDrawing r:id="rId1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n-type TCs</vt:lpstr>
      <vt:lpstr>p-type TCs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Rachel Woods-Robinson</cp:lastModifiedBy>
  <dcterms:created xsi:type="dcterms:W3CDTF">2018-11-14T02:41:23Z</dcterms:created>
  <dcterms:modified xsi:type="dcterms:W3CDTF">2018-11-14T02:41:23Z</dcterms:modified>
</cp:coreProperties>
</file>